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8_{1CA03FB4-3E7D-4AA8-905C-1E56E2D89175}" xr6:coauthVersionLast="47" xr6:coauthVersionMax="47" xr10:uidLastSave="{00000000-0000-0000-0000-000000000000}"/>
  <workbookProtection workbookAlgorithmName="SHA-512" workbookHashValue="DHnibIGBbmvjXoBEoSnHPtCkYozY11SmoWcPYYMWHqYOZ6hIgwZ8f7y3fTsesYwcVzSl+LNuCrPey4k4CZOaJQ==" workbookSaltValue="pgxVz+wUbTUwsvi3FDaCOw==" workbookSpinCount="100000" lockStructure="1"/>
  <bookViews>
    <workbookView showSheetTabs="0" xWindow="735" yWindow="735" windowWidth="21735" windowHeight="1096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S260" i="8" l="1"/>
  <c r="YW259" i="8" s="1"/>
  <c r="YS260" i="14"/>
  <c r="YW259" i="14" s="1"/>
  <c r="YS260" i="1"/>
  <c r="YW259" i="1" s="1"/>
  <c r="YL260" i="8"/>
  <c r="YO259" i="8" s="1"/>
  <c r="YN259" i="14"/>
  <c r="YL260" i="14"/>
  <c r="YP259" i="14" s="1"/>
  <c r="YM259" i="14"/>
  <c r="YL260" i="1"/>
  <c r="YP259" i="1" s="1"/>
  <c r="YE260" i="8"/>
  <c r="YG259" i="8" s="1"/>
  <c r="YF259" i="8"/>
  <c r="YE260" i="14"/>
  <c r="YG259" i="14" s="1"/>
  <c r="YE260" i="1"/>
  <c r="YE259" i="1" s="1"/>
  <c r="XX260" i="8"/>
  <c r="XY259" i="8" s="1"/>
  <c r="XX260" i="14"/>
  <c r="XX259" i="14" s="1"/>
  <c r="YA259" i="14"/>
  <c r="XZ259" i="14"/>
  <c r="XY259" i="14"/>
  <c r="XX260" i="1"/>
  <c r="YA259" i="1" s="1"/>
  <c r="XQ260" i="8"/>
  <c r="XT259" i="8" s="1"/>
  <c r="XQ260" i="14"/>
  <c r="XT259" i="14"/>
  <c r="XS259" i="14"/>
  <c r="XR259" i="14"/>
  <c r="XQ259" i="14"/>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YN259" i="8" l="1"/>
  <c r="YN259" i="1"/>
  <c r="YS259" i="8"/>
  <c r="YU259" i="8"/>
  <c r="YV259" i="8"/>
  <c r="YT259" i="8"/>
  <c r="YS259" i="14"/>
  <c r="YT259" i="14"/>
  <c r="YU259" i="14"/>
  <c r="YV259" i="14"/>
  <c r="YT259" i="1"/>
  <c r="YS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YS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YN262" i="8" l="1"/>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S263" i="8" l="1"/>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YL263" i="14" l="1"/>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YS264" i="14" l="1"/>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YN265" i="14" l="1"/>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YU267" i="14" l="1"/>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YS267" i="14" l="1"/>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YT268" i="14" l="1"/>
  <c r="YV268" i="14"/>
  <c r="YW268" i="14"/>
  <c r="YU268" i="14"/>
  <c r="YL268" i="14"/>
  <c r="YS268" i="14"/>
  <c r="YN268" i="14"/>
  <c r="YU269" i="14"/>
  <c r="YT269" i="14"/>
  <c r="YN269" i="14"/>
  <c r="YW269"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YU264" i="8" l="1"/>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XS265" i="8" l="1"/>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YT266" i="8" l="1"/>
  <c r="YS271" i="14"/>
  <c r="XQ266" i="8"/>
  <c r="YM266" i="8"/>
  <c r="YA266" i="8"/>
  <c r="YO266" i="8"/>
  <c r="XX266" i="8"/>
  <c r="XZ266" i="8"/>
  <c r="YP266" i="8"/>
  <c r="XY266" i="8"/>
  <c r="YL266" i="8"/>
  <c r="XT266" i="8"/>
  <c r="XS266" i="8"/>
  <c r="YF266" i="8"/>
  <c r="B266" i="8"/>
  <c r="TR266" i="8" s="1"/>
  <c r="B271" i="14"/>
  <c r="FY271" i="14" s="1"/>
  <c r="B20" i="9"/>
  <c r="XR266" i="8" l="1"/>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YS267" i="8" l="1"/>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YP268" i="8" l="1"/>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YW269" i="8" l="1"/>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YS270" i="8" l="1"/>
  <c r="YT270" i="8"/>
  <c r="YV270" i="8"/>
  <c r="YW270" i="8"/>
  <c r="YN270" i="8"/>
  <c r="YU270" i="8"/>
  <c r="YT275" i="14"/>
  <c r="YU275" i="14"/>
  <c r="YV275" i="14"/>
  <c r="YN275" i="14"/>
  <c r="YS275" i="14"/>
  <c r="YW275" i="14"/>
  <c r="YS263" i="1"/>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YM263" i="1"/>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YT263" i="1" l="1"/>
  <c r="YU263" i="1"/>
  <c r="YV263" i="1"/>
  <c r="YW263" i="1"/>
  <c r="YN263" i="1"/>
  <c r="XS271" i="8"/>
  <c r="YM276" i="14"/>
  <c r="YG276" i="14"/>
  <c r="XX276" i="14"/>
  <c r="YE276" i="14"/>
  <c r="YF276" i="14"/>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YW271" i="8" l="1"/>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YG264" i="1"/>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YO264" i="1" l="1"/>
  <c r="YS264" i="1"/>
  <c r="YT264" i="1"/>
  <c r="YV264" i="1"/>
  <c r="YM264" i="1"/>
  <c r="YN264" i="1"/>
  <c r="YU264" i="1"/>
  <c r="XT264" i="1"/>
  <c r="YW264" i="1"/>
  <c r="YG272" i="8"/>
  <c r="YF272" i="8"/>
  <c r="YH272" i="8"/>
  <c r="XQ272" i="8"/>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XS272" i="8" l="1"/>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YW273" i="8" l="1"/>
  <c r="YV273" i="8"/>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YN273" i="8" l="1"/>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YT266" i="1" l="1"/>
  <c r="YW266" i="1"/>
  <c r="YS266" i="1"/>
  <c r="YU266" i="1"/>
  <c r="YV266" i="1"/>
  <c r="YN266" i="1"/>
  <c r="YO274" i="8"/>
  <c r="XX274" i="8"/>
  <c r="XT274" i="8"/>
  <c r="XS274" i="8"/>
  <c r="XQ274" i="8"/>
  <c r="XR274" i="8"/>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YL274" i="8" l="1"/>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YT275" i="8" l="1"/>
  <c r="YT280" i="14"/>
  <c r="YS280" i="14"/>
  <c r="YV280" i="14"/>
  <c r="YG267" i="1"/>
  <c r="XZ267" i="1"/>
  <c r="YH267" i="1"/>
  <c r="YU267" i="1"/>
  <c r="XT267" i="1"/>
  <c r="YL267" i="1"/>
  <c r="YN267" i="1"/>
  <c r="YA267" i="1"/>
  <c r="YT267" i="1"/>
  <c r="YW267" i="1"/>
  <c r="XX267" i="1"/>
  <c r="XY267" i="1"/>
  <c r="YE267" i="1"/>
  <c r="YS267" i="1"/>
  <c r="YV267" i="1"/>
  <c r="XZ280" i="14"/>
  <c r="XX280" i="14"/>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YV275" i="8" l="1"/>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YV276" i="8" l="1"/>
  <c r="YS276" i="8"/>
  <c r="YW276" i="8"/>
  <c r="YU276" i="8"/>
  <c r="YN276" i="8"/>
  <c r="YT276" i="8"/>
  <c r="YT281" i="14"/>
  <c r="YV268" i="1"/>
  <c r="YN268" i="1"/>
  <c r="YU268" i="1"/>
  <c r="YS268" i="1"/>
  <c r="YT268" i="1"/>
  <c r="YW268" i="1"/>
  <c r="YP276" i="8"/>
  <c r="XY276" i="8"/>
  <c r="YF276" i="8"/>
  <c r="YE276" i="8"/>
  <c r="YO276" i="8"/>
  <c r="XX276" i="8"/>
  <c r="YM276" i="8"/>
  <c r="YH276" i="8"/>
  <c r="YL276" i="8"/>
  <c r="YG276" i="8"/>
  <c r="YA276" i="8"/>
  <c r="XT276" i="8"/>
  <c r="XS276" i="8"/>
  <c r="XR276" i="8"/>
  <c r="XQ276" i="8"/>
  <c r="XZ276" i="8"/>
  <c r="YH281" i="14"/>
  <c r="XX281" i="14"/>
  <c r="YG281" i="14"/>
  <c r="YL281" i="14"/>
  <c r="YA281" i="14"/>
  <c r="YF281" i="14"/>
  <c r="YE281" i="14"/>
  <c r="YP281" i="14"/>
  <c r="YO281" i="14"/>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YW281" i="14" l="1"/>
  <c r="YU281" i="14"/>
  <c r="YV281" i="14"/>
  <c r="YN281" i="14"/>
  <c r="YS281" i="14"/>
  <c r="XY281" i="14"/>
  <c r="XZ281" i="14"/>
  <c r="YM281" i="14"/>
  <c r="XS269" i="1"/>
  <c r="XR269" i="1"/>
  <c r="YE269" i="1"/>
  <c r="XQ269" i="1"/>
  <c r="XY269" i="1"/>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YN282" i="14" l="1"/>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YS277" i="8" l="1"/>
  <c r="YW277" i="8"/>
  <c r="YU277" i="8"/>
  <c r="XY277" i="8"/>
  <c r="YN277" i="8"/>
  <c r="YT277" i="8"/>
  <c r="YL277" i="8"/>
  <c r="YV277" i="8"/>
  <c r="YW270" i="1"/>
  <c r="YN270" i="1"/>
  <c r="YV270" i="1"/>
  <c r="YU270" i="1"/>
  <c r="YT270" i="1"/>
  <c r="YS270" i="1"/>
  <c r="YA277" i="8"/>
  <c r="YP277" i="8"/>
  <c r="YE277" i="8"/>
  <c r="YH277" i="8"/>
  <c r="XQ277" i="8"/>
  <c r="XX277" i="8"/>
  <c r="XT277" i="8"/>
  <c r="YG277" i="8"/>
  <c r="XR277" i="8"/>
  <c r="XZ277" i="8"/>
  <c r="YM277" i="8"/>
  <c r="YO277" i="8"/>
  <c r="YF277" i="8"/>
  <c r="XS277" i="8"/>
  <c r="XZ270" i="1"/>
  <c r="XY270" i="1"/>
  <c r="XX270" i="1"/>
  <c r="XT270" i="1"/>
  <c r="YL270" i="1"/>
  <c r="XS270" i="1"/>
  <c r="YH270" i="1"/>
  <c r="XR270" i="1"/>
  <c r="YE270" i="1"/>
  <c r="YP270" i="1"/>
  <c r="YG270" i="1"/>
  <c r="XQ270" i="1"/>
  <c r="YF270" i="1"/>
  <c r="YA270" i="1"/>
  <c r="YO270" i="1"/>
  <c r="YM270" i="1"/>
  <c r="XJ277" i="8"/>
  <c r="XK277" i="8"/>
  <c r="XM277" i="8"/>
  <c r="XL277" i="8"/>
  <c r="XD277" i="8"/>
  <c r="XF277" i="8"/>
  <c r="XC277" i="8"/>
  <c r="XE277" i="8"/>
  <c r="XM270" i="1"/>
  <c r="XL270" i="1"/>
  <c r="XK270" i="1"/>
  <c r="XJ270" i="1"/>
  <c r="XF270" i="1"/>
  <c r="XE270" i="1"/>
  <c r="XD270" i="1"/>
  <c r="XC270" i="1"/>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YW278" i="8" l="1"/>
  <c r="YU283" i="14"/>
  <c r="YT283" i="14"/>
  <c r="YS283" i="14"/>
  <c r="YN283" i="14"/>
  <c r="YM278" i="8"/>
  <c r="YL278" i="8"/>
  <c r="XY278" i="8"/>
  <c r="XX278" i="8"/>
  <c r="XZ283" i="14"/>
  <c r="YL283" i="14"/>
  <c r="XY283" i="14"/>
  <c r="XX283" i="14"/>
  <c r="YF283" i="14"/>
  <c r="YG283" i="14"/>
  <c r="YH283" i="14"/>
  <c r="XR271" i="1"/>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YS278" i="8" l="1"/>
  <c r="YN278" i="8"/>
  <c r="YT278" i="8"/>
  <c r="YU278" i="8"/>
  <c r="YV278" i="8"/>
  <c r="YV283" i="14"/>
  <c r="YW283" i="14"/>
  <c r="YG271" i="1"/>
  <c r="YL271" i="1"/>
  <c r="XZ271" i="1"/>
  <c r="YS271" i="1"/>
  <c r="YF271" i="1"/>
  <c r="YU271" i="1"/>
  <c r="YE271" i="1"/>
  <c r="YV271" i="1"/>
  <c r="YH271" i="1"/>
  <c r="XX271" i="1"/>
  <c r="YN271" i="1"/>
  <c r="YA271" i="1"/>
  <c r="YT271" i="1"/>
  <c r="XY271" i="1"/>
  <c r="YW271" i="1"/>
  <c r="YG278" i="8"/>
  <c r="XQ278" i="8"/>
  <c r="XR278" i="8"/>
  <c r="YO278" i="8"/>
  <c r="YH278" i="8"/>
  <c r="XT278" i="8"/>
  <c r="YE278" i="8"/>
  <c r="XZ278" i="8"/>
  <c r="YP278" i="8"/>
  <c r="XS278" i="8"/>
  <c r="YA278" i="8"/>
  <c r="YF278" i="8"/>
  <c r="YO283" i="14"/>
  <c r="YP283" i="14"/>
  <c r="YM283" i="14"/>
  <c r="YA283" i="14"/>
  <c r="YE283" i="14"/>
  <c r="XQ271" i="1"/>
  <c r="YM271" i="1"/>
  <c r="YO271" i="1"/>
  <c r="YP271" i="1"/>
  <c r="XS271" i="1"/>
  <c r="XT271" i="1"/>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XJ271" i="1"/>
  <c r="XL271" i="1"/>
  <c r="XK271" i="1"/>
  <c r="XM271" i="1"/>
  <c r="XC271" i="1"/>
  <c r="XD271" i="1"/>
  <c r="XE271" i="1"/>
  <c r="XF271" i="1"/>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YU279" i="8" l="1"/>
  <c r="YS279" i="8"/>
  <c r="YS284" i="14"/>
  <c r="YN284" i="14"/>
  <c r="YT284" i="14"/>
  <c r="XT279" i="8"/>
  <c r="YH284" i="14"/>
  <c r="YG284" i="14"/>
  <c r="YF284" i="14"/>
  <c r="YE284" i="14"/>
  <c r="XZ284" i="14"/>
  <c r="XY284" i="14"/>
  <c r="XX284" i="14"/>
  <c r="XZ272" i="1"/>
  <c r="XY272" i="1"/>
  <c r="XX272" i="1"/>
  <c r="YO272" i="1"/>
  <c r="B279" i="8"/>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YN279" i="8" l="1"/>
  <c r="YV279" i="8"/>
  <c r="YW279" i="8"/>
  <c r="YT279" i="8"/>
  <c r="YV284" i="14"/>
  <c r="YU284" i="14"/>
  <c r="YW284" i="14"/>
  <c r="XQ272" i="1"/>
  <c r="YU272" i="1"/>
  <c r="YT272" i="1"/>
  <c r="YN272" i="1"/>
  <c r="YS272" i="1"/>
  <c r="XR272" i="1"/>
  <c r="XT272" i="1"/>
  <c r="YV272" i="1"/>
  <c r="YE272" i="1"/>
  <c r="YW272" i="1"/>
  <c r="YH279" i="8"/>
  <c r="YF279" i="8"/>
  <c r="YE279" i="8"/>
  <c r="YL279" i="8"/>
  <c r="YM279" i="8"/>
  <c r="XY279" i="8"/>
  <c r="YP279" i="8"/>
  <c r="YA279" i="8"/>
  <c r="XQ279" i="8"/>
  <c r="XR279" i="8"/>
  <c r="YG279" i="8"/>
  <c r="YO279" i="8"/>
  <c r="XX279" i="8"/>
  <c r="XZ279" i="8"/>
  <c r="XS279" i="8"/>
  <c r="YL284" i="14"/>
  <c r="YA284" i="14"/>
  <c r="YO284" i="14"/>
  <c r="YM284" i="14"/>
  <c r="YP284" i="14"/>
  <c r="YP272" i="1"/>
  <c r="YG272" i="1"/>
  <c r="YH272" i="1"/>
  <c r="XS272" i="1"/>
  <c r="YL272" i="1"/>
  <c r="YA272" i="1"/>
  <c r="YF272" i="1"/>
  <c r="YM272" i="1"/>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XJ272" i="1"/>
  <c r="XK272" i="1"/>
  <c r="XL272" i="1"/>
  <c r="XM272" i="1"/>
  <c r="XC272" i="1"/>
  <c r="XD272" i="1"/>
  <c r="XE272" i="1"/>
  <c r="XF272" i="1"/>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YN285" i="14" l="1"/>
  <c r="YN287" i="14" s="1"/>
  <c r="YW285" i="14"/>
  <c r="YW287" i="14" s="1"/>
  <c r="YV285" i="14"/>
  <c r="YV287" i="14" s="1"/>
  <c r="YU285" i="14"/>
  <c r="YU287" i="14" s="1"/>
  <c r="YT285" i="14"/>
  <c r="YT287" i="14" s="1"/>
  <c r="YS285" i="14"/>
  <c r="YS287" i="14" s="1"/>
  <c r="YF280" i="8"/>
  <c r="XZ280" i="8"/>
  <c r="YP280" i="8"/>
  <c r="XY280" i="8"/>
  <c r="YL280" i="8"/>
  <c r="YO280" i="8"/>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Y273" i="1"/>
  <c r="XX273" i="1"/>
  <c r="YG273" i="1"/>
  <c r="XR273" i="1"/>
  <c r="XQ273" i="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YE280" i="8" l="1"/>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YS281" i="8" l="1"/>
  <c r="YN274" i="1"/>
  <c r="YE281" i="8"/>
  <c r="XT281" i="8"/>
  <c r="YL281" i="8"/>
  <c r="YG281" i="8"/>
  <c r="YF281" i="8"/>
  <c r="YH281" i="8"/>
  <c r="XZ281" i="8"/>
  <c r="YP281" i="8"/>
  <c r="XY281" i="8"/>
  <c r="YO281" i="8"/>
  <c r="YA281" i="8"/>
  <c r="B281" i="8"/>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YU281" i="8" l="1"/>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YT282" i="8" l="1"/>
  <c r="YS282" i="8"/>
  <c r="YW282" i="8"/>
  <c r="YV282" i="8"/>
  <c r="YU282" i="8"/>
  <c r="YN282" i="8"/>
  <c r="YT275" i="1"/>
  <c r="YS275" i="1"/>
  <c r="YN275" i="1"/>
  <c r="YH282" i="8"/>
  <c r="XT282" i="8"/>
  <c r="XR282" i="8"/>
  <c r="XQ282" i="8"/>
  <c r="YG282" i="8"/>
  <c r="YF282" i="8"/>
  <c r="XS282" i="8"/>
  <c r="YE282" i="8"/>
  <c r="YL282" i="8"/>
  <c r="YO282" i="8"/>
  <c r="YM282" i="8"/>
  <c r="YA282" i="8"/>
  <c r="XZ282" i="8"/>
  <c r="XY282" i="8"/>
  <c r="YP282" i="8"/>
  <c r="XX282" i="8"/>
  <c r="YF275" i="1"/>
  <c r="YE275" i="1"/>
  <c r="XY275" i="1"/>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YU275" i="1" l="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YS276" i="1" l="1"/>
  <c r="YW276" i="1"/>
  <c r="YN276" i="1"/>
  <c r="XT283" i="8"/>
  <c r="XS283" i="8"/>
  <c r="XQ283" i="8"/>
  <c r="YA283" i="8"/>
  <c r="XZ283" i="8"/>
  <c r="XS276" i="1"/>
  <c r="XY276" i="1"/>
  <c r="YA276" i="1"/>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YM283" i="8" l="1"/>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YT284" i="8" l="1"/>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EG285" i="8" l="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BW287" i="8"/>
  <c r="EG287" i="8"/>
  <c r="M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XY278" i="1" l="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XM279" i="1" l="1"/>
  <c r="XK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YN279" i="1" l="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YN280" i="1" l="1"/>
  <c r="YW280" i="1"/>
  <c r="YV280" i="1"/>
  <c r="YU280" i="1"/>
  <c r="YP280" i="1"/>
  <c r="XR280" i="1"/>
  <c r="YO280" i="1"/>
  <c r="XY280" i="1"/>
  <c r="XX280" i="1"/>
  <c r="YF280" i="1"/>
  <c r="YA280" i="1"/>
  <c r="XZ280" i="1"/>
  <c r="YE280" i="1"/>
  <c r="YL280" i="1"/>
  <c r="YH280" i="1"/>
  <c r="F28" i="1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YS280" i="1" l="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YU281" i="1" l="1"/>
  <c r="YT281" i="1"/>
  <c r="YS281" i="1"/>
  <c r="F29" i="1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YW281" i="1" l="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XS282" i="1" l="1"/>
  <c r="YO282" i="1"/>
  <c r="XR282" i="1"/>
  <c r="YM282" i="1"/>
  <c r="XQ282" i="1"/>
  <c r="XZ282" i="1"/>
  <c r="XY282" i="1"/>
  <c r="YA282" i="1"/>
  <c r="XX282" i="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YU282" i="1" l="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YN283" i="1" l="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YS284" i="1" l="1"/>
  <c r="XY284" i="1"/>
  <c r="XM284" i="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YV284" i="1" l="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YW285" i="1" l="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<sst xmlns="http://schemas.openxmlformats.org/spreadsheetml/2006/main" count="76418" uniqueCount="513">
  <si>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</si>
  <si>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</si>
  <si>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</si>
  <si>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</si>
  <si>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</si>
  <si>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</si>
  <si>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</si>
  <si>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</si>
  <si>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</si>
  <si>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</si>
  <si>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</si>
  <si>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</si>
  <si>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</si>
  <si>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</si>
  <si>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</si>
  <si>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</si>
  <si>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</si>
  <si>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</si>
  <si>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</si>
  <si>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</si>
  <si>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</si>
  <si>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</si>
  <si>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</si>
  <si>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</si>
  <si>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</si>
  <si>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</si>
  <si>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</si>
  <si>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</si>
  <si>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</si>
  <si>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</si>
  <si>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</si>
  <si>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</si>
  <si>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</si>
  <si>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</si>
  <si>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</si>
  <si>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</si>
  <si>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</si>
  <si>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</si>
  <si>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</si>
  <si>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</si>
  <si>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</si>
  <si>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</si>
  <si>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</si>
  <si>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</si>
  <si>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</si>
  <si>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</si>
  <si>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</si>
  <si>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</si>
  <si>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</si>
  <si>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</si>
  <si>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</si>
  <si>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</si>
  <si>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</si>
  <si>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</si>
  <si>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</si>
  <si>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</si>
  <si>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</si>
  <si>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</si>
  <si>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</si>
  <si>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</si>
  <si>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</si>
  <si>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</si>
  <si>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</si>
  <si>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</si>
  <si>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</si>
  <si>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</si>
  <si>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</si>
  <si>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</si>
  <si>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</si>
  <si>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</si>
  <si>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</si>
  <si>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</si>
  <si>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</si>
  <si>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</si>
  <si>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</si>
  <si>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</si>
  <si>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</si>
  <si>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</si>
  <si>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</si>
  <si>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</si>
  <si>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</si>
  <si>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</si>
  <si>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</si>
  <si>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</si>
  <si>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</si>
  <si>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</si>
  <si>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</si>
  <si>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</si>
  <si>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</si>
  <si>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</si>
  <si>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</si>
  <si>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</si>
  <si>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</si>
  <si>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</si>
  <si>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</si>
  <si>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</si>
  <si>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</si>
  <si>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</si>
  <si>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</si>
  <si>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</si>
  <si>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</si>
  <si>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</si>
  <si>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</si>
  <si>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</si>
  <si>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</si>
  <si>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</si>
  <si>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</si>
  <si>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</si>
  <si>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</si>
  <si>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</si>
  <si>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</si>
  <si>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</si>
  <si>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</si>
  <si>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</si>
  <si>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</si>
  <si>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</si>
  <si>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</si>
  <si>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</si>
  <si>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</si>
  <si>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</si>
  <si>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</si>
  <si>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</si>
  <si>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</si>
  <si>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</si>
  <si>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</si>
  <si>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</si>
  <si>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</si>
  <si>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</si>
  <si>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</si>
  <si>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</si>
  <si>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</si>
  <si>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</si>
  <si>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</si>
  <si>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</si>
  <si>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</si>
  <si>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</si>
  <si>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</si>
  <si>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</si>
  <si>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</si>
  <si>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</si>
  <si>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</si>
  <si>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</si>
  <si>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</si>
  <si>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</si>
  <si>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</si>
  <si>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</si>
  <si>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</si>
  <si>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</si>
  <si>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</si>
  <si>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</si>
  <si>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</si>
  <si>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</si>
  <si>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</si>
  <si>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</si>
  <si>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</si>
  <si>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</si>
  <si>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</si>
  <si>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</si>
  <si>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</si>
  <si>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</si>
  <si>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</si>
  <si>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</si>
  <si>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</si>
  <si>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</si>
  <si>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</si>
  <si>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</si>
  <si>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</si>
  <si>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</si>
  <si>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</si>
  <si>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</si>
  <si>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</si>
  <si>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</si>
  <si>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</si>
  <si>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</si>
  <si>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</si>
  <si>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</si>
  <si>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</si>
  <si>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</si>
  <si>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</si>
  <si>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</si>
  <si>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</si>
  <si>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</si>
  <si>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</si>
  <si>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</si>
  <si>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</si>
  <si>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</si>
  <si>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</si>
  <si>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</si>
  <si>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</si>
  <si>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</si>
  <si>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</si>
  <si>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</si>
  <si>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</si>
  <si>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</si>
  <si>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</si>
  <si>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</si>
  <si>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</si>
  <si>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</si>
  <si>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</si>
  <si>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</si>
  <si>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</si>
  <si>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</si>
  <si>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</si>
  <si>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</si>
  <si>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</si>
  <si>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</si>
  <si>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</si>
  <si>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</si>
  <si>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</si>
  <si>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</si>
  <si>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</si>
  <si>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</si>
  <si>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</si>
  <si>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</si>
  <si>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</si>
  <si>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</si>
  <si>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</si>
  <si>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</si>
  <si>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</si>
  <si>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</si>
  <si>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</si>
  <si>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</si>
  <si>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</si>
  <si>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</si>
  <si>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</si>
  <si>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</si>
  <si>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</si>
  <si>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</si>
  <si>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</si>
  <si>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</si>
  <si>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</si>
  <si>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</si>
  <si>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</si>
  <si>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</si>
  <si>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</si>
  <si>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</si>
  <si>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</si>
  <si>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</si>
  <si>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</si>
  <si>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</si>
  <si>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</si>
  <si>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</si>
  <si>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</si>
  <si>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</si>
  <si>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</si>
  <si>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</si>
  <si>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</si>
  <si>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</si>
  <si>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</si>
  <si>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</si>
  <si>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</si>
  <si>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</si>
  <si>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</si>
  <si>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</si>
  <si>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</si>
  <si>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</si>
  <si>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</si>
  <si>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</si>
  <si>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</si>
  <si>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</si>
  <si>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</si>
  <si>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</si>
  <si>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</si>
  <si>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</si>
  <si>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</si>
  <si>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</si>
  <si>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</si>
  <si>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</si>
  <si>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</si>
  <si>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</si>
  <si>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</si>
  <si>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</si>
  <si>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</si>
  <si>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</si>
  <si>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</si>
  <si>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</si>
  <si>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</si>
  <si>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</si>
  <si>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</si>
  <si>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</si>
  <si>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</si>
  <si>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</si>
  <si>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</si>
  <si>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</si>
  <si>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</si>
  <si>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</si>
  <si>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</si>
  <si>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</si>
  <si>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</si>
  <si>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</si>
  <si>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</si>
  <si>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</si>
  <si>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</si>
  <si>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</si>
  <si>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</si>
  <si>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</si>
  <si>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</si>
  <si>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</si>
  <si>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</si>
  <si>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</si>
  <si>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</si>
  <si>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</si>
  <si>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</si>
  <si>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</si>
  <si>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</si>
  <si>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</si>
  <si>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</si>
  <si>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</si>
  <si>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</si>
  <si>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</si>
  <si>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</si>
  <si>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</si>
  <si>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</si>
  <si>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</si>
  <si>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</si>
  <si>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</si>
  <si>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</si>
  <si>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</si>
  <si>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</si>
  <si>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</si>
  <si>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</si>
  <si>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</si>
  <si>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</si>
  <si>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</si>
  <si>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</si>
  <si>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</si>
  <si>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</si>
  <si>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</si>
  <si>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</si>
  <si>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</si>
  <si>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</si>
  <si>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</si>
  <si>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</si>
  <si>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</si>
  <si>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</si>
  <si>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</si>
  <si>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</si>
  <si>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</si>
  <si>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</si>
  <si>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</si>
  <si>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</si>
  <si>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</si>
  <si>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</si>
  <si>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</si>
  <si>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</si>
  <si>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</si>
  <si>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</si>
  <si>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</si>
  <si>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</si>
  <si>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</si>
  <si>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</si>
  <si>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</si>
  <si>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</si>
  <si>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</si>
  <si>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</si>
  <si>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</si>
  <si>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</si>
  <si>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</si>
  <si>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</si>
  <si>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</si>
  <si>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</si>
  <si>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</si>
  <si>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</si>
  <si>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</si>
  <si>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</si>
  <si>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</si>
  <si>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</si>
  <si>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</si>
  <si>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</si>
  <si>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</si>
  <si>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</si>
  <si>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</si>
  <si>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</si>
  <si>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</si>
  <si>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</si>
  <si>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</si>
  <si>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</si>
  <si>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</si>
  <si>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</si>
  <si>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</si>
  <si>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</si>
  <si>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</si>
  <si>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</si>
  <si>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</si>
  <si>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</si>
  <si>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</si>
  <si>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</si>
  <si>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</si>
  <si>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</si>
  <si>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</si>
  <si>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</si>
  <si>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</si>
  <si>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</si>
  <si>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</si>
  <si>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</si>
  <si>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</si>
  <si>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</si>
  <si>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</si>
  <si>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</si>
  <si>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</si>
  <si>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</si>
  <si>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</si>
  <si>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</si>
  <si>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</si>
  <si>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</si>
  <si>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</si>
  <si>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</si>
  <si>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</si>
  <si>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</si>
  <si>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</si>
  <si>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</si>
  <si>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</si>
  <si>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</si>
  <si>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</si>
  <si>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</si>
  <si>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</si>
  <si>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</si>
  <si>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</si>
  <si>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</si>
  <si>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</si>
  <si>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</si>
  <si>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</si>
  <si>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</si>
  <si>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</si>
  <si>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</si>
  <si>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</si>
  <si>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</si>
  <si>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</si>
  <si>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</si>
  <si>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</si>
  <si>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</si>
  <si>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</si>
  <si>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</si>
  <si>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</si>
  <si>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</si>
  <si>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</si>
  <si>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</si>
  <si>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</si>
  <si>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</si>
  <si>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</si>
  <si>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</si>
  <si>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</si>
  <si>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</si>
  <si>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</si>
  <si>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</si>
  <si>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</si>
  <si>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</si>
  <si>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</si>
  <si>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</si>
  <si>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</si>
  <si>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</si>
  <si>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</si>
  <si>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</si>
  <si>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</si>
  <si>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</si>
  <si>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</si>
  <si>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</si>
  <si>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</si>
  <si>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</si>
  <si>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</si>
  <si>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</si>
  <si>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</si>
  <si>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</si>
  <si>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</si>
  <si>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</si>
  <si>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</si>
  <si>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</si>
  <si>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</si>
  <si>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</si>
  <si>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</si>
  <si>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</si>
  <si>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</si>
  <si>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</si>
  <si>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</si>
  <si>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</si>
  <si>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</si>
  <si>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</si>
  <si>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</si>
  <si>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</si>
  <si>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</si>
  <si>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</si>
  <si>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</si>
  <si>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</si>
  <si>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</si>
  <si>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</si>
  <si>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</si>
  <si>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</si>
  <si>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</si>
  <si>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</si>
  <si>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</si>
  <si>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</si>
  <si>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</si>
  <si>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</si>
  <si>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</si>
  <si>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</si>
  <si>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</si>
  <si>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</si>
  <si>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</si>
  <si>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</si>
  <si>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</si>
  <si>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</si>
  <si>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</si>
  <si>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</si>
  <si>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</si>
  <si>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</si>
  <si>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</si>
  <si>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SUPER/AUTOS/G.ALM.</t>
  </si>
  <si>
    <t>MES = ABRIL 25\Total MES</t>
  </si>
  <si>
    <t>Super/Autos/G.Alm.</t>
  </si>
  <si>
    <t>MES = MAYO 25\Total MES</t>
  </si>
  <si>
    <t>S360MAPA - T453M13 - 16/06/2025 13:49:55</t>
  </si>
  <si>
    <t>DEJAR SOLO 1 COLUMNA ENTRE MES Y MES</t>
  </si>
  <si>
    <t xml:space="preserve">• En el mercado de aceite de oliva continúa moderándose el precio medio en mayo de 2025, acumulando el intervalo de menos de 5,0 €/litro el 88,3 % del volumen total distribuido. En esta franja se concentra mayoritariamente el volumen distribuido de aceite en los tres canales analizados, pues tanto hipermercados, como supermercados y discounts distribuyen más de la mitad de sus litros en este rango. El segundo intervalo de precio medio con mayor concentración de litros es el comprendido entre los 5,75 y 6,0 €/litro. Cabe señalar que, aunque a nivel del total mercado solo tiene una concentración de 2,2 % de los litros, en el canal hipermercado este rango alcanza el 6,3 %. 
• También se estabiliza el precio medio de aceite de oliva virgen, que concentra el 88,8 % de sus litros en el intervalo de menos de 5,2 €/litro. Si se realiza el análisis por canales, destaca en este intervalo el supermercado, pues distribuye el 91,9 % de sus litros en este tramo.  El segundo rango de precio medio con la concentración más elevada de litros de aceite de oliva virgen es el de entre los 5,2 y 5,4 €/litro, el intervalo inmediatamente superior y que concentra el 2,9 % del volumen.  El canal discount, cabe señalar, es el principal contribuidor en este tramo de precio medio, pues distribuye el 7,2 % de sus litros en este rango. Resulta interesante mencionar que, por otro lado, destaca como el canal que presenta mayor dispersión de precios el hipermercado, debido a que, pese a distribuir la mayor parte de sus litros (81,4 %) en el intervalo de menos de 5,2 €/litro, también concentra un 4,3% en el rango superior comprendido entre 6,6 y 6,8 €/litro, un 6,4 % entre 5,2 y 5,6 €/litro y un 2,7 % en más de 9,6 €/litro. 
• El mayor precio medio corresponde a aceite de oliva virgen extra, ya que distribuye a un precio medio por litro más alto que el resto de los tipos de aceite descritos,con una concentración del 61,0 % de sus litros en menos 5,5 €/litro. Por canales, destaca el peso en el hipermercado de este intervalo de precios, donde tiene una concentración del 63,3 %.  Cabe mencionar que de entre los aceites analizados en este informe, el aceite de oliva virgen extra es el tipo de aceite con mayor dispersión de precios. Así pues, se observan varios intervalos de precios con porcentajes destacables, como el intervalo de 7,3 a 8,5 €/litro al cual le corresponde el 11,5 %, seguido del tercer rango de precios (más de 12,1 €/litro) que concentra el 9,6 % de los litros.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</si>
</sst>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164" fontId="5" fillId="0" borderId="0" applyFont="0" applyFill="0" applyBorder="0" applyAlignment="0" applyProtection="0"/>
  </cellStyleXfs>
  <cellXfs count="10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horizontal="left" vertical="center" wrapText="1"/>
    </xf>
    <xf numFmtId="0" fontId="16" fillId="0" borderId="27"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8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JUNIO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Chart'!$G$10:$G$33</c:f>
              <c:numCache>
                <c:formatCode>0.0</c:formatCode>
                <c:ptCount val="24"/>
                <c:pt idx="0">
                  <c:v>1.9400000000000002</c:v>
                </c:pt>
                <c:pt idx="1">
                  <c:v>0.94000000000000006</c:v>
                </c:pt>
                <c:pt idx="2">
                  <c:v>0.36</c:v>
                </c:pt>
                <c:pt idx="3">
                  <c:v>0.31</c:v>
                </c:pt>
                <c:pt idx="4">
                  <c:v>1.49</c:v>
                </c:pt>
                <c:pt idx="5">
                  <c:v>0.32</c:v>
                </c:pt>
                <c:pt idx="6">
                  <c:v>0.73</c:v>
                </c:pt>
                <c:pt idx="7">
                  <c:v>0.77</c:v>
                </c:pt>
                <c:pt idx="8">
                  <c:v>4.5999999999999996</c:v>
                </c:pt>
                <c:pt idx="9">
                  <c:v>2.2999999999999998</c:v>
                </c:pt>
                <c:pt idx="10">
                  <c:v>0.86</c:v>
                </c:pt>
                <c:pt idx="11">
                  <c:v>4.13</c:v>
                </c:pt>
                <c:pt idx="12">
                  <c:v>20.87</c:v>
                </c:pt>
                <c:pt idx="13">
                  <c:v>29.589999999999996</c:v>
                </c:pt>
                <c:pt idx="14">
                  <c:v>6.58</c:v>
                </c:pt>
                <c:pt idx="15">
                  <c:v>2.9400000000000004</c:v>
                </c:pt>
                <c:pt idx="16">
                  <c:v>6.68</c:v>
                </c:pt>
                <c:pt idx="17">
                  <c:v>0.66</c:v>
                </c:pt>
                <c:pt idx="18">
                  <c:v>1.37</c:v>
                </c:pt>
                <c:pt idx="19">
                  <c:v>1.5899999999999999</c:v>
                </c:pt>
                <c:pt idx="20">
                  <c:v>0.84000000000000008</c:v>
                </c:pt>
                <c:pt idx="21">
                  <c:v>0.36</c:v>
                </c:pt>
                <c:pt idx="22">
                  <c:v>7.0000000000000007E-2</c:v>
                </c:pt>
                <c:pt idx="23">
                  <c:v>9.65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JULIO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Chart'!$H$10:$H$33</c:f>
              <c:numCache>
                <c:formatCode>0.0</c:formatCode>
                <c:ptCount val="24"/>
                <c:pt idx="0">
                  <c:v>1.7600000000000002</c:v>
                </c:pt>
                <c:pt idx="1">
                  <c:v>1.1299999999999999</c:v>
                </c:pt>
                <c:pt idx="2">
                  <c:v>0.63</c:v>
                </c:pt>
                <c:pt idx="3">
                  <c:v>0.55000000000000004</c:v>
                </c:pt>
                <c:pt idx="4">
                  <c:v>0.53</c:v>
                </c:pt>
                <c:pt idx="5">
                  <c:v>0.43999999999999995</c:v>
                </c:pt>
                <c:pt idx="6">
                  <c:v>0.92999999999999994</c:v>
                </c:pt>
                <c:pt idx="7">
                  <c:v>0.89999999999999991</c:v>
                </c:pt>
                <c:pt idx="8">
                  <c:v>2.67</c:v>
                </c:pt>
                <c:pt idx="9">
                  <c:v>3.9000000000000004</c:v>
                </c:pt>
                <c:pt idx="10">
                  <c:v>3.91</c:v>
                </c:pt>
                <c:pt idx="11">
                  <c:v>52.14</c:v>
                </c:pt>
                <c:pt idx="12">
                  <c:v>8.6900000000000013</c:v>
                </c:pt>
                <c:pt idx="13">
                  <c:v>4.37</c:v>
                </c:pt>
                <c:pt idx="14">
                  <c:v>0.90999999999999992</c:v>
                </c:pt>
                <c:pt idx="15">
                  <c:v>2.83</c:v>
                </c:pt>
                <c:pt idx="16">
                  <c:v>3.13</c:v>
                </c:pt>
                <c:pt idx="17">
                  <c:v>0.79999999999999993</c:v>
                </c:pt>
                <c:pt idx="18">
                  <c:v>0.36</c:v>
                </c:pt>
                <c:pt idx="19">
                  <c:v>0.91</c:v>
                </c:pt>
                <c:pt idx="20">
                  <c:v>0.60000000000000009</c:v>
                </c:pt>
                <c:pt idx="21">
                  <c:v>7.0000000000000007E-2</c:v>
                </c:pt>
                <c:pt idx="22">
                  <c:v>0.73</c:v>
                </c:pt>
                <c:pt idx="23">
                  <c:v>7.1000000000000005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AGOSTO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Chart'!$I$10:$I$33</c:f>
              <c:numCache>
                <c:formatCode>0.0</c:formatCode>
                <c:ptCount val="24"/>
                <c:pt idx="0">
                  <c:v>2.39</c:v>
                </c:pt>
                <c:pt idx="1">
                  <c:v>0.53</c:v>
                </c:pt>
                <c:pt idx="2">
                  <c:v>0.03</c:v>
                </c:pt>
                <c:pt idx="3">
                  <c:v>0.33</c:v>
                </c:pt>
                <c:pt idx="4">
                  <c:v>1.25</c:v>
                </c:pt>
                <c:pt idx="5">
                  <c:v>0.34</c:v>
                </c:pt>
                <c:pt idx="6">
                  <c:v>2.21</c:v>
                </c:pt>
                <c:pt idx="7">
                  <c:v>5.55</c:v>
                </c:pt>
                <c:pt idx="8">
                  <c:v>25.299999999999997</c:v>
                </c:pt>
                <c:pt idx="9">
                  <c:v>2.9400000000000004</c:v>
                </c:pt>
                <c:pt idx="10">
                  <c:v>5.7600000000000007</c:v>
                </c:pt>
                <c:pt idx="11">
                  <c:v>33.39</c:v>
                </c:pt>
                <c:pt idx="12">
                  <c:v>3.9</c:v>
                </c:pt>
                <c:pt idx="13">
                  <c:v>0.7</c:v>
                </c:pt>
                <c:pt idx="14">
                  <c:v>1.1600000000000001</c:v>
                </c:pt>
                <c:pt idx="15">
                  <c:v>0.44999999999999996</c:v>
                </c:pt>
                <c:pt idx="16">
                  <c:v>2.5</c:v>
                </c:pt>
                <c:pt idx="17">
                  <c:v>0.77</c:v>
                </c:pt>
                <c:pt idx="18">
                  <c:v>0.16</c:v>
                </c:pt>
                <c:pt idx="19">
                  <c:v>0.2</c:v>
                </c:pt>
                <c:pt idx="20">
                  <c:v>0.42000000000000004</c:v>
                </c:pt>
                <c:pt idx="21">
                  <c:v>0.2</c:v>
                </c:pt>
                <c:pt idx="22">
                  <c:v>0.3</c:v>
                </c:pt>
                <c:pt idx="23">
                  <c:v>9.2099999999999991</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SEPTIEMBRE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Chart'!$J$10:$J$33</c:f>
              <c:numCache>
                <c:formatCode>0.0</c:formatCode>
                <c:ptCount val="24"/>
                <c:pt idx="0">
                  <c:v>2.3899999999999997</c:v>
                </c:pt>
                <c:pt idx="1">
                  <c:v>0.6</c:v>
                </c:pt>
                <c:pt idx="2">
                  <c:v>0.55000000000000004</c:v>
                </c:pt>
                <c:pt idx="3">
                  <c:v>0.56000000000000005</c:v>
                </c:pt>
                <c:pt idx="4">
                  <c:v>0.32</c:v>
                </c:pt>
                <c:pt idx="5">
                  <c:v>0.61</c:v>
                </c:pt>
                <c:pt idx="6">
                  <c:v>2.19</c:v>
                </c:pt>
                <c:pt idx="7">
                  <c:v>11.35</c:v>
                </c:pt>
                <c:pt idx="8">
                  <c:v>54.36</c:v>
                </c:pt>
                <c:pt idx="9">
                  <c:v>4.28</c:v>
                </c:pt>
                <c:pt idx="10">
                  <c:v>3.2900000000000005</c:v>
                </c:pt>
                <c:pt idx="11">
                  <c:v>3.4200000000000004</c:v>
                </c:pt>
                <c:pt idx="12">
                  <c:v>1.8800000000000001</c:v>
                </c:pt>
                <c:pt idx="13">
                  <c:v>0.32</c:v>
                </c:pt>
                <c:pt idx="14">
                  <c:v>1.17</c:v>
                </c:pt>
                <c:pt idx="15">
                  <c:v>1.1000000000000001</c:v>
                </c:pt>
                <c:pt idx="16">
                  <c:v>1.8900000000000001</c:v>
                </c:pt>
                <c:pt idx="17">
                  <c:v>0.78</c:v>
                </c:pt>
                <c:pt idx="18">
                  <c:v>0.1</c:v>
                </c:pt>
                <c:pt idx="19">
                  <c:v>0.05</c:v>
                </c:pt>
                <c:pt idx="20">
                  <c:v>0.05</c:v>
                </c:pt>
                <c:pt idx="21">
                  <c:v>0.43000000000000005</c:v>
                </c:pt>
                <c:pt idx="22">
                  <c:v>0.11</c:v>
                </c:pt>
                <c:pt idx="23">
                  <c:v>8.2100000000000009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OCTUBRE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Chart'!$K$10:$K$33</c:f>
              <c:numCache>
                <c:formatCode>0.0</c:formatCode>
                <c:ptCount val="24"/>
                <c:pt idx="0">
                  <c:v>2.4</c:v>
                </c:pt>
                <c:pt idx="1">
                  <c:v>3.6</c:v>
                </c:pt>
                <c:pt idx="2">
                  <c:v>0.71</c:v>
                </c:pt>
                <c:pt idx="3">
                  <c:v>0.09</c:v>
                </c:pt>
                <c:pt idx="4">
                  <c:v>0.79</c:v>
                </c:pt>
                <c:pt idx="5">
                  <c:v>0.23</c:v>
                </c:pt>
                <c:pt idx="6">
                  <c:v>7.96</c:v>
                </c:pt>
                <c:pt idx="7">
                  <c:v>7.2900000000000009</c:v>
                </c:pt>
                <c:pt idx="8">
                  <c:v>44.9</c:v>
                </c:pt>
                <c:pt idx="9">
                  <c:v>13.650000000000002</c:v>
                </c:pt>
                <c:pt idx="10">
                  <c:v>1.69</c:v>
                </c:pt>
                <c:pt idx="11">
                  <c:v>3.11</c:v>
                </c:pt>
                <c:pt idx="12">
                  <c:v>2.33</c:v>
                </c:pt>
                <c:pt idx="13">
                  <c:v>0.51</c:v>
                </c:pt>
                <c:pt idx="14">
                  <c:v>0.71000000000000008</c:v>
                </c:pt>
                <c:pt idx="15">
                  <c:v>1.07</c:v>
                </c:pt>
                <c:pt idx="16">
                  <c:v>1.27</c:v>
                </c:pt>
                <c:pt idx="17">
                  <c:v>0.47</c:v>
                </c:pt>
                <c:pt idx="18">
                  <c:v>0.11</c:v>
                </c:pt>
                <c:pt idx="19">
                  <c:v>0</c:v>
                </c:pt>
                <c:pt idx="20">
                  <c:v>0.90999999999999992</c:v>
                </c:pt>
                <c:pt idx="21">
                  <c:v>0.2</c:v>
                </c:pt>
                <c:pt idx="22">
                  <c:v>2.2200000000000002</c:v>
                </c:pt>
                <c:pt idx="23">
                  <c:v>3.73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NOVIEMBRE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Chart'!$L$10:$L$33</c:f>
              <c:numCache>
                <c:formatCode>0.0</c:formatCode>
                <c:ptCount val="24"/>
                <c:pt idx="0">
                  <c:v>1.87</c:v>
                </c:pt>
                <c:pt idx="1">
                  <c:v>0.93</c:v>
                </c:pt>
                <c:pt idx="2">
                  <c:v>0.3</c:v>
                </c:pt>
                <c:pt idx="3">
                  <c:v>2.0799999999999996</c:v>
                </c:pt>
                <c:pt idx="4">
                  <c:v>14.45</c:v>
                </c:pt>
                <c:pt idx="5">
                  <c:v>1.1300000000000001</c:v>
                </c:pt>
                <c:pt idx="6">
                  <c:v>14.11</c:v>
                </c:pt>
                <c:pt idx="7">
                  <c:v>8.629999999999999</c:v>
                </c:pt>
                <c:pt idx="8">
                  <c:v>36.94</c:v>
                </c:pt>
                <c:pt idx="9">
                  <c:v>1.6099999999999999</c:v>
                </c:pt>
                <c:pt idx="10">
                  <c:v>1.05</c:v>
                </c:pt>
                <c:pt idx="11">
                  <c:v>1.07</c:v>
                </c:pt>
                <c:pt idx="12">
                  <c:v>1.59</c:v>
                </c:pt>
                <c:pt idx="13">
                  <c:v>0.46</c:v>
                </c:pt>
                <c:pt idx="14">
                  <c:v>0.87</c:v>
                </c:pt>
                <c:pt idx="15">
                  <c:v>0.24000000000000002</c:v>
                </c:pt>
                <c:pt idx="16">
                  <c:v>0.9</c:v>
                </c:pt>
                <c:pt idx="17">
                  <c:v>0.24</c:v>
                </c:pt>
                <c:pt idx="18">
                  <c:v>0.63</c:v>
                </c:pt>
                <c:pt idx="19">
                  <c:v>0.25</c:v>
                </c:pt>
                <c:pt idx="20">
                  <c:v>0.4</c:v>
                </c:pt>
                <c:pt idx="21">
                  <c:v>0.38</c:v>
                </c:pt>
                <c:pt idx="22">
                  <c:v>2.71</c:v>
                </c:pt>
                <c:pt idx="23">
                  <c:v>7.1899999999999995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DICIEMBRE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Chart'!$M$10:$M$33</c:f>
              <c:numCache>
                <c:formatCode>0.0</c:formatCode>
                <c:ptCount val="24"/>
                <c:pt idx="0">
                  <c:v>2.64</c:v>
                </c:pt>
                <c:pt idx="1">
                  <c:v>0.19</c:v>
                </c:pt>
                <c:pt idx="2">
                  <c:v>1.3699999999999999</c:v>
                </c:pt>
                <c:pt idx="3">
                  <c:v>11.98</c:v>
                </c:pt>
                <c:pt idx="4">
                  <c:v>57.11</c:v>
                </c:pt>
                <c:pt idx="5">
                  <c:v>2.2999999999999998</c:v>
                </c:pt>
                <c:pt idx="6">
                  <c:v>2.92</c:v>
                </c:pt>
                <c:pt idx="7">
                  <c:v>4.2699999999999996</c:v>
                </c:pt>
                <c:pt idx="8">
                  <c:v>4.41</c:v>
                </c:pt>
                <c:pt idx="9">
                  <c:v>0.85</c:v>
                </c:pt>
                <c:pt idx="10">
                  <c:v>1.5600000000000003</c:v>
                </c:pt>
                <c:pt idx="11">
                  <c:v>0.75</c:v>
                </c:pt>
                <c:pt idx="12">
                  <c:v>1.4300000000000002</c:v>
                </c:pt>
                <c:pt idx="13">
                  <c:v>0.45999999999999996</c:v>
                </c:pt>
                <c:pt idx="14">
                  <c:v>0.59000000000000008</c:v>
                </c:pt>
                <c:pt idx="15">
                  <c:v>0.69</c:v>
                </c:pt>
                <c:pt idx="16">
                  <c:v>0.39</c:v>
                </c:pt>
                <c:pt idx="17">
                  <c:v>0.19</c:v>
                </c:pt>
                <c:pt idx="18">
                  <c:v>7.0000000000000007E-2</c:v>
                </c:pt>
                <c:pt idx="19">
                  <c:v>0.15</c:v>
                </c:pt>
                <c:pt idx="20">
                  <c:v>2.25</c:v>
                </c:pt>
                <c:pt idx="21">
                  <c:v>0.44</c:v>
                </c:pt>
                <c:pt idx="22">
                  <c:v>0.18</c:v>
                </c:pt>
                <c:pt idx="23">
                  <c:v>2.82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ENERO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Chart'!$N$10:$N$33</c:f>
              <c:numCache>
                <c:formatCode>0.0</c:formatCode>
                <c:ptCount val="24"/>
                <c:pt idx="0">
                  <c:v>17.059999999999999</c:v>
                </c:pt>
                <c:pt idx="1">
                  <c:v>32.24</c:v>
                </c:pt>
                <c:pt idx="2">
                  <c:v>6.3699999999999992</c:v>
                </c:pt>
                <c:pt idx="3">
                  <c:v>5.24</c:v>
                </c:pt>
                <c:pt idx="4">
                  <c:v>21.93</c:v>
                </c:pt>
                <c:pt idx="5">
                  <c:v>2</c:v>
                </c:pt>
                <c:pt idx="6">
                  <c:v>1.56</c:v>
                </c:pt>
                <c:pt idx="7">
                  <c:v>0.73</c:v>
                </c:pt>
                <c:pt idx="8">
                  <c:v>3.27</c:v>
                </c:pt>
                <c:pt idx="9">
                  <c:v>0.36</c:v>
                </c:pt>
                <c:pt idx="10">
                  <c:v>0.81</c:v>
                </c:pt>
                <c:pt idx="11">
                  <c:v>0.52</c:v>
                </c:pt>
                <c:pt idx="12">
                  <c:v>0.89</c:v>
                </c:pt>
                <c:pt idx="13">
                  <c:v>0.46</c:v>
                </c:pt>
                <c:pt idx="14">
                  <c:v>0.64</c:v>
                </c:pt>
                <c:pt idx="15">
                  <c:v>0.08</c:v>
                </c:pt>
                <c:pt idx="16">
                  <c:v>2.35</c:v>
                </c:pt>
                <c:pt idx="17">
                  <c:v>0.88</c:v>
                </c:pt>
                <c:pt idx="18">
                  <c:v>0</c:v>
                </c:pt>
                <c:pt idx="19">
                  <c:v>0.25</c:v>
                </c:pt>
                <c:pt idx="20">
                  <c:v>0.68</c:v>
                </c:pt>
                <c:pt idx="21">
                  <c:v>0.05</c:v>
                </c:pt>
                <c:pt idx="22">
                  <c:v>0.04</c:v>
                </c:pt>
                <c:pt idx="23">
                  <c:v>1.57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FEBRERO 25</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Chart'!$O$10:$O$33</c:f>
              <c:numCache>
                <c:formatCode>0.0</c:formatCode>
                <c:ptCount val="24"/>
                <c:pt idx="0">
                  <c:v>71.260000000000005</c:v>
                </c:pt>
                <c:pt idx="1">
                  <c:v>6.9</c:v>
                </c:pt>
                <c:pt idx="2">
                  <c:v>3.27</c:v>
                </c:pt>
                <c:pt idx="3">
                  <c:v>1.3199999999999998</c:v>
                </c:pt>
                <c:pt idx="4">
                  <c:v>2.29</c:v>
                </c:pt>
                <c:pt idx="5">
                  <c:v>0.35</c:v>
                </c:pt>
                <c:pt idx="6">
                  <c:v>1.05</c:v>
                </c:pt>
                <c:pt idx="7">
                  <c:v>0.91</c:v>
                </c:pt>
                <c:pt idx="8">
                  <c:v>5.1100000000000003</c:v>
                </c:pt>
                <c:pt idx="9">
                  <c:v>0.59</c:v>
                </c:pt>
                <c:pt idx="10">
                  <c:v>0.89</c:v>
                </c:pt>
                <c:pt idx="11">
                  <c:v>0.27999999999999997</c:v>
                </c:pt>
                <c:pt idx="12">
                  <c:v>0.45</c:v>
                </c:pt>
                <c:pt idx="13">
                  <c:v>0.33</c:v>
                </c:pt>
                <c:pt idx="14">
                  <c:v>1.6800000000000002</c:v>
                </c:pt>
                <c:pt idx="15">
                  <c:v>0</c:v>
                </c:pt>
                <c:pt idx="16">
                  <c:v>0.82</c:v>
                </c:pt>
                <c:pt idx="17">
                  <c:v>0.63000000000000012</c:v>
                </c:pt>
                <c:pt idx="18">
                  <c:v>0</c:v>
                </c:pt>
                <c:pt idx="19">
                  <c:v>0</c:v>
                </c:pt>
                <c:pt idx="20">
                  <c:v>0.44</c:v>
                </c:pt>
                <c:pt idx="21">
                  <c:v>0.14000000000000001</c:v>
                </c:pt>
                <c:pt idx="22">
                  <c:v>0</c:v>
                </c:pt>
                <c:pt idx="23">
                  <c:v>1.3199999999999998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MARZO 25</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Chart'!$P$10:$P$33</c:f>
              <c:numCache>
                <c:formatCode>0.0</c:formatCode>
                <c:ptCount val="24"/>
                <c:pt idx="0">
                  <c:v>85.640000000000015</c:v>
                </c:pt>
                <c:pt idx="1">
                  <c:v>1.1599999999999999</c:v>
                </c:pt>
                <c:pt idx="2">
                  <c:v>1.5500000000000003</c:v>
                </c:pt>
                <c:pt idx="3">
                  <c:v>0.68</c:v>
                </c:pt>
                <c:pt idx="4">
                  <c:v>1.28</c:v>
                </c:pt>
                <c:pt idx="5">
                  <c:v>0.37000000000000005</c:v>
                </c:pt>
                <c:pt idx="6">
                  <c:v>1.51</c:v>
                </c:pt>
                <c:pt idx="7">
                  <c:v>0.16999999999999998</c:v>
                </c:pt>
                <c:pt idx="8">
                  <c:v>3</c:v>
                </c:pt>
                <c:pt idx="9">
                  <c:v>0.36</c:v>
                </c:pt>
                <c:pt idx="10">
                  <c:v>1</c:v>
                </c:pt>
                <c:pt idx="11">
                  <c:v>0.28000000000000003</c:v>
                </c:pt>
                <c:pt idx="12">
                  <c:v>0.15</c:v>
                </c:pt>
                <c:pt idx="13">
                  <c:v>0.21000000000000002</c:v>
                </c:pt>
                <c:pt idx="14">
                  <c:v>0.05</c:v>
                </c:pt>
                <c:pt idx="15">
                  <c:v>0</c:v>
                </c:pt>
                <c:pt idx="16">
                  <c:v>0.51</c:v>
                </c:pt>
                <c:pt idx="17">
                  <c:v>0.39</c:v>
                </c:pt>
                <c:pt idx="18">
                  <c:v>0.3</c:v>
                </c:pt>
                <c:pt idx="19">
                  <c:v>0.05</c:v>
                </c:pt>
                <c:pt idx="20">
                  <c:v>0.04</c:v>
                </c:pt>
                <c:pt idx="21">
                  <c:v>0.32</c:v>
                </c:pt>
                <c:pt idx="22">
                  <c:v>0</c:v>
                </c:pt>
                <c:pt idx="23">
                  <c:v>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ABRIL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Chart'!$Q$10:$Q$33</c:f>
              <c:numCache>
                <c:formatCode>0.0</c:formatCode>
                <c:ptCount val="24"/>
                <c:pt idx="0">
                  <c:v>86.43</c:v>
                </c:pt>
                <c:pt idx="1">
                  <c:v>1.4699999999999998</c:v>
                </c:pt>
                <c:pt idx="2">
                  <c:v>1.54</c:v>
                </c:pt>
                <c:pt idx="3">
                  <c:v>1.5899999999999999</c:v>
                </c:pt>
                <c:pt idx="4">
                  <c:v>1.33</c:v>
                </c:pt>
                <c:pt idx="5">
                  <c:v>0.08</c:v>
                </c:pt>
                <c:pt idx="6">
                  <c:v>1.57</c:v>
                </c:pt>
                <c:pt idx="7">
                  <c:v>0.13</c:v>
                </c:pt>
                <c:pt idx="8">
                  <c:v>2.61</c:v>
                </c:pt>
                <c:pt idx="9">
                  <c:v>0.2</c:v>
                </c:pt>
                <c:pt idx="10">
                  <c:v>0.04</c:v>
                </c:pt>
                <c:pt idx="11">
                  <c:v>0.26</c:v>
                </c:pt>
                <c:pt idx="12">
                  <c:v>0.22</c:v>
                </c:pt>
                <c:pt idx="13">
                  <c:v>0.29000000000000004</c:v>
                </c:pt>
                <c:pt idx="14">
                  <c:v>0.09</c:v>
                </c:pt>
                <c:pt idx="15">
                  <c:v>0.13</c:v>
                </c:pt>
                <c:pt idx="16">
                  <c:v>0.43000000000000005</c:v>
                </c:pt>
                <c:pt idx="17">
                  <c:v>0.16</c:v>
                </c:pt>
                <c:pt idx="18">
                  <c:v>0.1</c:v>
                </c:pt>
                <c:pt idx="19">
                  <c:v>0.15</c:v>
                </c:pt>
                <c:pt idx="20">
                  <c:v>0</c:v>
                </c:pt>
                <c:pt idx="21">
                  <c:v>0.37</c:v>
                </c:pt>
                <c:pt idx="22">
                  <c:v>0</c:v>
                </c:pt>
                <c:pt idx="23">
                  <c:v>0.74</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MAYO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Chart'!$R$10:$R$33</c:f>
              <c:numCache>
                <c:formatCode>0.0</c:formatCode>
                <c:ptCount val="24"/>
                <c:pt idx="0">
                  <c:v>88.319999999999979</c:v>
                </c:pt>
                <c:pt idx="1">
                  <c:v>0.8</c:v>
                </c:pt>
                <c:pt idx="2">
                  <c:v>1.7200000000000002</c:v>
                </c:pt>
                <c:pt idx="3">
                  <c:v>1.47</c:v>
                </c:pt>
                <c:pt idx="4">
                  <c:v>2.1800000000000002</c:v>
                </c:pt>
                <c:pt idx="5">
                  <c:v>0.47</c:v>
                </c:pt>
                <c:pt idx="6">
                  <c:v>0.4</c:v>
                </c:pt>
                <c:pt idx="7">
                  <c:v>0.04</c:v>
                </c:pt>
                <c:pt idx="8">
                  <c:v>0.74</c:v>
                </c:pt>
                <c:pt idx="9">
                  <c:v>1.6199999999999999</c:v>
                </c:pt>
                <c:pt idx="10">
                  <c:v>0.06</c:v>
                </c:pt>
                <c:pt idx="11">
                  <c:v>0.2</c:v>
                </c:pt>
                <c:pt idx="12">
                  <c:v>0</c:v>
                </c:pt>
                <c:pt idx="13">
                  <c:v>0.16999999999999998</c:v>
                </c:pt>
                <c:pt idx="14">
                  <c:v>0.05</c:v>
                </c:pt>
                <c:pt idx="15">
                  <c:v>0.12</c:v>
                </c:pt>
                <c:pt idx="16">
                  <c:v>0.24000000000000002</c:v>
                </c:pt>
                <c:pt idx="17">
                  <c:v>0.13</c:v>
                </c:pt>
                <c:pt idx="18">
                  <c:v>0</c:v>
                </c:pt>
                <c:pt idx="19">
                  <c:v>0</c:v>
                </c:pt>
                <c:pt idx="20">
                  <c:v>0</c:v>
                </c:pt>
                <c:pt idx="21">
                  <c:v>0.27</c:v>
                </c:pt>
                <c:pt idx="22">
                  <c:v>0</c:v>
                </c:pt>
                <c:pt idx="23">
                  <c:v>1.01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40760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46661"/>
          <a:ext cx="2337499"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Mayo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tabSelected="1" topLeftCell="A13" zoomScaleNormal="10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YZ21" sqref="YZ21"/>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JUNIO 24</v>
      </c>
      <c r="H9" s="35" t="str">
        <f>'TAM Aceite de Oliva'!F9</f>
        <v xml:space="preserve"> JULIO 24</v>
      </c>
      <c r="I9" s="35" t="str">
        <f>'TAM Aceite de Oliva'!G9</f>
        <v xml:space="preserve"> AGOSTO 24</v>
      </c>
      <c r="J9" s="35" t="str">
        <f>'TAM Aceite de Oliva'!H9</f>
        <v xml:space="preserve"> SEPTIEMBRE 24</v>
      </c>
      <c r="K9" s="35" t="str">
        <f>'TAM Aceite de Oliva'!I9</f>
        <v xml:space="preserve"> OCTUBRE 24</v>
      </c>
      <c r="L9" s="35" t="str">
        <f>'TAM Aceite de Oliva'!J9</f>
        <v xml:space="preserve"> NOVIEMBRE 24</v>
      </c>
      <c r="M9" s="35" t="str">
        <f>'TAM Aceite de Oliva'!K9</f>
        <v xml:space="preserve"> DICIEMBRE 24</v>
      </c>
      <c r="N9" s="35" t="str">
        <f>'TAM Aceite de Oliva'!L9</f>
        <v xml:space="preserve"> ENERO 25</v>
      </c>
      <c r="O9" s="35" t="str">
        <f>'TAM Aceite de Oliva'!M9</f>
        <v xml:space="preserve"> FEBRERO 25</v>
      </c>
      <c r="P9" s="35" t="str">
        <f>'TAM Aceite de Oliva'!N9</f>
        <v xml:space="preserve"> MARZO 25</v>
      </c>
      <c r="Q9" s="35" t="str">
        <f>'TAM Aceite de Oliva'!O9</f>
        <v xml:space="preserve"> ABRIL 25</v>
      </c>
      <c r="R9" s="35" t="str">
        <f>'TAM Aceite de Oliva'!P9</f>
        <v xml:space="preserve"> MAYO 25</v>
      </c>
    </row>
    <row r="10" spans="3:18" x14ac:dyDescent="0.2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1.9400000000000002</v>
      </c>
      <c r="H10" s="36">
        <f>CHOOSE(Enlaces!$G$1,'TAM Aceite de Oliva'!F10,'TAM Aceite Virgen'!F10,'TAM Aceite Virgen Extra'!F10)</f>
        <v>1.7600000000000002</v>
      </c>
      <c r="I10" s="36">
        <f>CHOOSE(Enlaces!$G$1,'TAM Aceite de Oliva'!G10,'TAM Aceite Virgen'!G10,'TAM Aceite Virgen Extra'!G10)</f>
        <v>2.39</v>
      </c>
      <c r="J10" s="36">
        <f>CHOOSE(Enlaces!$G$1,'TAM Aceite de Oliva'!H10,'TAM Aceite Virgen'!H10,'TAM Aceite Virgen Extra'!H10)</f>
        <v>2.3899999999999997</v>
      </c>
      <c r="K10" s="36">
        <f>CHOOSE(Enlaces!$G$1,'TAM Aceite de Oliva'!I10,'TAM Aceite Virgen'!I10,'TAM Aceite Virgen Extra'!I10)</f>
        <v>2.4</v>
      </c>
      <c r="L10" s="36">
        <f>CHOOSE(Enlaces!$G$1,'TAM Aceite de Oliva'!J10,'TAM Aceite Virgen'!J10,'TAM Aceite Virgen Extra'!J10)</f>
        <v>1.87</v>
      </c>
      <c r="M10" s="36">
        <f>CHOOSE(Enlaces!$G$1,'TAM Aceite de Oliva'!K10,'TAM Aceite Virgen'!K10,'TAM Aceite Virgen Extra'!K10)</f>
        <v>2.64</v>
      </c>
      <c r="N10" s="36">
        <f>CHOOSE(Enlaces!$G$1,'TAM Aceite de Oliva'!L10,'TAM Aceite Virgen'!L10,'TAM Aceite Virgen Extra'!L10)</f>
        <v>17.059999999999999</v>
      </c>
      <c r="O10" s="36">
        <f>CHOOSE(Enlaces!$G$1,'TAM Aceite de Oliva'!M10,'TAM Aceite Virgen'!M10,'TAM Aceite Virgen Extra'!M10)</f>
        <v>71.260000000000005</v>
      </c>
      <c r="P10" s="36">
        <f>CHOOSE(Enlaces!$G$1,'TAM Aceite de Oliva'!N10,'TAM Aceite Virgen'!N10,'TAM Aceite Virgen Extra'!N10)</f>
        <v>85.640000000000015</v>
      </c>
      <c r="Q10" s="36">
        <f>CHOOSE(Enlaces!$G$1,'TAM Aceite de Oliva'!O10,'TAM Aceite Virgen'!O10,'TAM Aceite Virgen Extra'!O10)</f>
        <v>86.43</v>
      </c>
      <c r="R10" s="36">
        <f>CHOOSE(Enlaces!$G$1,'TAM Aceite de Oliva'!P10,'TAM Aceite Virgen'!P10,'TAM Aceite Virgen Extra'!P10)</f>
        <v>88.319999999999979</v>
      </c>
    </row>
    <row r="11" spans="3:18" x14ac:dyDescent="0.25">
      <c r="C11" s="14">
        <f>CHOOSE(Enlaces!$G$1,'TAM Aceite de Oliva'!B11,'TAM Aceite Virgen'!B11,'TAM Aceite Virgen Extra'!B11)</f>
        <v>5</v>
      </c>
      <c r="D11" s="13">
        <f>CHOOSE(Enlaces!$G$1,'TAM Aceite de Oliva'!C11,'TAM Aceite Virgen'!C11,'TAM Aceite Virgen Extra'!C11)</f>
        <v>5.25</v>
      </c>
      <c r="F11" s="34" t="str">
        <f t="shared" ref="F11:F30" si="0">"&gt;="&amp;C11&amp;"  - &lt; "&amp;D11</f>
        <v>&gt;=5  - &lt; 5,25</v>
      </c>
      <c r="G11" s="36">
        <f>CHOOSE(Enlaces!$G$1,'TAM Aceite de Oliva'!E11,'TAM Aceite Virgen'!E11,'TAM Aceite Virgen Extra'!E11)</f>
        <v>0.94000000000000006</v>
      </c>
      <c r="H11" s="36">
        <f>CHOOSE(Enlaces!$G$1,'TAM Aceite de Oliva'!F11,'TAM Aceite Virgen'!F11,'TAM Aceite Virgen Extra'!F11)</f>
        <v>1.1299999999999999</v>
      </c>
      <c r="I11" s="36">
        <f>CHOOSE(Enlaces!$G$1,'TAM Aceite de Oliva'!G11,'TAM Aceite Virgen'!G11,'TAM Aceite Virgen Extra'!G11)</f>
        <v>0.53</v>
      </c>
      <c r="J11" s="36">
        <f>CHOOSE(Enlaces!$G$1,'TAM Aceite de Oliva'!H11,'TAM Aceite Virgen'!H11,'TAM Aceite Virgen Extra'!H11)</f>
        <v>0.6</v>
      </c>
      <c r="K11" s="36">
        <f>CHOOSE(Enlaces!$G$1,'TAM Aceite de Oliva'!I11,'TAM Aceite Virgen'!I11,'TAM Aceite Virgen Extra'!I11)</f>
        <v>3.6</v>
      </c>
      <c r="L11" s="36">
        <f>CHOOSE(Enlaces!$G$1,'TAM Aceite de Oliva'!J11,'TAM Aceite Virgen'!J11,'TAM Aceite Virgen Extra'!J11)</f>
        <v>0.93</v>
      </c>
      <c r="M11" s="36">
        <f>CHOOSE(Enlaces!$G$1,'TAM Aceite de Oliva'!K11,'TAM Aceite Virgen'!K11,'TAM Aceite Virgen Extra'!K11)</f>
        <v>0.19</v>
      </c>
      <c r="N11" s="36">
        <f>CHOOSE(Enlaces!$G$1,'TAM Aceite de Oliva'!L11,'TAM Aceite Virgen'!L11,'TAM Aceite Virgen Extra'!L11)</f>
        <v>32.24</v>
      </c>
      <c r="O11" s="36">
        <f>CHOOSE(Enlaces!$G$1,'TAM Aceite de Oliva'!M11,'TAM Aceite Virgen'!M11,'TAM Aceite Virgen Extra'!M11)</f>
        <v>6.9</v>
      </c>
      <c r="P11" s="36">
        <f>CHOOSE(Enlaces!$G$1,'TAM Aceite de Oliva'!N11,'TAM Aceite Virgen'!N11,'TAM Aceite Virgen Extra'!N11)</f>
        <v>1.1599999999999999</v>
      </c>
      <c r="Q11" s="36">
        <f>CHOOSE(Enlaces!$G$1,'TAM Aceite de Oliva'!O11,'TAM Aceite Virgen'!O11,'TAM Aceite Virgen Extra'!O11)</f>
        <v>1.4699999999999998</v>
      </c>
      <c r="R11" s="36">
        <f>CHOOSE(Enlaces!$G$1,'TAM Aceite de Oliva'!P11,'TAM Aceite Virgen'!P11,'TAM Aceite Virgen Extra'!P11)</f>
        <v>0.8</v>
      </c>
    </row>
    <row r="12" spans="3:18" x14ac:dyDescent="0.25">
      <c r="C12" s="14">
        <f>CHOOSE(Enlaces!$G$1,'TAM Aceite de Oliva'!B12,'TAM Aceite Virgen'!B12,'TAM Aceite Virgen Extra'!B12)</f>
        <v>5.25</v>
      </c>
      <c r="D12" s="13">
        <f>CHOOSE(Enlaces!$G$1,'TAM Aceite de Oliva'!C12,'TAM Aceite Virgen'!C12,'TAM Aceite Virgen Extra'!C12)</f>
        <v>5.5</v>
      </c>
      <c r="F12" s="34" t="str">
        <f t="shared" si="0"/>
        <v>&gt;=5,25  - &lt; 5,5</v>
      </c>
      <c r="G12" s="36">
        <f>CHOOSE(Enlaces!$G$1,'TAM Aceite de Oliva'!E12,'TAM Aceite Virgen'!E12,'TAM Aceite Virgen Extra'!E12)</f>
        <v>0.36</v>
      </c>
      <c r="H12" s="36">
        <f>CHOOSE(Enlaces!$G$1,'TAM Aceite de Oliva'!F12,'TAM Aceite Virgen'!F12,'TAM Aceite Virgen Extra'!F12)</f>
        <v>0.63</v>
      </c>
      <c r="I12" s="36">
        <f>CHOOSE(Enlaces!$G$1,'TAM Aceite de Oliva'!G12,'TAM Aceite Virgen'!G12,'TAM Aceite Virgen Extra'!G12)</f>
        <v>0.03</v>
      </c>
      <c r="J12" s="36">
        <f>CHOOSE(Enlaces!$G$1,'TAM Aceite de Oliva'!H12,'TAM Aceite Virgen'!H12,'TAM Aceite Virgen Extra'!H12)</f>
        <v>0.55000000000000004</v>
      </c>
      <c r="K12" s="36">
        <f>CHOOSE(Enlaces!$G$1,'TAM Aceite de Oliva'!I12,'TAM Aceite Virgen'!I12,'TAM Aceite Virgen Extra'!I12)</f>
        <v>0.71</v>
      </c>
      <c r="L12" s="36">
        <f>CHOOSE(Enlaces!$G$1,'TAM Aceite de Oliva'!J12,'TAM Aceite Virgen'!J12,'TAM Aceite Virgen Extra'!J12)</f>
        <v>0.3</v>
      </c>
      <c r="M12" s="36">
        <f>CHOOSE(Enlaces!$G$1,'TAM Aceite de Oliva'!K12,'TAM Aceite Virgen'!K12,'TAM Aceite Virgen Extra'!K12)</f>
        <v>1.3699999999999999</v>
      </c>
      <c r="N12" s="36">
        <f>CHOOSE(Enlaces!$G$1,'TAM Aceite de Oliva'!L12,'TAM Aceite Virgen'!L12,'TAM Aceite Virgen Extra'!L12)</f>
        <v>6.3699999999999992</v>
      </c>
      <c r="O12" s="36">
        <f>CHOOSE(Enlaces!$G$1,'TAM Aceite de Oliva'!M12,'TAM Aceite Virgen'!M12,'TAM Aceite Virgen Extra'!M12)</f>
        <v>3.27</v>
      </c>
      <c r="P12" s="36">
        <f>CHOOSE(Enlaces!$G$1,'TAM Aceite de Oliva'!N12,'TAM Aceite Virgen'!N12,'TAM Aceite Virgen Extra'!N12)</f>
        <v>1.5500000000000003</v>
      </c>
      <c r="Q12" s="36">
        <f>CHOOSE(Enlaces!$G$1,'TAM Aceite de Oliva'!O12,'TAM Aceite Virgen'!O12,'TAM Aceite Virgen Extra'!O12)</f>
        <v>1.54</v>
      </c>
      <c r="R12" s="36">
        <f>CHOOSE(Enlaces!$G$1,'TAM Aceite de Oliva'!P12,'TAM Aceite Virgen'!P12,'TAM Aceite Virgen Extra'!P12)</f>
        <v>1.7200000000000002</v>
      </c>
    </row>
    <row r="13" spans="3:18" x14ac:dyDescent="0.25">
      <c r="C13" s="14">
        <f>CHOOSE(Enlaces!$G$1,'TAM Aceite de Oliva'!B13,'TAM Aceite Virgen'!B13,'TAM Aceite Virgen Extra'!B13)</f>
        <v>5.5</v>
      </c>
      <c r="D13" s="13">
        <f>CHOOSE(Enlaces!$G$1,'TAM Aceite de Oliva'!C13,'TAM Aceite Virgen'!C13,'TAM Aceite Virgen Extra'!C13)</f>
        <v>5.75</v>
      </c>
      <c r="F13" s="34" t="str">
        <f t="shared" si="0"/>
        <v>&gt;=5,5  - &lt; 5,75</v>
      </c>
      <c r="G13" s="36">
        <f>CHOOSE(Enlaces!$G$1,'TAM Aceite de Oliva'!E13,'TAM Aceite Virgen'!E13,'TAM Aceite Virgen Extra'!E13)</f>
        <v>0.31</v>
      </c>
      <c r="H13" s="36">
        <f>CHOOSE(Enlaces!$G$1,'TAM Aceite de Oliva'!F13,'TAM Aceite Virgen'!F13,'TAM Aceite Virgen Extra'!F13)</f>
        <v>0.55000000000000004</v>
      </c>
      <c r="I13" s="36">
        <f>CHOOSE(Enlaces!$G$1,'TAM Aceite de Oliva'!G13,'TAM Aceite Virgen'!G13,'TAM Aceite Virgen Extra'!G13)</f>
        <v>0.33</v>
      </c>
      <c r="J13" s="36">
        <f>CHOOSE(Enlaces!$G$1,'TAM Aceite de Oliva'!H13,'TAM Aceite Virgen'!H13,'TAM Aceite Virgen Extra'!H13)</f>
        <v>0.56000000000000005</v>
      </c>
      <c r="K13" s="36">
        <f>CHOOSE(Enlaces!$G$1,'TAM Aceite de Oliva'!I13,'TAM Aceite Virgen'!I13,'TAM Aceite Virgen Extra'!I13)</f>
        <v>0.09</v>
      </c>
      <c r="L13" s="36">
        <f>CHOOSE(Enlaces!$G$1,'TAM Aceite de Oliva'!J13,'TAM Aceite Virgen'!J13,'TAM Aceite Virgen Extra'!J13)</f>
        <v>2.0799999999999996</v>
      </c>
      <c r="M13" s="36">
        <f>CHOOSE(Enlaces!$G$1,'TAM Aceite de Oliva'!K13,'TAM Aceite Virgen'!K13,'TAM Aceite Virgen Extra'!K13)</f>
        <v>11.98</v>
      </c>
      <c r="N13" s="36">
        <f>CHOOSE(Enlaces!$G$1,'TAM Aceite de Oliva'!L13,'TAM Aceite Virgen'!L13,'TAM Aceite Virgen Extra'!L13)</f>
        <v>5.24</v>
      </c>
      <c r="O13" s="36">
        <f>CHOOSE(Enlaces!$G$1,'TAM Aceite de Oliva'!M13,'TAM Aceite Virgen'!M13,'TAM Aceite Virgen Extra'!M13)</f>
        <v>1.3199999999999998</v>
      </c>
      <c r="P13" s="36">
        <f>CHOOSE(Enlaces!$G$1,'TAM Aceite de Oliva'!N13,'TAM Aceite Virgen'!N13,'TAM Aceite Virgen Extra'!N13)</f>
        <v>0.68</v>
      </c>
      <c r="Q13" s="36">
        <f>CHOOSE(Enlaces!$G$1,'TAM Aceite de Oliva'!O13,'TAM Aceite Virgen'!O13,'TAM Aceite Virgen Extra'!O13)</f>
        <v>1.5899999999999999</v>
      </c>
      <c r="R13" s="36">
        <f>CHOOSE(Enlaces!$G$1,'TAM Aceite de Oliva'!P13,'TAM Aceite Virgen'!P13,'TAM Aceite Virgen Extra'!P13)</f>
        <v>1.47</v>
      </c>
    </row>
    <row r="14" spans="3:18" x14ac:dyDescent="0.25">
      <c r="C14" s="14">
        <f>CHOOSE(Enlaces!$G$1,'TAM Aceite de Oliva'!B14,'TAM Aceite Virgen'!B14,'TAM Aceite Virgen Extra'!B14)</f>
        <v>5.75</v>
      </c>
      <c r="D14" s="13">
        <f>CHOOSE(Enlaces!$G$1,'TAM Aceite de Oliva'!C14,'TAM Aceite Virgen'!C14,'TAM Aceite Virgen Extra'!C14)</f>
        <v>6</v>
      </c>
      <c r="F14" s="34" t="str">
        <f t="shared" si="0"/>
        <v>&gt;=5,75  - &lt; 6</v>
      </c>
      <c r="G14" s="36">
        <f>CHOOSE(Enlaces!$G$1,'TAM Aceite de Oliva'!E14,'TAM Aceite Virgen'!E14,'TAM Aceite Virgen Extra'!E14)</f>
        <v>1.49</v>
      </c>
      <c r="H14" s="36">
        <f>CHOOSE(Enlaces!$G$1,'TAM Aceite de Oliva'!F14,'TAM Aceite Virgen'!F14,'TAM Aceite Virgen Extra'!F14)</f>
        <v>0.53</v>
      </c>
      <c r="I14" s="36">
        <f>CHOOSE(Enlaces!$G$1,'TAM Aceite de Oliva'!G14,'TAM Aceite Virgen'!G14,'TAM Aceite Virgen Extra'!G14)</f>
        <v>1.25</v>
      </c>
      <c r="J14" s="36">
        <f>CHOOSE(Enlaces!$G$1,'TAM Aceite de Oliva'!H14,'TAM Aceite Virgen'!H14,'TAM Aceite Virgen Extra'!H14)</f>
        <v>0.32</v>
      </c>
      <c r="K14" s="36">
        <f>CHOOSE(Enlaces!$G$1,'TAM Aceite de Oliva'!I14,'TAM Aceite Virgen'!I14,'TAM Aceite Virgen Extra'!I14)</f>
        <v>0.79</v>
      </c>
      <c r="L14" s="36">
        <f>CHOOSE(Enlaces!$G$1,'TAM Aceite de Oliva'!J14,'TAM Aceite Virgen'!J14,'TAM Aceite Virgen Extra'!J14)</f>
        <v>14.45</v>
      </c>
      <c r="M14" s="36">
        <f>CHOOSE(Enlaces!$G$1,'TAM Aceite de Oliva'!K14,'TAM Aceite Virgen'!K14,'TAM Aceite Virgen Extra'!K14)</f>
        <v>57.11</v>
      </c>
      <c r="N14" s="36">
        <f>CHOOSE(Enlaces!$G$1,'TAM Aceite de Oliva'!L14,'TAM Aceite Virgen'!L14,'TAM Aceite Virgen Extra'!L14)</f>
        <v>21.93</v>
      </c>
      <c r="O14" s="36">
        <f>CHOOSE(Enlaces!$G$1,'TAM Aceite de Oliva'!M14,'TAM Aceite Virgen'!M14,'TAM Aceite Virgen Extra'!M14)</f>
        <v>2.29</v>
      </c>
      <c r="P14" s="36">
        <f>CHOOSE(Enlaces!$G$1,'TAM Aceite de Oliva'!N14,'TAM Aceite Virgen'!N14,'TAM Aceite Virgen Extra'!N14)</f>
        <v>1.28</v>
      </c>
      <c r="Q14" s="36">
        <f>CHOOSE(Enlaces!$G$1,'TAM Aceite de Oliva'!O14,'TAM Aceite Virgen'!O14,'TAM Aceite Virgen Extra'!O14)</f>
        <v>1.33</v>
      </c>
      <c r="R14" s="36">
        <f>CHOOSE(Enlaces!$G$1,'TAM Aceite de Oliva'!P14,'TAM Aceite Virgen'!P14,'TAM Aceite Virgen Extra'!P14)</f>
        <v>2.1800000000000002</v>
      </c>
    </row>
    <row r="15" spans="3:18" x14ac:dyDescent="0.25">
      <c r="C15" s="14">
        <f>CHOOSE(Enlaces!$G$1,'TAM Aceite de Oliva'!B15,'TAM Aceite Virgen'!B15,'TAM Aceite Virgen Extra'!B15)</f>
        <v>6</v>
      </c>
      <c r="D15" s="13">
        <f>CHOOSE(Enlaces!$G$1,'TAM Aceite de Oliva'!C15,'TAM Aceite Virgen'!C15,'TAM Aceite Virgen Extra'!C15)</f>
        <v>6.25</v>
      </c>
      <c r="F15" s="34" t="str">
        <f t="shared" si="0"/>
        <v>&gt;=6  - &lt; 6,25</v>
      </c>
      <c r="G15" s="36">
        <f>CHOOSE(Enlaces!$G$1,'TAM Aceite de Oliva'!E15,'TAM Aceite Virgen'!E15,'TAM Aceite Virgen Extra'!E15)</f>
        <v>0.32</v>
      </c>
      <c r="H15" s="36">
        <f>CHOOSE(Enlaces!$G$1,'TAM Aceite de Oliva'!F15,'TAM Aceite Virgen'!F15,'TAM Aceite Virgen Extra'!F15)</f>
        <v>0.43999999999999995</v>
      </c>
      <c r="I15" s="36">
        <f>CHOOSE(Enlaces!$G$1,'TAM Aceite de Oliva'!G15,'TAM Aceite Virgen'!G15,'TAM Aceite Virgen Extra'!G15)</f>
        <v>0.34</v>
      </c>
      <c r="J15" s="36">
        <f>CHOOSE(Enlaces!$G$1,'TAM Aceite de Oliva'!H15,'TAM Aceite Virgen'!H15,'TAM Aceite Virgen Extra'!H15)</f>
        <v>0.61</v>
      </c>
      <c r="K15" s="36">
        <f>CHOOSE(Enlaces!$G$1,'TAM Aceite de Oliva'!I15,'TAM Aceite Virgen'!I15,'TAM Aceite Virgen Extra'!I15)</f>
        <v>0.23</v>
      </c>
      <c r="L15" s="36">
        <f>CHOOSE(Enlaces!$G$1,'TAM Aceite de Oliva'!J15,'TAM Aceite Virgen'!J15,'TAM Aceite Virgen Extra'!J15)</f>
        <v>1.1300000000000001</v>
      </c>
      <c r="M15" s="36">
        <f>CHOOSE(Enlaces!$G$1,'TAM Aceite de Oliva'!K15,'TAM Aceite Virgen'!K15,'TAM Aceite Virgen Extra'!K15)</f>
        <v>2.2999999999999998</v>
      </c>
      <c r="N15" s="36">
        <f>CHOOSE(Enlaces!$G$1,'TAM Aceite de Oliva'!L15,'TAM Aceite Virgen'!L15,'TAM Aceite Virgen Extra'!L15)</f>
        <v>2</v>
      </c>
      <c r="O15" s="36">
        <f>CHOOSE(Enlaces!$G$1,'TAM Aceite de Oliva'!M15,'TAM Aceite Virgen'!M15,'TAM Aceite Virgen Extra'!M15)</f>
        <v>0.35</v>
      </c>
      <c r="P15" s="36">
        <f>CHOOSE(Enlaces!$G$1,'TAM Aceite de Oliva'!N15,'TAM Aceite Virgen'!N15,'TAM Aceite Virgen Extra'!N15)</f>
        <v>0.37000000000000005</v>
      </c>
      <c r="Q15" s="36">
        <f>CHOOSE(Enlaces!$G$1,'TAM Aceite de Oliva'!O15,'TAM Aceite Virgen'!O15,'TAM Aceite Virgen Extra'!O15)</f>
        <v>0.08</v>
      </c>
      <c r="R15" s="36">
        <f>CHOOSE(Enlaces!$G$1,'TAM Aceite de Oliva'!P15,'TAM Aceite Virgen'!P15,'TAM Aceite Virgen Extra'!P15)</f>
        <v>0.47</v>
      </c>
    </row>
    <row r="16" spans="3:18" x14ac:dyDescent="0.25">
      <c r="C16" s="14">
        <f>CHOOSE(Enlaces!$G$1,'TAM Aceite de Oliva'!B16,'TAM Aceite Virgen'!B16,'TAM Aceite Virgen Extra'!B16)</f>
        <v>6.25</v>
      </c>
      <c r="D16" s="13">
        <f>CHOOSE(Enlaces!$G$1,'TAM Aceite de Oliva'!C16,'TAM Aceite Virgen'!C16,'TAM Aceite Virgen Extra'!C16)</f>
        <v>6.5</v>
      </c>
      <c r="F16" s="34" t="str">
        <f t="shared" si="0"/>
        <v>&gt;=6,25  - &lt; 6,5</v>
      </c>
      <c r="G16" s="36">
        <f>CHOOSE(Enlaces!$G$1,'TAM Aceite de Oliva'!E16,'TAM Aceite Virgen'!E16,'TAM Aceite Virgen Extra'!E16)</f>
        <v>0.73</v>
      </c>
      <c r="H16" s="36">
        <f>CHOOSE(Enlaces!$G$1,'TAM Aceite de Oliva'!F16,'TAM Aceite Virgen'!F16,'TAM Aceite Virgen Extra'!F16)</f>
        <v>0.92999999999999994</v>
      </c>
      <c r="I16" s="36">
        <f>CHOOSE(Enlaces!$G$1,'TAM Aceite de Oliva'!G16,'TAM Aceite Virgen'!G16,'TAM Aceite Virgen Extra'!G16)</f>
        <v>2.21</v>
      </c>
      <c r="J16" s="36">
        <f>CHOOSE(Enlaces!$G$1,'TAM Aceite de Oliva'!H16,'TAM Aceite Virgen'!H16,'TAM Aceite Virgen Extra'!H16)</f>
        <v>2.19</v>
      </c>
      <c r="K16" s="36">
        <f>CHOOSE(Enlaces!$G$1,'TAM Aceite de Oliva'!I16,'TAM Aceite Virgen'!I16,'TAM Aceite Virgen Extra'!I16)</f>
        <v>7.96</v>
      </c>
      <c r="L16" s="36">
        <f>CHOOSE(Enlaces!$G$1,'TAM Aceite de Oliva'!J16,'TAM Aceite Virgen'!J16,'TAM Aceite Virgen Extra'!J16)</f>
        <v>14.11</v>
      </c>
      <c r="M16" s="36">
        <f>CHOOSE(Enlaces!$G$1,'TAM Aceite de Oliva'!K16,'TAM Aceite Virgen'!K16,'TAM Aceite Virgen Extra'!K16)</f>
        <v>2.92</v>
      </c>
      <c r="N16" s="36">
        <f>CHOOSE(Enlaces!$G$1,'TAM Aceite de Oliva'!L16,'TAM Aceite Virgen'!L16,'TAM Aceite Virgen Extra'!L16)</f>
        <v>1.56</v>
      </c>
      <c r="O16" s="36">
        <f>CHOOSE(Enlaces!$G$1,'TAM Aceite de Oliva'!M16,'TAM Aceite Virgen'!M16,'TAM Aceite Virgen Extra'!M16)</f>
        <v>1.05</v>
      </c>
      <c r="P16" s="36">
        <f>CHOOSE(Enlaces!$G$1,'TAM Aceite de Oliva'!N16,'TAM Aceite Virgen'!N16,'TAM Aceite Virgen Extra'!N16)</f>
        <v>1.51</v>
      </c>
      <c r="Q16" s="36">
        <f>CHOOSE(Enlaces!$G$1,'TAM Aceite de Oliva'!O16,'TAM Aceite Virgen'!O16,'TAM Aceite Virgen Extra'!O16)</f>
        <v>1.57</v>
      </c>
      <c r="R16" s="36">
        <f>CHOOSE(Enlaces!$G$1,'TAM Aceite de Oliva'!P16,'TAM Aceite Virgen'!P16,'TAM Aceite Virgen Extra'!P16)</f>
        <v>0.4</v>
      </c>
    </row>
    <row r="17" spans="3:18" x14ac:dyDescent="0.25">
      <c r="C17" s="14">
        <f>CHOOSE(Enlaces!$G$1,'TAM Aceite de Oliva'!B17,'TAM Aceite Virgen'!B17,'TAM Aceite Virgen Extra'!B17)</f>
        <v>6.5</v>
      </c>
      <c r="D17" s="13">
        <f>CHOOSE(Enlaces!$G$1,'TAM Aceite de Oliva'!C17,'TAM Aceite Virgen'!C17,'TAM Aceite Virgen Extra'!C17)</f>
        <v>6.75</v>
      </c>
      <c r="F17" s="34" t="str">
        <f t="shared" si="0"/>
        <v>&gt;=6,5  - &lt; 6,75</v>
      </c>
      <c r="G17" s="36">
        <f>CHOOSE(Enlaces!$G$1,'TAM Aceite de Oliva'!E17,'TAM Aceite Virgen'!E17,'TAM Aceite Virgen Extra'!E17)</f>
        <v>0.77</v>
      </c>
      <c r="H17" s="36">
        <f>CHOOSE(Enlaces!$G$1,'TAM Aceite de Oliva'!F17,'TAM Aceite Virgen'!F17,'TAM Aceite Virgen Extra'!F17)</f>
        <v>0.89999999999999991</v>
      </c>
      <c r="I17" s="36">
        <f>CHOOSE(Enlaces!$G$1,'TAM Aceite de Oliva'!G17,'TAM Aceite Virgen'!G17,'TAM Aceite Virgen Extra'!G17)</f>
        <v>5.55</v>
      </c>
      <c r="J17" s="36">
        <f>CHOOSE(Enlaces!$G$1,'TAM Aceite de Oliva'!H17,'TAM Aceite Virgen'!H17,'TAM Aceite Virgen Extra'!H17)</f>
        <v>11.35</v>
      </c>
      <c r="K17" s="36">
        <f>CHOOSE(Enlaces!$G$1,'TAM Aceite de Oliva'!I17,'TAM Aceite Virgen'!I17,'TAM Aceite Virgen Extra'!I17)</f>
        <v>7.2900000000000009</v>
      </c>
      <c r="L17" s="36">
        <f>CHOOSE(Enlaces!$G$1,'TAM Aceite de Oliva'!J17,'TAM Aceite Virgen'!J17,'TAM Aceite Virgen Extra'!J17)</f>
        <v>8.629999999999999</v>
      </c>
      <c r="M17" s="36">
        <f>CHOOSE(Enlaces!$G$1,'TAM Aceite de Oliva'!K17,'TAM Aceite Virgen'!K17,'TAM Aceite Virgen Extra'!K17)</f>
        <v>4.2699999999999996</v>
      </c>
      <c r="N17" s="36">
        <f>CHOOSE(Enlaces!$G$1,'TAM Aceite de Oliva'!L17,'TAM Aceite Virgen'!L17,'TAM Aceite Virgen Extra'!L17)</f>
        <v>0.73</v>
      </c>
      <c r="O17" s="36">
        <f>CHOOSE(Enlaces!$G$1,'TAM Aceite de Oliva'!M17,'TAM Aceite Virgen'!M17,'TAM Aceite Virgen Extra'!M17)</f>
        <v>0.91</v>
      </c>
      <c r="P17" s="36">
        <f>CHOOSE(Enlaces!$G$1,'TAM Aceite de Oliva'!N17,'TAM Aceite Virgen'!N17,'TAM Aceite Virgen Extra'!N17)</f>
        <v>0.16999999999999998</v>
      </c>
      <c r="Q17" s="36">
        <f>CHOOSE(Enlaces!$G$1,'TAM Aceite de Oliva'!O17,'TAM Aceite Virgen'!O17,'TAM Aceite Virgen Extra'!O17)</f>
        <v>0.13</v>
      </c>
      <c r="R17" s="36">
        <f>CHOOSE(Enlaces!$G$1,'TAM Aceite de Oliva'!P17,'TAM Aceite Virgen'!P17,'TAM Aceite Virgen Extra'!P17)</f>
        <v>0.04</v>
      </c>
    </row>
    <row r="18" spans="3:18" x14ac:dyDescent="0.25">
      <c r="C18" s="14">
        <f>CHOOSE(Enlaces!$G$1,'TAM Aceite de Oliva'!B18,'TAM Aceite Virgen'!B18,'TAM Aceite Virgen Extra'!B18)</f>
        <v>6.75</v>
      </c>
      <c r="D18" s="13">
        <f>CHOOSE(Enlaces!$G$1,'TAM Aceite de Oliva'!C18,'TAM Aceite Virgen'!C18,'TAM Aceite Virgen Extra'!C18)</f>
        <v>7</v>
      </c>
      <c r="F18" s="34" t="str">
        <f t="shared" si="0"/>
        <v>&gt;=6,75  - &lt; 7</v>
      </c>
      <c r="G18" s="36">
        <f>CHOOSE(Enlaces!$G$1,'TAM Aceite de Oliva'!E18,'TAM Aceite Virgen'!E18,'TAM Aceite Virgen Extra'!E18)</f>
        <v>4.5999999999999996</v>
      </c>
      <c r="H18" s="36">
        <f>CHOOSE(Enlaces!$G$1,'TAM Aceite de Oliva'!F18,'TAM Aceite Virgen'!F18,'TAM Aceite Virgen Extra'!F18)</f>
        <v>2.67</v>
      </c>
      <c r="I18" s="36">
        <f>CHOOSE(Enlaces!$G$1,'TAM Aceite de Oliva'!G18,'TAM Aceite Virgen'!G18,'TAM Aceite Virgen Extra'!G18)</f>
        <v>25.299999999999997</v>
      </c>
      <c r="J18" s="36">
        <f>CHOOSE(Enlaces!$G$1,'TAM Aceite de Oliva'!H18,'TAM Aceite Virgen'!H18,'TAM Aceite Virgen Extra'!H18)</f>
        <v>54.36</v>
      </c>
      <c r="K18" s="36">
        <f>CHOOSE(Enlaces!$G$1,'TAM Aceite de Oliva'!I18,'TAM Aceite Virgen'!I18,'TAM Aceite Virgen Extra'!I18)</f>
        <v>44.9</v>
      </c>
      <c r="L18" s="36">
        <f>CHOOSE(Enlaces!$G$1,'TAM Aceite de Oliva'!J18,'TAM Aceite Virgen'!J18,'TAM Aceite Virgen Extra'!J18)</f>
        <v>36.94</v>
      </c>
      <c r="M18" s="36">
        <f>CHOOSE(Enlaces!$G$1,'TAM Aceite de Oliva'!K18,'TAM Aceite Virgen'!K18,'TAM Aceite Virgen Extra'!K18)</f>
        <v>4.41</v>
      </c>
      <c r="N18" s="36">
        <f>CHOOSE(Enlaces!$G$1,'TAM Aceite de Oliva'!L18,'TAM Aceite Virgen'!L18,'TAM Aceite Virgen Extra'!L18)</f>
        <v>3.27</v>
      </c>
      <c r="O18" s="36">
        <f>CHOOSE(Enlaces!$G$1,'TAM Aceite de Oliva'!M18,'TAM Aceite Virgen'!M18,'TAM Aceite Virgen Extra'!M18)</f>
        <v>5.1100000000000003</v>
      </c>
      <c r="P18" s="36">
        <f>CHOOSE(Enlaces!$G$1,'TAM Aceite de Oliva'!N18,'TAM Aceite Virgen'!N18,'TAM Aceite Virgen Extra'!N18)</f>
        <v>3</v>
      </c>
      <c r="Q18" s="36">
        <f>CHOOSE(Enlaces!$G$1,'TAM Aceite de Oliva'!O18,'TAM Aceite Virgen'!O18,'TAM Aceite Virgen Extra'!O18)</f>
        <v>2.61</v>
      </c>
      <c r="R18" s="36">
        <f>CHOOSE(Enlaces!$G$1,'TAM Aceite de Oliva'!P18,'TAM Aceite Virgen'!P18,'TAM Aceite Virgen Extra'!P18)</f>
        <v>0.74</v>
      </c>
    </row>
    <row r="19" spans="3:18" x14ac:dyDescent="0.25">
      <c r="C19" s="14">
        <f>CHOOSE(Enlaces!$G$1,'TAM Aceite de Oliva'!B19,'TAM Aceite Virgen'!B19,'TAM Aceite Virgen Extra'!B19)</f>
        <v>7</v>
      </c>
      <c r="D19" s="13">
        <f>CHOOSE(Enlaces!$G$1,'TAM Aceite de Oliva'!C19,'TAM Aceite Virgen'!C19,'TAM Aceite Virgen Extra'!C19)</f>
        <v>7.25</v>
      </c>
      <c r="F19" s="34" t="str">
        <f t="shared" si="0"/>
        <v>&gt;=7  - &lt; 7,25</v>
      </c>
      <c r="G19" s="36">
        <f>CHOOSE(Enlaces!$G$1,'TAM Aceite de Oliva'!E19,'TAM Aceite Virgen'!E19,'TAM Aceite Virgen Extra'!E19)</f>
        <v>2.2999999999999998</v>
      </c>
      <c r="H19" s="36">
        <f>CHOOSE(Enlaces!$G$1,'TAM Aceite de Oliva'!F19,'TAM Aceite Virgen'!F19,'TAM Aceite Virgen Extra'!F19)</f>
        <v>3.9000000000000004</v>
      </c>
      <c r="I19" s="36">
        <f>CHOOSE(Enlaces!$G$1,'TAM Aceite de Oliva'!G19,'TAM Aceite Virgen'!G19,'TAM Aceite Virgen Extra'!G19)</f>
        <v>2.9400000000000004</v>
      </c>
      <c r="J19" s="36">
        <f>CHOOSE(Enlaces!$G$1,'TAM Aceite de Oliva'!H19,'TAM Aceite Virgen'!H19,'TAM Aceite Virgen Extra'!H19)</f>
        <v>4.28</v>
      </c>
      <c r="K19" s="36">
        <f>CHOOSE(Enlaces!$G$1,'TAM Aceite de Oliva'!I19,'TAM Aceite Virgen'!I19,'TAM Aceite Virgen Extra'!I19)</f>
        <v>13.650000000000002</v>
      </c>
      <c r="L19" s="36">
        <f>CHOOSE(Enlaces!$G$1,'TAM Aceite de Oliva'!J19,'TAM Aceite Virgen'!J19,'TAM Aceite Virgen Extra'!J19)</f>
        <v>1.6099999999999999</v>
      </c>
      <c r="M19" s="36">
        <f>CHOOSE(Enlaces!$G$1,'TAM Aceite de Oliva'!K19,'TAM Aceite Virgen'!K19,'TAM Aceite Virgen Extra'!K19)</f>
        <v>0.85</v>
      </c>
      <c r="N19" s="36">
        <f>CHOOSE(Enlaces!$G$1,'TAM Aceite de Oliva'!L19,'TAM Aceite Virgen'!L19,'TAM Aceite Virgen Extra'!L19)</f>
        <v>0.36</v>
      </c>
      <c r="O19" s="36">
        <f>CHOOSE(Enlaces!$G$1,'TAM Aceite de Oliva'!M19,'TAM Aceite Virgen'!M19,'TAM Aceite Virgen Extra'!M19)</f>
        <v>0.59</v>
      </c>
      <c r="P19" s="36">
        <f>CHOOSE(Enlaces!$G$1,'TAM Aceite de Oliva'!N19,'TAM Aceite Virgen'!N19,'TAM Aceite Virgen Extra'!N19)</f>
        <v>0.36</v>
      </c>
      <c r="Q19" s="36">
        <f>CHOOSE(Enlaces!$G$1,'TAM Aceite de Oliva'!O19,'TAM Aceite Virgen'!O19,'TAM Aceite Virgen Extra'!O19)</f>
        <v>0.2</v>
      </c>
      <c r="R19" s="36">
        <f>CHOOSE(Enlaces!$G$1,'TAM Aceite de Oliva'!P19,'TAM Aceite Virgen'!P19,'TAM Aceite Virgen Extra'!P19)</f>
        <v>1.6199999999999999</v>
      </c>
    </row>
    <row r="20" spans="3:18" x14ac:dyDescent="0.25">
      <c r="C20" s="14">
        <f>CHOOSE(Enlaces!$G$1,'TAM Aceite de Oliva'!B20,'TAM Aceite Virgen'!B20,'TAM Aceite Virgen Extra'!B20)</f>
        <v>7.25</v>
      </c>
      <c r="D20" s="13">
        <f>CHOOSE(Enlaces!$G$1,'TAM Aceite de Oliva'!C20,'TAM Aceite Virgen'!C20,'TAM Aceite Virgen Extra'!C20)</f>
        <v>7.5</v>
      </c>
      <c r="F20" s="34" t="str">
        <f t="shared" si="0"/>
        <v>&gt;=7,25  - &lt; 7,5</v>
      </c>
      <c r="G20" s="36">
        <f>CHOOSE(Enlaces!$G$1,'TAM Aceite de Oliva'!E20,'TAM Aceite Virgen'!E20,'TAM Aceite Virgen Extra'!E20)</f>
        <v>0.86</v>
      </c>
      <c r="H20" s="36">
        <f>CHOOSE(Enlaces!$G$1,'TAM Aceite de Oliva'!F20,'TAM Aceite Virgen'!F20,'TAM Aceite Virgen Extra'!F20)</f>
        <v>3.91</v>
      </c>
      <c r="I20" s="36">
        <f>CHOOSE(Enlaces!$G$1,'TAM Aceite de Oliva'!G20,'TAM Aceite Virgen'!G20,'TAM Aceite Virgen Extra'!G20)</f>
        <v>5.7600000000000007</v>
      </c>
      <c r="J20" s="36">
        <f>CHOOSE(Enlaces!$G$1,'TAM Aceite de Oliva'!H20,'TAM Aceite Virgen'!H20,'TAM Aceite Virgen Extra'!H20)</f>
        <v>3.2900000000000005</v>
      </c>
      <c r="K20" s="36">
        <f>CHOOSE(Enlaces!$G$1,'TAM Aceite de Oliva'!I20,'TAM Aceite Virgen'!I20,'TAM Aceite Virgen Extra'!I20)</f>
        <v>1.69</v>
      </c>
      <c r="L20" s="36">
        <f>CHOOSE(Enlaces!$G$1,'TAM Aceite de Oliva'!J20,'TAM Aceite Virgen'!J20,'TAM Aceite Virgen Extra'!J20)</f>
        <v>1.05</v>
      </c>
      <c r="M20" s="36">
        <f>CHOOSE(Enlaces!$G$1,'TAM Aceite de Oliva'!K20,'TAM Aceite Virgen'!K20,'TAM Aceite Virgen Extra'!K20)</f>
        <v>1.5600000000000003</v>
      </c>
      <c r="N20" s="36">
        <f>CHOOSE(Enlaces!$G$1,'TAM Aceite de Oliva'!L20,'TAM Aceite Virgen'!L20,'TAM Aceite Virgen Extra'!L20)</f>
        <v>0.81</v>
      </c>
      <c r="O20" s="36">
        <f>CHOOSE(Enlaces!$G$1,'TAM Aceite de Oliva'!M20,'TAM Aceite Virgen'!M20,'TAM Aceite Virgen Extra'!M20)</f>
        <v>0.89</v>
      </c>
      <c r="P20" s="36">
        <f>CHOOSE(Enlaces!$G$1,'TAM Aceite de Oliva'!N20,'TAM Aceite Virgen'!N20,'TAM Aceite Virgen Extra'!N20)</f>
        <v>1</v>
      </c>
      <c r="Q20" s="36">
        <f>CHOOSE(Enlaces!$G$1,'TAM Aceite de Oliva'!O20,'TAM Aceite Virgen'!O20,'TAM Aceite Virgen Extra'!O20)</f>
        <v>0.04</v>
      </c>
      <c r="R20" s="36">
        <f>CHOOSE(Enlaces!$G$1,'TAM Aceite de Oliva'!P20,'TAM Aceite Virgen'!P20,'TAM Aceite Virgen Extra'!P20)</f>
        <v>0.06</v>
      </c>
    </row>
    <row r="21" spans="3:18" x14ac:dyDescent="0.25">
      <c r="C21" s="14">
        <f>CHOOSE(Enlaces!$G$1,'TAM Aceite de Oliva'!B21,'TAM Aceite Virgen'!B21,'TAM Aceite Virgen Extra'!B21)</f>
        <v>7.5</v>
      </c>
      <c r="D21" s="13">
        <f>CHOOSE(Enlaces!$G$1,'TAM Aceite de Oliva'!C21,'TAM Aceite Virgen'!C21,'TAM Aceite Virgen Extra'!C21)</f>
        <v>7.75</v>
      </c>
      <c r="F21" s="34" t="str">
        <f t="shared" si="0"/>
        <v>&gt;=7,5  - &lt; 7,75</v>
      </c>
      <c r="G21" s="36">
        <f>CHOOSE(Enlaces!$G$1,'TAM Aceite de Oliva'!E21,'TAM Aceite Virgen'!E21,'TAM Aceite Virgen Extra'!E21)</f>
        <v>4.13</v>
      </c>
      <c r="H21" s="36">
        <f>CHOOSE(Enlaces!$G$1,'TAM Aceite de Oliva'!F21,'TAM Aceite Virgen'!F21,'TAM Aceite Virgen Extra'!F21)</f>
        <v>52.14</v>
      </c>
      <c r="I21" s="36">
        <f>CHOOSE(Enlaces!$G$1,'TAM Aceite de Oliva'!G21,'TAM Aceite Virgen'!G21,'TAM Aceite Virgen Extra'!G21)</f>
        <v>33.39</v>
      </c>
      <c r="J21" s="36">
        <f>CHOOSE(Enlaces!$G$1,'TAM Aceite de Oliva'!H21,'TAM Aceite Virgen'!H21,'TAM Aceite Virgen Extra'!H21)</f>
        <v>3.4200000000000004</v>
      </c>
      <c r="K21" s="36">
        <f>CHOOSE(Enlaces!$G$1,'TAM Aceite de Oliva'!I21,'TAM Aceite Virgen'!I21,'TAM Aceite Virgen Extra'!I21)</f>
        <v>3.11</v>
      </c>
      <c r="L21" s="36">
        <f>CHOOSE(Enlaces!$G$1,'TAM Aceite de Oliva'!J21,'TAM Aceite Virgen'!J21,'TAM Aceite Virgen Extra'!J21)</f>
        <v>1.07</v>
      </c>
      <c r="M21" s="36">
        <f>CHOOSE(Enlaces!$G$1,'TAM Aceite de Oliva'!K21,'TAM Aceite Virgen'!K21,'TAM Aceite Virgen Extra'!K21)</f>
        <v>0.75</v>
      </c>
      <c r="N21" s="36">
        <f>CHOOSE(Enlaces!$G$1,'TAM Aceite de Oliva'!L21,'TAM Aceite Virgen'!L21,'TAM Aceite Virgen Extra'!L21)</f>
        <v>0.52</v>
      </c>
      <c r="O21" s="36">
        <f>CHOOSE(Enlaces!$G$1,'TAM Aceite de Oliva'!M21,'TAM Aceite Virgen'!M21,'TAM Aceite Virgen Extra'!M21)</f>
        <v>0.27999999999999997</v>
      </c>
      <c r="P21" s="36">
        <f>CHOOSE(Enlaces!$G$1,'TAM Aceite de Oliva'!N21,'TAM Aceite Virgen'!N21,'TAM Aceite Virgen Extra'!N21)</f>
        <v>0.28000000000000003</v>
      </c>
      <c r="Q21" s="36">
        <f>CHOOSE(Enlaces!$G$1,'TAM Aceite de Oliva'!O21,'TAM Aceite Virgen'!O21,'TAM Aceite Virgen Extra'!O21)</f>
        <v>0.26</v>
      </c>
      <c r="R21" s="36">
        <f>CHOOSE(Enlaces!$G$1,'TAM Aceite de Oliva'!P21,'TAM Aceite Virgen'!P21,'TAM Aceite Virgen Extra'!P21)</f>
        <v>0.2</v>
      </c>
    </row>
    <row r="22" spans="3:18" x14ac:dyDescent="0.25">
      <c r="C22" s="14">
        <f>CHOOSE(Enlaces!$G$1,'TAM Aceite de Oliva'!B22,'TAM Aceite Virgen'!B22,'TAM Aceite Virgen Extra'!B22)</f>
        <v>7.75</v>
      </c>
      <c r="D22" s="13">
        <f>CHOOSE(Enlaces!$G$1,'TAM Aceite de Oliva'!C22,'TAM Aceite Virgen'!C22,'TAM Aceite Virgen Extra'!C22)</f>
        <v>8</v>
      </c>
      <c r="F22" s="34" t="str">
        <f t="shared" si="0"/>
        <v>&gt;=7,75  - &lt; 8</v>
      </c>
      <c r="G22" s="36">
        <f>CHOOSE(Enlaces!$G$1,'TAM Aceite de Oliva'!E22,'TAM Aceite Virgen'!E22,'TAM Aceite Virgen Extra'!E22)</f>
        <v>20.87</v>
      </c>
      <c r="H22" s="36">
        <f>CHOOSE(Enlaces!$G$1,'TAM Aceite de Oliva'!F22,'TAM Aceite Virgen'!F22,'TAM Aceite Virgen Extra'!F22)</f>
        <v>8.6900000000000013</v>
      </c>
      <c r="I22" s="36">
        <f>CHOOSE(Enlaces!$G$1,'TAM Aceite de Oliva'!G22,'TAM Aceite Virgen'!G22,'TAM Aceite Virgen Extra'!G22)</f>
        <v>3.9</v>
      </c>
      <c r="J22" s="36">
        <f>CHOOSE(Enlaces!$G$1,'TAM Aceite de Oliva'!H22,'TAM Aceite Virgen'!H22,'TAM Aceite Virgen Extra'!H22)</f>
        <v>1.8800000000000001</v>
      </c>
      <c r="K22" s="36">
        <f>CHOOSE(Enlaces!$G$1,'TAM Aceite de Oliva'!I22,'TAM Aceite Virgen'!I22,'TAM Aceite Virgen Extra'!I22)</f>
        <v>2.33</v>
      </c>
      <c r="L22" s="36">
        <f>CHOOSE(Enlaces!$G$1,'TAM Aceite de Oliva'!J22,'TAM Aceite Virgen'!J22,'TAM Aceite Virgen Extra'!J22)</f>
        <v>1.59</v>
      </c>
      <c r="M22" s="36">
        <f>CHOOSE(Enlaces!$G$1,'TAM Aceite de Oliva'!K22,'TAM Aceite Virgen'!K22,'TAM Aceite Virgen Extra'!K22)</f>
        <v>1.4300000000000002</v>
      </c>
      <c r="N22" s="36">
        <f>CHOOSE(Enlaces!$G$1,'TAM Aceite de Oliva'!L22,'TAM Aceite Virgen'!L22,'TAM Aceite Virgen Extra'!L22)</f>
        <v>0.89</v>
      </c>
      <c r="O22" s="36">
        <f>CHOOSE(Enlaces!$G$1,'TAM Aceite de Oliva'!M22,'TAM Aceite Virgen'!M22,'TAM Aceite Virgen Extra'!M22)</f>
        <v>0.45</v>
      </c>
      <c r="P22" s="36">
        <f>CHOOSE(Enlaces!$G$1,'TAM Aceite de Oliva'!N22,'TAM Aceite Virgen'!N22,'TAM Aceite Virgen Extra'!N22)</f>
        <v>0.15</v>
      </c>
      <c r="Q22" s="36">
        <f>CHOOSE(Enlaces!$G$1,'TAM Aceite de Oliva'!O22,'TAM Aceite Virgen'!O22,'TAM Aceite Virgen Extra'!O22)</f>
        <v>0.22</v>
      </c>
      <c r="R22" s="36">
        <f>CHOOSE(Enlaces!$G$1,'TAM Aceite de Oliva'!P22,'TAM Aceite Virgen'!P22,'TAM Aceite Virgen Extra'!P22)</f>
        <v>0</v>
      </c>
    </row>
    <row r="23" spans="3:18" x14ac:dyDescent="0.25">
      <c r="C23" s="14">
        <f>CHOOSE(Enlaces!$G$1,'TAM Aceite de Oliva'!B23,'TAM Aceite Virgen'!B23,'TAM Aceite Virgen Extra'!B23)</f>
        <v>8</v>
      </c>
      <c r="D23" s="13">
        <f>CHOOSE(Enlaces!$G$1,'TAM Aceite de Oliva'!C23,'TAM Aceite Virgen'!C23,'TAM Aceite Virgen Extra'!C23)</f>
        <v>8.25</v>
      </c>
      <c r="F23" s="34" t="str">
        <f t="shared" si="0"/>
        <v>&gt;=8  - &lt; 8,25</v>
      </c>
      <c r="G23" s="36">
        <f>CHOOSE(Enlaces!$G$1,'TAM Aceite de Oliva'!E23,'TAM Aceite Virgen'!E23,'TAM Aceite Virgen Extra'!E23)</f>
        <v>29.589999999999996</v>
      </c>
      <c r="H23" s="36">
        <f>CHOOSE(Enlaces!$G$1,'TAM Aceite de Oliva'!F23,'TAM Aceite Virgen'!F23,'TAM Aceite Virgen Extra'!F23)</f>
        <v>4.37</v>
      </c>
      <c r="I23" s="36">
        <f>CHOOSE(Enlaces!$G$1,'TAM Aceite de Oliva'!G23,'TAM Aceite Virgen'!G23,'TAM Aceite Virgen Extra'!G23)</f>
        <v>0.7</v>
      </c>
      <c r="J23" s="36">
        <f>CHOOSE(Enlaces!$G$1,'TAM Aceite de Oliva'!H23,'TAM Aceite Virgen'!H23,'TAM Aceite Virgen Extra'!H23)</f>
        <v>0.32</v>
      </c>
      <c r="K23" s="36">
        <f>CHOOSE(Enlaces!$G$1,'TAM Aceite de Oliva'!I23,'TAM Aceite Virgen'!I23,'TAM Aceite Virgen Extra'!I23)</f>
        <v>0.51</v>
      </c>
      <c r="L23" s="36">
        <f>CHOOSE(Enlaces!$G$1,'TAM Aceite de Oliva'!J23,'TAM Aceite Virgen'!J23,'TAM Aceite Virgen Extra'!J23)</f>
        <v>0.46</v>
      </c>
      <c r="M23" s="36">
        <f>CHOOSE(Enlaces!$G$1,'TAM Aceite de Oliva'!K23,'TAM Aceite Virgen'!K23,'TAM Aceite Virgen Extra'!K23)</f>
        <v>0.45999999999999996</v>
      </c>
      <c r="N23" s="36">
        <f>CHOOSE(Enlaces!$G$1,'TAM Aceite de Oliva'!L23,'TAM Aceite Virgen'!L23,'TAM Aceite Virgen Extra'!L23)</f>
        <v>0.46</v>
      </c>
      <c r="O23" s="36">
        <f>CHOOSE(Enlaces!$G$1,'TAM Aceite de Oliva'!M23,'TAM Aceite Virgen'!M23,'TAM Aceite Virgen Extra'!M23)</f>
        <v>0.33</v>
      </c>
      <c r="P23" s="36">
        <f>CHOOSE(Enlaces!$G$1,'TAM Aceite de Oliva'!N23,'TAM Aceite Virgen'!N23,'TAM Aceite Virgen Extra'!N23)</f>
        <v>0.21000000000000002</v>
      </c>
      <c r="Q23" s="36">
        <f>CHOOSE(Enlaces!$G$1,'TAM Aceite de Oliva'!O23,'TAM Aceite Virgen'!O23,'TAM Aceite Virgen Extra'!O23)</f>
        <v>0.29000000000000004</v>
      </c>
      <c r="R23" s="36">
        <f>CHOOSE(Enlaces!$G$1,'TAM Aceite de Oliva'!P23,'TAM Aceite Virgen'!P23,'TAM Aceite Virgen Extra'!P23)</f>
        <v>0.16999999999999998</v>
      </c>
    </row>
    <row r="24" spans="3:18" x14ac:dyDescent="0.25">
      <c r="C24" s="14">
        <f>CHOOSE(Enlaces!$G$1,'TAM Aceite de Oliva'!B24,'TAM Aceite Virgen'!B24,'TAM Aceite Virgen Extra'!B24)</f>
        <v>8.25</v>
      </c>
      <c r="D24" s="13">
        <f>CHOOSE(Enlaces!$G$1,'TAM Aceite de Oliva'!C24,'TAM Aceite Virgen'!C24,'TAM Aceite Virgen Extra'!C24)</f>
        <v>8.5</v>
      </c>
      <c r="F24" s="34" t="str">
        <f t="shared" si="0"/>
        <v>&gt;=8,25  - &lt; 8,5</v>
      </c>
      <c r="G24" s="36">
        <f>CHOOSE(Enlaces!$G$1,'TAM Aceite de Oliva'!E24,'TAM Aceite Virgen'!E24,'TAM Aceite Virgen Extra'!E24)</f>
        <v>6.58</v>
      </c>
      <c r="H24" s="36">
        <f>CHOOSE(Enlaces!$G$1,'TAM Aceite de Oliva'!F24,'TAM Aceite Virgen'!F24,'TAM Aceite Virgen Extra'!F24)</f>
        <v>0.90999999999999992</v>
      </c>
      <c r="I24" s="36">
        <f>CHOOSE(Enlaces!$G$1,'TAM Aceite de Oliva'!G24,'TAM Aceite Virgen'!G24,'TAM Aceite Virgen Extra'!G24)</f>
        <v>1.1600000000000001</v>
      </c>
      <c r="J24" s="36">
        <f>CHOOSE(Enlaces!$G$1,'TAM Aceite de Oliva'!H24,'TAM Aceite Virgen'!H24,'TAM Aceite Virgen Extra'!H24)</f>
        <v>1.17</v>
      </c>
      <c r="K24" s="36">
        <f>CHOOSE(Enlaces!$G$1,'TAM Aceite de Oliva'!I24,'TAM Aceite Virgen'!I24,'TAM Aceite Virgen Extra'!I24)</f>
        <v>0.71000000000000008</v>
      </c>
      <c r="L24" s="36">
        <f>CHOOSE(Enlaces!$G$1,'TAM Aceite de Oliva'!J24,'TAM Aceite Virgen'!J24,'TAM Aceite Virgen Extra'!J24)</f>
        <v>0.87</v>
      </c>
      <c r="M24" s="36">
        <f>CHOOSE(Enlaces!$G$1,'TAM Aceite de Oliva'!K24,'TAM Aceite Virgen'!K24,'TAM Aceite Virgen Extra'!K24)</f>
        <v>0.59000000000000008</v>
      </c>
      <c r="N24" s="36">
        <f>CHOOSE(Enlaces!$G$1,'TAM Aceite de Oliva'!L24,'TAM Aceite Virgen'!L24,'TAM Aceite Virgen Extra'!L24)</f>
        <v>0.64</v>
      </c>
      <c r="O24" s="36">
        <f>CHOOSE(Enlaces!$G$1,'TAM Aceite de Oliva'!M24,'TAM Aceite Virgen'!M24,'TAM Aceite Virgen Extra'!M24)</f>
        <v>1.6800000000000002</v>
      </c>
      <c r="P24" s="36">
        <f>CHOOSE(Enlaces!$G$1,'TAM Aceite de Oliva'!N24,'TAM Aceite Virgen'!N24,'TAM Aceite Virgen Extra'!N24)</f>
        <v>0.05</v>
      </c>
      <c r="Q24" s="36">
        <f>CHOOSE(Enlaces!$G$1,'TAM Aceite de Oliva'!O24,'TAM Aceite Virgen'!O24,'TAM Aceite Virgen Extra'!O24)</f>
        <v>0.09</v>
      </c>
      <c r="R24" s="36">
        <f>CHOOSE(Enlaces!$G$1,'TAM Aceite de Oliva'!P24,'TAM Aceite Virgen'!P24,'TAM Aceite Virgen Extra'!P24)</f>
        <v>0.05</v>
      </c>
    </row>
    <row r="25" spans="3:18" x14ac:dyDescent="0.25">
      <c r="C25" s="14">
        <f>CHOOSE(Enlaces!$G$1,'TAM Aceite de Oliva'!B25,'TAM Aceite Virgen'!B25,'TAM Aceite Virgen Extra'!B25)</f>
        <v>8.5</v>
      </c>
      <c r="D25" s="13">
        <f>CHOOSE(Enlaces!$G$1,'TAM Aceite de Oliva'!C25,'TAM Aceite Virgen'!C25,'TAM Aceite Virgen Extra'!C25)</f>
        <v>8.75</v>
      </c>
      <c r="F25" s="34" t="str">
        <f t="shared" si="0"/>
        <v>&gt;=8,5  - &lt; 8,75</v>
      </c>
      <c r="G25" s="36">
        <f>CHOOSE(Enlaces!$G$1,'TAM Aceite de Oliva'!E25,'TAM Aceite Virgen'!E25,'TAM Aceite Virgen Extra'!E25)</f>
        <v>2.9400000000000004</v>
      </c>
      <c r="H25" s="36">
        <f>CHOOSE(Enlaces!$G$1,'TAM Aceite de Oliva'!F25,'TAM Aceite Virgen'!F25,'TAM Aceite Virgen Extra'!F25)</f>
        <v>2.83</v>
      </c>
      <c r="I25" s="36">
        <f>CHOOSE(Enlaces!$G$1,'TAM Aceite de Oliva'!G25,'TAM Aceite Virgen'!G25,'TAM Aceite Virgen Extra'!G25)</f>
        <v>0.44999999999999996</v>
      </c>
      <c r="J25" s="36">
        <f>CHOOSE(Enlaces!$G$1,'TAM Aceite de Oliva'!H25,'TAM Aceite Virgen'!H25,'TAM Aceite Virgen Extra'!H25)</f>
        <v>1.1000000000000001</v>
      </c>
      <c r="K25" s="36">
        <f>CHOOSE(Enlaces!$G$1,'TAM Aceite de Oliva'!I25,'TAM Aceite Virgen'!I25,'TAM Aceite Virgen Extra'!I25)</f>
        <v>1.07</v>
      </c>
      <c r="L25" s="36">
        <f>CHOOSE(Enlaces!$G$1,'TAM Aceite de Oliva'!J25,'TAM Aceite Virgen'!J25,'TAM Aceite Virgen Extra'!J25)</f>
        <v>0.24000000000000002</v>
      </c>
      <c r="M25" s="36">
        <f>CHOOSE(Enlaces!$G$1,'TAM Aceite de Oliva'!K25,'TAM Aceite Virgen'!K25,'TAM Aceite Virgen Extra'!K25)</f>
        <v>0.69</v>
      </c>
      <c r="N25" s="36">
        <f>CHOOSE(Enlaces!$G$1,'TAM Aceite de Oliva'!L25,'TAM Aceite Virgen'!L25,'TAM Aceite Virgen Extra'!L25)</f>
        <v>0.08</v>
      </c>
      <c r="O25" s="36">
        <f>CHOOSE(Enlaces!$G$1,'TAM Aceite de Oliva'!M25,'TAM Aceite Virgen'!M25,'TAM Aceite Virgen Extra'!M25)</f>
        <v>0</v>
      </c>
      <c r="P25" s="36">
        <f>CHOOSE(Enlaces!$G$1,'TAM Aceite de Oliva'!N25,'TAM Aceite Virgen'!N25,'TAM Aceite Virgen Extra'!N25)</f>
        <v>0</v>
      </c>
      <c r="Q25" s="36">
        <f>CHOOSE(Enlaces!$G$1,'TAM Aceite de Oliva'!O25,'TAM Aceite Virgen'!O25,'TAM Aceite Virgen Extra'!O25)</f>
        <v>0.13</v>
      </c>
      <c r="R25" s="36">
        <f>CHOOSE(Enlaces!$G$1,'TAM Aceite de Oliva'!P25,'TAM Aceite Virgen'!P25,'TAM Aceite Virgen Extra'!P25)</f>
        <v>0.12</v>
      </c>
    </row>
    <row r="26" spans="3:18" x14ac:dyDescent="0.25">
      <c r="C26" s="14">
        <f>CHOOSE(Enlaces!$G$1,'TAM Aceite de Oliva'!B26,'TAM Aceite Virgen'!B26,'TAM Aceite Virgen Extra'!B26)</f>
        <v>8.75</v>
      </c>
      <c r="D26" s="13">
        <f>CHOOSE(Enlaces!$G$1,'TAM Aceite de Oliva'!C26,'TAM Aceite Virgen'!C26,'TAM Aceite Virgen Extra'!C26)</f>
        <v>9</v>
      </c>
      <c r="F26" s="34" t="str">
        <f t="shared" si="0"/>
        <v>&gt;=8,75  - &lt; 9</v>
      </c>
      <c r="G26" s="36">
        <f>CHOOSE(Enlaces!$G$1,'TAM Aceite de Oliva'!E26,'TAM Aceite Virgen'!E26,'TAM Aceite Virgen Extra'!E26)</f>
        <v>6.68</v>
      </c>
      <c r="H26" s="36">
        <f>CHOOSE(Enlaces!$G$1,'TAM Aceite de Oliva'!F26,'TAM Aceite Virgen'!F26,'TAM Aceite Virgen Extra'!F26)</f>
        <v>3.13</v>
      </c>
      <c r="I26" s="36">
        <f>CHOOSE(Enlaces!$G$1,'TAM Aceite de Oliva'!G26,'TAM Aceite Virgen'!G26,'TAM Aceite Virgen Extra'!G26)</f>
        <v>2.5</v>
      </c>
      <c r="J26" s="36">
        <f>CHOOSE(Enlaces!$G$1,'TAM Aceite de Oliva'!H26,'TAM Aceite Virgen'!H26,'TAM Aceite Virgen Extra'!H26)</f>
        <v>1.8900000000000001</v>
      </c>
      <c r="K26" s="36">
        <f>CHOOSE(Enlaces!$G$1,'TAM Aceite de Oliva'!I26,'TAM Aceite Virgen'!I26,'TAM Aceite Virgen Extra'!I26)</f>
        <v>1.27</v>
      </c>
      <c r="L26" s="36">
        <f>CHOOSE(Enlaces!$G$1,'TAM Aceite de Oliva'!J26,'TAM Aceite Virgen'!J26,'TAM Aceite Virgen Extra'!J26)</f>
        <v>0.9</v>
      </c>
      <c r="M26" s="36">
        <f>CHOOSE(Enlaces!$G$1,'TAM Aceite de Oliva'!K26,'TAM Aceite Virgen'!K26,'TAM Aceite Virgen Extra'!K26)</f>
        <v>0.39</v>
      </c>
      <c r="N26" s="36">
        <f>CHOOSE(Enlaces!$G$1,'TAM Aceite de Oliva'!L26,'TAM Aceite Virgen'!L26,'TAM Aceite Virgen Extra'!L26)</f>
        <v>2.35</v>
      </c>
      <c r="O26" s="36">
        <f>CHOOSE(Enlaces!$G$1,'TAM Aceite de Oliva'!M26,'TAM Aceite Virgen'!M26,'TAM Aceite Virgen Extra'!M26)</f>
        <v>0.82</v>
      </c>
      <c r="P26" s="36">
        <f>CHOOSE(Enlaces!$G$1,'TAM Aceite de Oliva'!N26,'TAM Aceite Virgen'!N26,'TAM Aceite Virgen Extra'!N26)</f>
        <v>0.51</v>
      </c>
      <c r="Q26" s="36">
        <f>CHOOSE(Enlaces!$G$1,'TAM Aceite de Oliva'!O26,'TAM Aceite Virgen'!O26,'TAM Aceite Virgen Extra'!O26)</f>
        <v>0.43000000000000005</v>
      </c>
      <c r="R26" s="36">
        <f>CHOOSE(Enlaces!$G$1,'TAM Aceite de Oliva'!P26,'TAM Aceite Virgen'!P26,'TAM Aceite Virgen Extra'!P26)</f>
        <v>0.24000000000000002</v>
      </c>
    </row>
    <row r="27" spans="3:18" x14ac:dyDescent="0.25">
      <c r="C27" s="14">
        <f>CHOOSE(Enlaces!$G$1,'TAM Aceite de Oliva'!B27,'TAM Aceite Virgen'!B27,'TAM Aceite Virgen Extra'!B27)</f>
        <v>9</v>
      </c>
      <c r="D27" s="13">
        <f>CHOOSE(Enlaces!$G$1,'TAM Aceite de Oliva'!C27,'TAM Aceite Virgen'!C27,'TAM Aceite Virgen Extra'!C27)</f>
        <v>9.25</v>
      </c>
      <c r="F27" s="34" t="str">
        <f t="shared" si="0"/>
        <v>&gt;=9  - &lt; 9,25</v>
      </c>
      <c r="G27" s="36">
        <f>CHOOSE(Enlaces!$G$1,'TAM Aceite de Oliva'!E27,'TAM Aceite Virgen'!E27,'TAM Aceite Virgen Extra'!E27)</f>
        <v>0.66</v>
      </c>
      <c r="H27" s="36">
        <f>CHOOSE(Enlaces!$G$1,'TAM Aceite de Oliva'!F27,'TAM Aceite Virgen'!F27,'TAM Aceite Virgen Extra'!F27)</f>
        <v>0.79999999999999993</v>
      </c>
      <c r="I27" s="36">
        <f>CHOOSE(Enlaces!$G$1,'TAM Aceite de Oliva'!G27,'TAM Aceite Virgen'!G27,'TAM Aceite Virgen Extra'!G27)</f>
        <v>0.77</v>
      </c>
      <c r="J27" s="36">
        <f>CHOOSE(Enlaces!$G$1,'TAM Aceite de Oliva'!H27,'TAM Aceite Virgen'!H27,'TAM Aceite Virgen Extra'!H27)</f>
        <v>0.78</v>
      </c>
      <c r="K27" s="36">
        <f>CHOOSE(Enlaces!$G$1,'TAM Aceite de Oliva'!I27,'TAM Aceite Virgen'!I27,'TAM Aceite Virgen Extra'!I27)</f>
        <v>0.47</v>
      </c>
      <c r="L27" s="36">
        <f>CHOOSE(Enlaces!$G$1,'TAM Aceite de Oliva'!J27,'TAM Aceite Virgen'!J27,'TAM Aceite Virgen Extra'!J27)</f>
        <v>0.24</v>
      </c>
      <c r="M27" s="36">
        <f>CHOOSE(Enlaces!$G$1,'TAM Aceite de Oliva'!K27,'TAM Aceite Virgen'!K27,'TAM Aceite Virgen Extra'!K27)</f>
        <v>0.19</v>
      </c>
      <c r="N27" s="36">
        <f>CHOOSE(Enlaces!$G$1,'TAM Aceite de Oliva'!L27,'TAM Aceite Virgen'!L27,'TAM Aceite Virgen Extra'!L27)</f>
        <v>0.88</v>
      </c>
      <c r="O27" s="36">
        <f>CHOOSE(Enlaces!$G$1,'TAM Aceite de Oliva'!M27,'TAM Aceite Virgen'!M27,'TAM Aceite Virgen Extra'!M27)</f>
        <v>0.63000000000000012</v>
      </c>
      <c r="P27" s="36">
        <f>CHOOSE(Enlaces!$G$1,'TAM Aceite de Oliva'!N27,'TAM Aceite Virgen'!N27,'TAM Aceite Virgen Extra'!N27)</f>
        <v>0.39</v>
      </c>
      <c r="Q27" s="36">
        <f>CHOOSE(Enlaces!$G$1,'TAM Aceite de Oliva'!O27,'TAM Aceite Virgen'!O27,'TAM Aceite Virgen Extra'!O27)</f>
        <v>0.16</v>
      </c>
      <c r="R27" s="36">
        <f>CHOOSE(Enlaces!$G$1,'TAM Aceite de Oliva'!P27,'TAM Aceite Virgen'!P27,'TAM Aceite Virgen Extra'!P27)</f>
        <v>0.13</v>
      </c>
    </row>
    <row r="28" spans="3:18" x14ac:dyDescent="0.25">
      <c r="C28" s="14">
        <f>CHOOSE(Enlaces!$G$1,'TAM Aceite de Oliva'!B28,'TAM Aceite Virgen'!B28,'TAM Aceite Virgen Extra'!B28)</f>
        <v>9.25</v>
      </c>
      <c r="D28" s="13">
        <f>CHOOSE(Enlaces!$G$1,'TAM Aceite de Oliva'!C28,'TAM Aceite Virgen'!C28,'TAM Aceite Virgen Extra'!C28)</f>
        <v>9.5</v>
      </c>
      <c r="F28" s="34" t="str">
        <f t="shared" si="0"/>
        <v>&gt;=9,25  - &lt; 9,5</v>
      </c>
      <c r="G28" s="36">
        <f>CHOOSE(Enlaces!$G$1,'TAM Aceite de Oliva'!E28,'TAM Aceite Virgen'!E28,'TAM Aceite Virgen Extra'!E28)</f>
        <v>1.37</v>
      </c>
      <c r="H28" s="36">
        <f>CHOOSE(Enlaces!$G$1,'TAM Aceite de Oliva'!F28,'TAM Aceite Virgen'!F28,'TAM Aceite Virgen Extra'!F28)</f>
        <v>0.36</v>
      </c>
      <c r="I28" s="36">
        <f>CHOOSE(Enlaces!$G$1,'TAM Aceite de Oliva'!G28,'TAM Aceite Virgen'!G28,'TAM Aceite Virgen Extra'!G28)</f>
        <v>0.16</v>
      </c>
      <c r="J28" s="36">
        <f>CHOOSE(Enlaces!$G$1,'TAM Aceite de Oliva'!H28,'TAM Aceite Virgen'!H28,'TAM Aceite Virgen Extra'!H28)</f>
        <v>0.1</v>
      </c>
      <c r="K28" s="36">
        <f>CHOOSE(Enlaces!$G$1,'TAM Aceite de Oliva'!I28,'TAM Aceite Virgen'!I28,'TAM Aceite Virgen Extra'!I28)</f>
        <v>0.11</v>
      </c>
      <c r="L28" s="36">
        <f>CHOOSE(Enlaces!$G$1,'TAM Aceite de Oliva'!J28,'TAM Aceite Virgen'!J28,'TAM Aceite Virgen Extra'!J28)</f>
        <v>0.63</v>
      </c>
      <c r="M28" s="36">
        <f>CHOOSE(Enlaces!$G$1,'TAM Aceite de Oliva'!K28,'TAM Aceite Virgen'!K28,'TAM Aceite Virgen Extra'!K28)</f>
        <v>7.0000000000000007E-2</v>
      </c>
      <c r="N28" s="36">
        <f>CHOOSE(Enlaces!$G$1,'TAM Aceite de Oliva'!L28,'TAM Aceite Virgen'!L28,'TAM Aceite Virgen Extra'!L28)</f>
        <v>0</v>
      </c>
      <c r="O28" s="36">
        <f>CHOOSE(Enlaces!$G$1,'TAM Aceite de Oliva'!M28,'TAM Aceite Virgen'!M28,'TAM Aceite Virgen Extra'!M28)</f>
        <v>0</v>
      </c>
      <c r="P28" s="36">
        <f>CHOOSE(Enlaces!$G$1,'TAM Aceite de Oliva'!N28,'TAM Aceite Virgen'!N28,'TAM Aceite Virgen Extra'!N28)</f>
        <v>0.3</v>
      </c>
      <c r="Q28" s="36">
        <f>CHOOSE(Enlaces!$G$1,'TAM Aceite de Oliva'!O28,'TAM Aceite Virgen'!O28,'TAM Aceite Virgen Extra'!O28)</f>
        <v>0.1</v>
      </c>
      <c r="R28" s="36">
        <f>CHOOSE(Enlaces!$G$1,'TAM Aceite de Oliva'!P28,'TAM Aceite Virgen'!P28,'TAM Aceite Virgen Extra'!P28)</f>
        <v>0</v>
      </c>
    </row>
    <row r="29" spans="3:18" x14ac:dyDescent="0.25">
      <c r="C29" s="14">
        <f>CHOOSE(Enlaces!$G$1,'TAM Aceite de Oliva'!B29,'TAM Aceite Virgen'!B29,'TAM Aceite Virgen Extra'!B29)</f>
        <v>9.5</v>
      </c>
      <c r="D29" s="13">
        <f>CHOOSE(Enlaces!$G$1,'TAM Aceite de Oliva'!C29,'TAM Aceite Virgen'!C29,'TAM Aceite Virgen Extra'!C29)</f>
        <v>9.75</v>
      </c>
      <c r="F29" s="34" t="str">
        <f t="shared" si="0"/>
        <v>&gt;=9,5  - &lt; 9,75</v>
      </c>
      <c r="G29" s="36">
        <f>CHOOSE(Enlaces!$G$1,'TAM Aceite de Oliva'!E29,'TAM Aceite Virgen'!E29,'TAM Aceite Virgen Extra'!E29)</f>
        <v>1.5899999999999999</v>
      </c>
      <c r="H29" s="36">
        <f>CHOOSE(Enlaces!$G$1,'TAM Aceite de Oliva'!F29,'TAM Aceite Virgen'!F29,'TAM Aceite Virgen Extra'!F29)</f>
        <v>0.91</v>
      </c>
      <c r="I29" s="36">
        <f>CHOOSE(Enlaces!$G$1,'TAM Aceite de Oliva'!G29,'TAM Aceite Virgen'!G29,'TAM Aceite Virgen Extra'!G29)</f>
        <v>0.2</v>
      </c>
      <c r="J29" s="36">
        <f>CHOOSE(Enlaces!$G$1,'TAM Aceite de Oliva'!H29,'TAM Aceite Virgen'!H29,'TAM Aceite Virgen Extra'!H29)</f>
        <v>0.05</v>
      </c>
      <c r="K29" s="36">
        <f>CHOOSE(Enlaces!$G$1,'TAM Aceite de Oliva'!I29,'TAM Aceite Virgen'!I29,'TAM Aceite Virgen Extra'!I29)</f>
        <v>0</v>
      </c>
      <c r="L29" s="36">
        <f>CHOOSE(Enlaces!$G$1,'TAM Aceite de Oliva'!J29,'TAM Aceite Virgen'!J29,'TAM Aceite Virgen Extra'!J29)</f>
        <v>0.25</v>
      </c>
      <c r="M29" s="36">
        <f>CHOOSE(Enlaces!$G$1,'TAM Aceite de Oliva'!K29,'TAM Aceite Virgen'!K29,'TAM Aceite Virgen Extra'!K29)</f>
        <v>0.15</v>
      </c>
      <c r="N29" s="36">
        <f>CHOOSE(Enlaces!$G$1,'TAM Aceite de Oliva'!L29,'TAM Aceite Virgen'!L29,'TAM Aceite Virgen Extra'!L29)</f>
        <v>0.25</v>
      </c>
      <c r="O29" s="36">
        <f>CHOOSE(Enlaces!$G$1,'TAM Aceite de Oliva'!M29,'TAM Aceite Virgen'!M29,'TAM Aceite Virgen Extra'!M29)</f>
        <v>0</v>
      </c>
      <c r="P29" s="36">
        <f>CHOOSE(Enlaces!$G$1,'TAM Aceite de Oliva'!N29,'TAM Aceite Virgen'!N29,'TAM Aceite Virgen Extra'!N29)</f>
        <v>0.05</v>
      </c>
      <c r="Q29" s="36">
        <f>CHOOSE(Enlaces!$G$1,'TAM Aceite de Oliva'!O29,'TAM Aceite Virgen'!O29,'TAM Aceite Virgen Extra'!O29)</f>
        <v>0.15</v>
      </c>
      <c r="R29" s="36">
        <f>CHOOSE(Enlaces!$G$1,'TAM Aceite de Oliva'!P29,'TAM Aceite Virgen'!P29,'TAM Aceite Virgen Extra'!P29)</f>
        <v>0</v>
      </c>
    </row>
    <row r="30" spans="3:18" x14ac:dyDescent="0.25">
      <c r="C30" s="14">
        <f>CHOOSE(Enlaces!$G$1,'TAM Aceite de Oliva'!B30,'TAM Aceite Virgen'!B30,'TAM Aceite Virgen Extra'!B30)</f>
        <v>9.75</v>
      </c>
      <c r="D30" s="13">
        <f>CHOOSE(Enlaces!$G$1,'TAM Aceite de Oliva'!C30,'TAM Aceite Virgen'!C30,'TAM Aceite Virgen Extra'!C30)</f>
        <v>10</v>
      </c>
      <c r="F30" s="34" t="str">
        <f t="shared" si="0"/>
        <v>&gt;=9,75  - &lt; 10</v>
      </c>
      <c r="G30" s="36">
        <f>CHOOSE(Enlaces!$G$1,'TAM Aceite de Oliva'!E30,'TAM Aceite Virgen'!E30,'TAM Aceite Virgen Extra'!E30)</f>
        <v>0.84000000000000008</v>
      </c>
      <c r="H30" s="36">
        <f>CHOOSE(Enlaces!$G$1,'TAM Aceite de Oliva'!F30,'TAM Aceite Virgen'!F30,'TAM Aceite Virgen Extra'!F30)</f>
        <v>0.60000000000000009</v>
      </c>
      <c r="I30" s="36">
        <f>CHOOSE(Enlaces!$G$1,'TAM Aceite de Oliva'!G30,'TAM Aceite Virgen'!G30,'TAM Aceite Virgen Extra'!G30)</f>
        <v>0.42000000000000004</v>
      </c>
      <c r="J30" s="36">
        <f>CHOOSE(Enlaces!$G$1,'TAM Aceite de Oliva'!H30,'TAM Aceite Virgen'!H30,'TAM Aceite Virgen Extra'!H30)</f>
        <v>0.05</v>
      </c>
      <c r="K30" s="36">
        <f>CHOOSE(Enlaces!$G$1,'TAM Aceite de Oliva'!I30,'TAM Aceite Virgen'!I30,'TAM Aceite Virgen Extra'!I30)</f>
        <v>0.90999999999999992</v>
      </c>
      <c r="L30" s="36">
        <f>CHOOSE(Enlaces!$G$1,'TAM Aceite de Oliva'!J30,'TAM Aceite Virgen'!J30,'TAM Aceite Virgen Extra'!J30)</f>
        <v>0.4</v>
      </c>
      <c r="M30" s="36">
        <f>CHOOSE(Enlaces!$G$1,'TAM Aceite de Oliva'!K30,'TAM Aceite Virgen'!K30,'TAM Aceite Virgen Extra'!K30)</f>
        <v>2.25</v>
      </c>
      <c r="N30" s="36">
        <f>CHOOSE(Enlaces!$G$1,'TAM Aceite de Oliva'!L30,'TAM Aceite Virgen'!L30,'TAM Aceite Virgen Extra'!L30)</f>
        <v>0.68</v>
      </c>
      <c r="O30" s="36">
        <f>CHOOSE(Enlaces!$G$1,'TAM Aceite de Oliva'!M30,'TAM Aceite Virgen'!M30,'TAM Aceite Virgen Extra'!M30)</f>
        <v>0.44</v>
      </c>
      <c r="P30" s="36">
        <f>CHOOSE(Enlaces!$G$1,'TAM Aceite de Oliva'!N30,'TAM Aceite Virgen'!N30,'TAM Aceite Virgen Extra'!N30)</f>
        <v>0.04</v>
      </c>
      <c r="Q30" s="36">
        <f>CHOOSE(Enlaces!$G$1,'TAM Aceite de Oliva'!O30,'TAM Aceite Virgen'!O30,'TAM Aceite Virgen Extra'!O30)</f>
        <v>0</v>
      </c>
      <c r="R30" s="36">
        <f>CHOOSE(Enlaces!$G$1,'TAM Aceite de Oliva'!P30,'TAM Aceite Virgen'!P30,'TAM Aceite Virgen Extra'!P30)</f>
        <v>0</v>
      </c>
    </row>
    <row r="31" spans="3:18" x14ac:dyDescent="0.25">
      <c r="C31" s="14">
        <f>CHOOSE(Enlaces!$G$1,'TAM Aceite de Oliva'!B31,'TAM Aceite Virgen'!B31,'TAM Aceite Virgen Extra'!B31)</f>
        <v>10</v>
      </c>
      <c r="D31" s="13">
        <f>CHOOSE(Enlaces!$G$1,'TAM Aceite de Oliva'!C31,'TAM Aceite Virgen'!C31,'TAM Aceite Virgen Extra'!C31)</f>
        <v>10.25</v>
      </c>
      <c r="F31" s="34" t="str">
        <f>"&gt;="&amp;C31&amp;"  - &lt; "&amp;D31</f>
        <v>&gt;=10  - &lt; 10,25</v>
      </c>
      <c r="G31" s="36">
        <f>CHOOSE(Enlaces!$G$1,'TAM Aceite de Oliva'!E31,'TAM Aceite Virgen'!E31,'TAM Aceite Virgen Extra'!E31)</f>
        <v>0.36</v>
      </c>
      <c r="H31" s="36">
        <f>CHOOSE(Enlaces!$G$1,'TAM Aceite de Oliva'!F31,'TAM Aceite Virgen'!F31,'TAM Aceite Virgen Extra'!F31)</f>
        <v>7.0000000000000007E-2</v>
      </c>
      <c r="I31" s="36">
        <f>CHOOSE(Enlaces!$G$1,'TAM Aceite de Oliva'!G31,'TAM Aceite Virgen'!G31,'TAM Aceite Virgen Extra'!G31)</f>
        <v>0.2</v>
      </c>
      <c r="J31" s="36">
        <f>CHOOSE(Enlaces!$G$1,'TAM Aceite de Oliva'!H31,'TAM Aceite Virgen'!H31,'TAM Aceite Virgen Extra'!H31)</f>
        <v>0.43000000000000005</v>
      </c>
      <c r="K31" s="36">
        <f>CHOOSE(Enlaces!$G$1,'TAM Aceite de Oliva'!I31,'TAM Aceite Virgen'!I31,'TAM Aceite Virgen Extra'!I31)</f>
        <v>0.2</v>
      </c>
      <c r="L31" s="36">
        <f>CHOOSE(Enlaces!$G$1,'TAM Aceite de Oliva'!J31,'TAM Aceite Virgen'!J31,'TAM Aceite Virgen Extra'!J31)</f>
        <v>0.38</v>
      </c>
      <c r="M31" s="36">
        <f>CHOOSE(Enlaces!$G$1,'TAM Aceite de Oliva'!K31,'TAM Aceite Virgen'!K31,'TAM Aceite Virgen Extra'!K31)</f>
        <v>0.44</v>
      </c>
      <c r="N31" s="36">
        <f>CHOOSE(Enlaces!$G$1,'TAM Aceite de Oliva'!L31,'TAM Aceite Virgen'!L31,'TAM Aceite Virgen Extra'!L31)</f>
        <v>0.05</v>
      </c>
      <c r="O31" s="36">
        <f>CHOOSE(Enlaces!$G$1,'TAM Aceite de Oliva'!M31,'TAM Aceite Virgen'!M31,'TAM Aceite Virgen Extra'!M31)</f>
        <v>0.14000000000000001</v>
      </c>
      <c r="P31" s="36">
        <f>CHOOSE(Enlaces!$G$1,'TAM Aceite de Oliva'!N31,'TAM Aceite Virgen'!N31,'TAM Aceite Virgen Extra'!N31)</f>
        <v>0.32</v>
      </c>
      <c r="Q31" s="36">
        <f>CHOOSE(Enlaces!$G$1,'TAM Aceite de Oliva'!O31,'TAM Aceite Virgen'!O31,'TAM Aceite Virgen Extra'!O31)</f>
        <v>0.37</v>
      </c>
      <c r="R31" s="36">
        <f>CHOOSE(Enlaces!$G$1,'TAM Aceite de Oliva'!P31,'TAM Aceite Virgen'!P31,'TAM Aceite Virgen Extra'!P31)</f>
        <v>0.27</v>
      </c>
    </row>
    <row r="32" spans="3:18" x14ac:dyDescent="0.25">
      <c r="C32" s="14">
        <f>CHOOSE(Enlaces!$G$1,'TAM Aceite de Oliva'!B32,'TAM Aceite Virgen'!B32,'TAM Aceite Virgen Extra'!B32)</f>
        <v>10.25</v>
      </c>
      <c r="D32" s="13">
        <f>CHOOSE(Enlaces!$G$1,'TAM Aceite de Oliva'!C32,'TAM Aceite Virgen'!C32,'TAM Aceite Virgen Extra'!C32)</f>
        <v>10.5</v>
      </c>
      <c r="F32" s="34" t="str">
        <f>"&gt;="&amp;C32&amp;"  - &lt; "&amp;D32</f>
        <v>&gt;=10,25  - &lt; 10,5</v>
      </c>
      <c r="G32" s="36">
        <f>CHOOSE(Enlaces!$G$1,'TAM Aceite de Oliva'!E32,'TAM Aceite Virgen'!E32,'TAM Aceite Virgen Extra'!E32)</f>
        <v>7.0000000000000007E-2</v>
      </c>
      <c r="H32" s="36">
        <f>CHOOSE(Enlaces!$G$1,'TAM Aceite de Oliva'!F32,'TAM Aceite Virgen'!F32,'TAM Aceite Virgen Extra'!F32)</f>
        <v>0.73</v>
      </c>
      <c r="I32" s="36">
        <f>CHOOSE(Enlaces!$G$1,'TAM Aceite de Oliva'!G32,'TAM Aceite Virgen'!G32,'TAM Aceite Virgen Extra'!G32)</f>
        <v>0.3</v>
      </c>
      <c r="J32" s="36">
        <f>CHOOSE(Enlaces!$G$1,'TAM Aceite de Oliva'!H32,'TAM Aceite Virgen'!H32,'TAM Aceite Virgen Extra'!H32)</f>
        <v>0.11</v>
      </c>
      <c r="K32" s="36">
        <f>CHOOSE(Enlaces!$G$1,'TAM Aceite de Oliva'!I32,'TAM Aceite Virgen'!I32,'TAM Aceite Virgen Extra'!I32)</f>
        <v>2.2200000000000002</v>
      </c>
      <c r="L32" s="36">
        <f>CHOOSE(Enlaces!$G$1,'TAM Aceite de Oliva'!J32,'TAM Aceite Virgen'!J32,'TAM Aceite Virgen Extra'!J32)</f>
        <v>2.71</v>
      </c>
      <c r="M32" s="36">
        <f>CHOOSE(Enlaces!$G$1,'TAM Aceite de Oliva'!K32,'TAM Aceite Virgen'!K32,'TAM Aceite Virgen Extra'!K32)</f>
        <v>0.18</v>
      </c>
      <c r="N32" s="36">
        <f>CHOOSE(Enlaces!$G$1,'TAM Aceite de Oliva'!L32,'TAM Aceite Virgen'!L32,'TAM Aceite Virgen Extra'!L32)</f>
        <v>0.04</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0</v>
      </c>
      <c r="R32" s="36">
        <f>CHOOSE(Enlaces!$G$1,'TAM Aceite de Oliva'!P32,'TAM Aceite Virgen'!P32,'TAM Aceite Virgen Extra'!P32)</f>
        <v>0</v>
      </c>
    </row>
    <row r="33" spans="3:18" x14ac:dyDescent="0.25">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9.65</v>
      </c>
      <c r="H33" s="36">
        <f>CHOOSE(Enlaces!$G$1,'TAM Aceite de Oliva'!F33,'TAM Aceite Virgen'!F33,'TAM Aceite Virgen Extra'!F33)</f>
        <v>7.1000000000000005</v>
      </c>
      <c r="I33" s="36">
        <f>CHOOSE(Enlaces!$G$1,'TAM Aceite de Oliva'!G33,'TAM Aceite Virgen'!G33,'TAM Aceite Virgen Extra'!G33)</f>
        <v>9.2099999999999991</v>
      </c>
      <c r="J33" s="36">
        <f>CHOOSE(Enlaces!$G$1,'TAM Aceite de Oliva'!H33,'TAM Aceite Virgen'!H33,'TAM Aceite Virgen Extra'!H33)</f>
        <v>8.2100000000000009</v>
      </c>
      <c r="K33" s="36">
        <f>CHOOSE(Enlaces!$G$1,'TAM Aceite de Oliva'!I33,'TAM Aceite Virgen'!I33,'TAM Aceite Virgen Extra'!I33)</f>
        <v>3.73</v>
      </c>
      <c r="L33" s="36">
        <f>CHOOSE(Enlaces!$G$1,'TAM Aceite de Oliva'!J33,'TAM Aceite Virgen'!J33,'TAM Aceite Virgen Extra'!J33)</f>
        <v>7.1899999999999995</v>
      </c>
      <c r="M33" s="36">
        <f>CHOOSE(Enlaces!$G$1,'TAM Aceite de Oliva'!K33,'TAM Aceite Virgen'!K33,'TAM Aceite Virgen Extra'!K33)</f>
        <v>2.82</v>
      </c>
      <c r="N33" s="36">
        <f>CHOOSE(Enlaces!$G$1,'TAM Aceite de Oliva'!L33,'TAM Aceite Virgen'!L33,'TAM Aceite Virgen Extra'!L33)</f>
        <v>1.57</v>
      </c>
      <c r="O33" s="36">
        <f>CHOOSE(Enlaces!$G$1,'TAM Aceite de Oliva'!M33,'TAM Aceite Virgen'!M33,'TAM Aceite Virgen Extra'!M33)</f>
        <v>1.3199999999999998</v>
      </c>
      <c r="P33" s="36">
        <f>CHOOSE(Enlaces!$G$1,'TAM Aceite de Oliva'!N33,'TAM Aceite Virgen'!N33,'TAM Aceite Virgen Extra'!N33)</f>
        <v>1</v>
      </c>
      <c r="Q33" s="36">
        <f>CHOOSE(Enlaces!$G$1,'TAM Aceite de Oliva'!O33,'TAM Aceite Virgen'!O33,'TAM Aceite Virgen Extra'!O33)</f>
        <v>0.74</v>
      </c>
      <c r="R33" s="36">
        <f>CHOOSE(Enlaces!$G$1,'TAM Aceite de Oliva'!P33,'TAM Aceite Virgen'!P33,'TAM Aceite Virgen Extra'!P33)</f>
        <v>1.01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YZ16" sqref="YZ16"/>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3" t="s">
        <v>459</v>
      </c>
      <c r="G4" s="94"/>
      <c r="H4" s="94"/>
      <c r="I4" s="95"/>
    </row>
    <row r="5" spans="2:9" s="40" customFormat="1" ht="35.25" customHeight="1" x14ac:dyDescent="0.25">
      <c r="C5" s="41" t="s">
        <v>460</v>
      </c>
      <c r="D5" s="40" t="s">
        <v>461</v>
      </c>
      <c r="F5" s="96"/>
      <c r="G5" s="97"/>
      <c r="H5" s="97"/>
      <c r="I5" s="98"/>
    </row>
    <row r="6" spans="2:9" s="40" customFormat="1" ht="35.25" customHeight="1" x14ac:dyDescent="0.25">
      <c r="C6" s="41" t="s">
        <v>462</v>
      </c>
      <c r="D6" s="43" t="s">
        <v>463</v>
      </c>
      <c r="F6" s="96"/>
      <c r="G6" s="97"/>
      <c r="H6" s="97"/>
      <c r="I6" s="98"/>
    </row>
    <row r="7" spans="2:9" s="40" customFormat="1" ht="35.25" customHeight="1" x14ac:dyDescent="0.25">
      <c r="C7" s="41" t="s">
        <v>464</v>
      </c>
      <c r="D7" s="43" t="s">
        <v>465</v>
      </c>
      <c r="F7" s="96"/>
      <c r="G7" s="97"/>
      <c r="H7" s="97"/>
      <c r="I7" s="98"/>
    </row>
    <row r="8" spans="2:9" s="40" customFormat="1" ht="35.25" customHeight="1" x14ac:dyDescent="0.25">
      <c r="C8" s="41" t="s">
        <v>466</v>
      </c>
      <c r="D8" s="40" t="s">
        <v>467</v>
      </c>
      <c r="F8" s="96"/>
      <c r="G8" s="97"/>
      <c r="H8" s="97"/>
      <c r="I8" s="98"/>
    </row>
    <row r="9" spans="2:9" s="40" customFormat="1" ht="35.25" customHeight="1" x14ac:dyDescent="0.25">
      <c r="C9" s="41" t="s">
        <v>468</v>
      </c>
      <c r="D9" s="40" t="s">
        <v>469</v>
      </c>
      <c r="F9" s="96"/>
      <c r="G9" s="97"/>
      <c r="H9" s="97"/>
      <c r="I9" s="98"/>
    </row>
    <row r="10" spans="2:9" s="40" customFormat="1" ht="35.25" customHeight="1" x14ac:dyDescent="0.25">
      <c r="C10" s="41" t="s">
        <v>470</v>
      </c>
      <c r="D10" s="40" t="s">
        <v>471</v>
      </c>
      <c r="F10" s="96"/>
      <c r="G10" s="97"/>
      <c r="H10" s="97"/>
      <c r="I10" s="98"/>
    </row>
    <row r="11" spans="2:9" s="40" customFormat="1" ht="35.25" customHeight="1" x14ac:dyDescent="0.25">
      <c r="C11" s="41" t="s">
        <v>472</v>
      </c>
      <c r="D11" s="40" t="s">
        <v>473</v>
      </c>
      <c r="F11" s="96"/>
      <c r="G11" s="97"/>
      <c r="H11" s="97"/>
      <c r="I11" s="98"/>
    </row>
    <row r="12" spans="2:9" s="40" customFormat="1" ht="35.25" customHeight="1" thickBot="1" x14ac:dyDescent="0.3">
      <c r="C12" s="41" t="s">
        <v>474</v>
      </c>
      <c r="D12" s="40" t="s">
        <v>475</v>
      </c>
      <c r="F12" s="99"/>
      <c r="G12" s="100"/>
      <c r="H12" s="100"/>
      <c r="I12" s="101"/>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85" zoomScaleNormal="85" zoomScalePageLayoutView="50" workbookViewId="0">
      <selection activeCell="Q45" sqref="Q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v>33</v>
      </c>
    </row>
    <row r="43" spans="2:15" ht="28.5" customHeight="1" x14ac:dyDescent="0.25">
      <c r="B43" s="29" t="s">
        <v>2</v>
      </c>
      <c r="C43" s="78"/>
    </row>
    <row r="44" spans="2:15" ht="12.75" customHeight="1" x14ac:dyDescent="0.25"/>
    <row r="45" spans="2:15" ht="266.45" customHeight="1" x14ac:dyDescent="0.25">
      <c r="B45" s="81" t="s">
        <v>512</v>
      </c>
      <c r="C45" s="82"/>
      <c r="D45" s="82"/>
      <c r="E45" s="82"/>
      <c r="F45" s="82"/>
      <c r="G45" s="82"/>
      <c r="H45" s="82"/>
      <c r="I45" s="82"/>
      <c r="J45" s="82"/>
      <c r="K45" s="82"/>
      <c r="L45" s="82"/>
      <c r="M45" s="82"/>
      <c r="N45" s="82"/>
      <c r="O45" s="83"/>
    </row>
    <row r="46" spans="2:15" ht="42.75" customHeight="1" x14ac:dyDescent="0.25">
      <c r="B46" s="84"/>
      <c r="C46" s="85"/>
      <c r="D46" s="85"/>
      <c r="E46" s="85"/>
      <c r="F46" s="85"/>
      <c r="G46" s="85"/>
      <c r="H46" s="85"/>
      <c r="I46" s="85"/>
      <c r="J46" s="85"/>
      <c r="K46" s="85"/>
      <c r="L46" s="85"/>
      <c r="M46" s="85"/>
      <c r="N46" s="85"/>
      <c r="O46" s="86"/>
    </row>
    <row r="47" spans="2:15" x14ac:dyDescent="0.25">
      <c r="B47" s="84"/>
      <c r="C47" s="85"/>
      <c r="D47" s="85"/>
      <c r="E47" s="85"/>
      <c r="F47" s="85"/>
      <c r="G47" s="85"/>
      <c r="H47" s="85"/>
      <c r="I47" s="85"/>
      <c r="J47" s="85"/>
      <c r="K47" s="85"/>
      <c r="L47" s="85"/>
      <c r="M47" s="85"/>
      <c r="N47" s="85"/>
      <c r="O47" s="86"/>
    </row>
    <row r="48" spans="2:15" x14ac:dyDescent="0.25">
      <c r="B48" s="87"/>
      <c r="C48" s="88"/>
      <c r="D48" s="88"/>
      <c r="E48" s="88"/>
      <c r="F48" s="88"/>
      <c r="G48" s="88"/>
      <c r="H48" s="88"/>
      <c r="I48" s="88"/>
      <c r="J48" s="88"/>
      <c r="K48" s="88"/>
      <c r="L48" s="88"/>
      <c r="M48" s="88"/>
      <c r="N48" s="88"/>
      <c r="O48" s="89"/>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mergeCells count="1">
    <mergeCell ref="B45:O48"/>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YW287"/>
  <sheetViews>
    <sheetView showGridLines="0" zoomScale="80" zoomScaleNormal="80" workbookViewId="0">
      <pane xSplit="2" ySplit="3" topLeftCell="YI4" activePane="bottomRight" state="frozen"/>
      <selection activeCell="YZ21" sqref="YZ21"/>
      <selection pane="topRight" activeCell="YZ21" sqref="YZ21"/>
      <selection pane="bottomLeft" activeCell="YZ21" sqref="YZ21"/>
      <selection pane="bottomRight" activeCell="YZ21" sqref="YZ21"/>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23" customWidth="1"/>
    <col min="669" max="669" width="19.140625" customWidth="1"/>
    <col min="670" max="670" width="19" customWidth="1"/>
    <col min="671" max="671" width="19.140625" customWidth="1"/>
    <col min="672" max="672" width="19" customWidth="1"/>
    <col min="673" max="673" width="16.85546875" customWidth="1"/>
  </cols>
  <sheetData>
    <row r="1" spans="1:673"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row>
    <row r="2" spans="1:67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row>
    <row r="3" spans="1:673"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row>
    <row r="4" spans="1:673"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row>
    <row r="5" spans="1:673"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91"/>
      <c r="YR5" t="s">
        <v>186</v>
      </c>
      <c r="YS5">
        <v>100</v>
      </c>
      <c r="YT5">
        <v>100</v>
      </c>
      <c r="YU5">
        <v>100</v>
      </c>
      <c r="YV5">
        <v>100</v>
      </c>
      <c r="YW5">
        <v>100</v>
      </c>
    </row>
    <row r="6" spans="1:673"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92"/>
      <c r="YR6" t="s">
        <v>187</v>
      </c>
      <c r="YS6">
        <v>0</v>
      </c>
      <c r="YT6">
        <v>0</v>
      </c>
      <c r="YU6">
        <v>0</v>
      </c>
      <c r="YV6">
        <v>0</v>
      </c>
      <c r="YW6">
        <v>0</v>
      </c>
    </row>
    <row r="7" spans="1:673"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92"/>
      <c r="YR7" t="s">
        <v>188</v>
      </c>
      <c r="YS7">
        <v>0</v>
      </c>
      <c r="YT7">
        <v>0</v>
      </c>
      <c r="YU7">
        <v>0</v>
      </c>
      <c r="YV7">
        <v>0</v>
      </c>
      <c r="YW7">
        <v>0</v>
      </c>
    </row>
    <row r="8" spans="1:673"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92"/>
      <c r="YR8" t="s">
        <v>189</v>
      </c>
      <c r="YS8">
        <v>0</v>
      </c>
      <c r="YT8">
        <v>0</v>
      </c>
      <c r="YU8">
        <v>0</v>
      </c>
      <c r="YV8">
        <v>0</v>
      </c>
      <c r="YW8">
        <v>0</v>
      </c>
    </row>
    <row r="9" spans="1:673"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92"/>
      <c r="YR9" t="s">
        <v>190</v>
      </c>
      <c r="YS9">
        <v>0</v>
      </c>
      <c r="YT9">
        <v>0</v>
      </c>
      <c r="YU9">
        <v>0</v>
      </c>
      <c r="YV9">
        <v>0</v>
      </c>
      <c r="YW9">
        <v>0</v>
      </c>
    </row>
    <row r="10" spans="1:673"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91" t="s">
        <v>511</v>
      </c>
      <c r="YR10" t="s">
        <v>191</v>
      </c>
      <c r="YS10">
        <v>0</v>
      </c>
      <c r="YT10">
        <v>0</v>
      </c>
      <c r="YU10">
        <v>0</v>
      </c>
      <c r="YV10">
        <v>0</v>
      </c>
      <c r="YW10">
        <v>0</v>
      </c>
    </row>
    <row r="11" spans="1:673"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92"/>
      <c r="YR11" t="s">
        <v>192</v>
      </c>
      <c r="YS11">
        <v>0</v>
      </c>
      <c r="YT11">
        <v>0</v>
      </c>
      <c r="YU11">
        <v>0</v>
      </c>
      <c r="YV11">
        <v>0</v>
      </c>
      <c r="YW11">
        <v>0</v>
      </c>
    </row>
    <row r="12" spans="1:673"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92"/>
      <c r="YR12" t="s">
        <v>193</v>
      </c>
      <c r="YS12">
        <v>0</v>
      </c>
      <c r="YT12">
        <v>0</v>
      </c>
      <c r="YU12">
        <v>0</v>
      </c>
      <c r="YV12">
        <v>0</v>
      </c>
      <c r="YW12">
        <v>0</v>
      </c>
    </row>
    <row r="13" spans="1:673"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92"/>
      <c r="YR13" t="s">
        <v>194</v>
      </c>
      <c r="YS13">
        <v>0</v>
      </c>
      <c r="YT13">
        <v>0</v>
      </c>
      <c r="YU13">
        <v>0</v>
      </c>
      <c r="YV13">
        <v>0</v>
      </c>
      <c r="YW13">
        <v>0</v>
      </c>
    </row>
    <row r="14" spans="1:673"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92"/>
      <c r="YR14" t="s">
        <v>195</v>
      </c>
      <c r="YS14">
        <v>0</v>
      </c>
      <c r="YT14">
        <v>0</v>
      </c>
      <c r="YU14">
        <v>0</v>
      </c>
      <c r="YV14">
        <v>0</v>
      </c>
      <c r="YW14">
        <v>0</v>
      </c>
    </row>
    <row r="15" spans="1:673"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row>
    <row r="16" spans="1:673"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row>
    <row r="17" spans="1:673"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row>
    <row r="18" spans="1:673"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row>
    <row r="19" spans="1:673"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row>
    <row r="20" spans="1:673"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row>
    <row r="21" spans="1:673"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row>
    <row r="22" spans="1:673"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row>
    <row r="23" spans="1:673"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row>
    <row r="24" spans="1:673"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row>
    <row r="25" spans="1:673"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row>
    <row r="26" spans="1:673"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row>
    <row r="27" spans="1:673"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row>
    <row r="28" spans="1:673"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row>
    <row r="29" spans="1:673"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row>
    <row r="30" spans="1:673"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row>
    <row r="31" spans="1:673"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row>
    <row r="32" spans="1:673"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row>
    <row r="33" spans="1:673"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row>
    <row r="34" spans="1:673"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row>
    <row r="35" spans="1:673"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row>
    <row r="36" spans="1:673"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row>
    <row r="37" spans="1:673"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row>
    <row r="38" spans="1:673"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row>
    <row r="39" spans="1:673"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row>
    <row r="40" spans="1:673"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row>
    <row r="41" spans="1:673"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row>
    <row r="42" spans="1:673"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row>
    <row r="43" spans="1:673"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row>
    <row r="44" spans="1:673"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row>
    <row r="45" spans="1:673"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row>
    <row r="46" spans="1:673"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row>
    <row r="47" spans="1:673"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row>
    <row r="48" spans="1:673"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row>
    <row r="49" spans="1:673"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row>
    <row r="50" spans="1:673"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row>
    <row r="51" spans="1:673"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row>
    <row r="52" spans="1:673"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row>
    <row r="53" spans="1:673"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row>
    <row r="54" spans="1:673"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row>
    <row r="55" spans="1:673"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row>
    <row r="56" spans="1:673"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row>
    <row r="57" spans="1:673"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row>
    <row r="58" spans="1:673"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row>
    <row r="59" spans="1:673"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row>
    <row r="60" spans="1:673"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row>
    <row r="61" spans="1:673"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row>
    <row r="62" spans="1:673"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row>
    <row r="63" spans="1:673"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row>
    <row r="64" spans="1:673"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row>
    <row r="65" spans="1:673"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row>
    <row r="66" spans="1:673"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row>
    <row r="67" spans="1:673"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row>
    <row r="68" spans="1:673"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row>
    <row r="69" spans="1:673"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row>
    <row r="70" spans="1:673"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row>
    <row r="71" spans="1:673"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row>
    <row r="72" spans="1:673"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row>
    <row r="73" spans="1:673"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row>
    <row r="74" spans="1:673"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row>
    <row r="75" spans="1:673"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row>
    <row r="76" spans="1:673"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row>
    <row r="77" spans="1:673"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row>
    <row r="78" spans="1:673"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row>
    <row r="79" spans="1:673"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row>
    <row r="80" spans="1:673"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row>
    <row r="81" spans="1:673"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row>
    <row r="82" spans="1:673"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row>
    <row r="83" spans="1:673"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row>
    <row r="84" spans="1:673"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row>
    <row r="85" spans="1:673"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row>
    <row r="86" spans="1:673"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row>
    <row r="87" spans="1:673"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row>
    <row r="88" spans="1:673"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row>
    <row r="89" spans="1:673"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row>
    <row r="90" spans="1:673"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row>
    <row r="91" spans="1:673"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row>
    <row r="92" spans="1:673"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row>
    <row r="93" spans="1:673"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row>
    <row r="94" spans="1:673"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row>
    <row r="95" spans="1:673"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row>
    <row r="96" spans="1:673"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row>
    <row r="97" spans="1:673"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row>
    <row r="98" spans="1:673"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row>
    <row r="99" spans="1:673"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row>
    <row r="100" spans="1:673"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row>
    <row r="101" spans="1:673"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row>
    <row r="102" spans="1:673"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row>
    <row r="103" spans="1:673"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row>
    <row r="104" spans="1:673"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row>
    <row r="105" spans="1:673"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row>
    <row r="106" spans="1:673"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row>
    <row r="107" spans="1:673"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row>
    <row r="108" spans="1:673"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row>
    <row r="109" spans="1:673"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row>
    <row r="110" spans="1:673"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row>
    <row r="111" spans="1:673"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row>
    <row r="112" spans="1:673"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row>
    <row r="113" spans="1:673"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row>
    <row r="114" spans="1:673"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row>
    <row r="115" spans="1:673"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row>
    <row r="116" spans="1:673"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row>
    <row r="117" spans="1:673"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row>
    <row r="118" spans="1:673"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row>
    <row r="119" spans="1:673"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row>
    <row r="120" spans="1:673"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row>
    <row r="121" spans="1:673"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row>
    <row r="122" spans="1:673"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row>
    <row r="123" spans="1:673"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row>
    <row r="124" spans="1:673"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row>
    <row r="125" spans="1:673"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row>
    <row r="126" spans="1:673"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row>
    <row r="127" spans="1:673"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row>
    <row r="128" spans="1:673"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row>
    <row r="129" spans="1:673"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row>
    <row r="130" spans="1:673"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row>
    <row r="131" spans="1:673"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row>
    <row r="132" spans="1:673"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row>
    <row r="133" spans="1:673"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row>
    <row r="134" spans="1:673"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row>
    <row r="135" spans="1:673"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row>
    <row r="136" spans="1:673"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row>
    <row r="137" spans="1:673"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row>
    <row r="138" spans="1:673"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row>
    <row r="139" spans="1:673"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row>
    <row r="140" spans="1:673"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row>
    <row r="141" spans="1:673"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row>
    <row r="142" spans="1:673"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row>
    <row r="143" spans="1:673"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row>
    <row r="144" spans="1:673"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row>
    <row r="145" spans="1:673"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row>
    <row r="146" spans="1:673"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row>
    <row r="147" spans="1:673"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row>
    <row r="148" spans="1:673"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row>
    <row r="149" spans="1:673"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row>
    <row r="150" spans="1:673"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row>
    <row r="151" spans="1:673"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row>
    <row r="152" spans="1:673"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row>
    <row r="153" spans="1:673"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row>
    <row r="154" spans="1:673"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row>
    <row r="155" spans="1:673"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row>
    <row r="156" spans="1:673"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row>
    <row r="157" spans="1:673"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row>
    <row r="158" spans="1:673"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row>
    <row r="159" spans="1:673"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row>
    <row r="160" spans="1:673"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row>
    <row r="161" spans="1:673"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row>
    <row r="162" spans="1:673"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row>
    <row r="163" spans="1:673"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row>
    <row r="164" spans="1:673"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row>
    <row r="165" spans="1:673"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row>
    <row r="166" spans="1:673"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row>
    <row r="167" spans="1:673"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row>
    <row r="168" spans="1:673"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row>
    <row r="169" spans="1:673"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row>
    <row r="170" spans="1:673"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row>
    <row r="171" spans="1:673"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row>
    <row r="172" spans="1:673"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row>
    <row r="173" spans="1:673"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row>
    <row r="174" spans="1:673"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row>
    <row r="175" spans="1:673"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row>
    <row r="176" spans="1:673"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row>
    <row r="177" spans="1:673"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row>
    <row r="178" spans="1:673"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row>
    <row r="179" spans="1:673"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row>
    <row r="180" spans="1:673"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row>
    <row r="181" spans="1:673"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row>
    <row r="182" spans="1:673"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row>
    <row r="183" spans="1:673"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row>
    <row r="184" spans="1:673"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row>
    <row r="185" spans="1:673"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row>
    <row r="186" spans="1:673"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row>
    <row r="187" spans="1:673"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row>
    <row r="188" spans="1:673"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row>
    <row r="189" spans="1:673"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row>
    <row r="190" spans="1:673"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row>
    <row r="191" spans="1:673"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row>
    <row r="192" spans="1:673"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row>
    <row r="193" spans="1:673"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row>
    <row r="194" spans="1:673"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row>
    <row r="195" spans="1:673"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row>
    <row r="196" spans="1:673"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row>
    <row r="197" spans="1:673"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row>
    <row r="198" spans="1:673"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row>
    <row r="199" spans="1:673"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row>
    <row r="200" spans="1:673"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row>
    <row r="201" spans="1:673"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row>
    <row r="202" spans="1:673"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row>
    <row r="203" spans="1:673"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row>
    <row r="204" spans="1:673"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row>
    <row r="205" spans="1:673"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row>
    <row r="206" spans="1:673"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row>
    <row r="207" spans="1:673"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row>
    <row r="208" spans="1:673"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row>
    <row r="209" spans="1:673"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row>
    <row r="210" spans="1:673"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row>
    <row r="211" spans="1:673"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row>
    <row r="212" spans="1:673"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row>
    <row r="213" spans="1:673"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row>
    <row r="214" spans="1:673"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row>
    <row r="215" spans="1:673"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row>
    <row r="216" spans="1:673"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row>
    <row r="217" spans="1:673"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row>
    <row r="218" spans="1:673"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row>
    <row r="219" spans="1:673"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row>
    <row r="220" spans="1:673"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row>
    <row r="221" spans="1:673"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row>
    <row r="222" spans="1:673"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row>
    <row r="223" spans="1:673"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row>
    <row r="224" spans="1:673"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row>
    <row r="225" spans="1:673"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row>
    <row r="226" spans="1:673"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row>
    <row r="227" spans="1:673"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row>
    <row r="228" spans="1:673"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row>
    <row r="229" spans="1:673"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row>
    <row r="230" spans="1:673"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row>
    <row r="231" spans="1:673"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row>
    <row r="232" spans="1:673"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row>
    <row r="233" spans="1:673"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row>
    <row r="234" spans="1:673"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row>
    <row r="235" spans="1:673"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row>
    <row r="236" spans="1:673"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row>
    <row r="237" spans="1:673"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row>
    <row r="238" spans="1:673"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row>
    <row r="239" spans="1:673"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row>
    <row r="240" spans="1:673"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row>
    <row r="241" spans="1:673"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row>
    <row r="242" spans="1:673"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row>
    <row r="243" spans="1:673"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row>
    <row r="244" spans="1:673"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row>
    <row r="245" spans="1:673"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row>
    <row r="246" spans="1:673"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row>
    <row r="247" spans="1:673"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row>
    <row r="248" spans="1:673"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row>
    <row r="249" spans="1:673"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row>
    <row r="250" spans="1:673"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row>
    <row r="251" spans="1:673"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row>
    <row r="252" spans="1:673"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row>
    <row r="253" spans="1:673"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row>
    <row r="254" spans="1:673"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row>
    <row r="255" spans="1:673"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row>
    <row r="256" spans="1:673"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row>
    <row r="257" spans="1:673"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row>
    <row r="259" spans="1:673"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row>
    <row r="260" spans="1:673"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row>
    <row r="261" spans="1:673"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row>
    <row r="262" spans="1:673" x14ac:dyDescent="0.2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c r="XJ262" s="5">
        <f>SUMIF('Aceite de Oliva'!$B6:$B257,"&lt;="&amp;$B262,'Aceite de Oliva'!XJ$6:XJ$257)</f>
        <v>2.64</v>
      </c>
      <c r="XK262" s="5">
        <f>SUMIF('Aceite de Oliva'!$B6:$B257,"&lt;="&amp;$B262,'Aceite de Oliva'!XK$6:XK$257)</f>
        <v>1.8800000000000001</v>
      </c>
      <c r="XL262" s="5">
        <f>SUMIF('Aceite de Oliva'!$B6:$B257,"&lt;="&amp;$B262,'Aceite de Oliva'!XL$6:XL$257)</f>
        <v>2</v>
      </c>
      <c r="XM262" s="5">
        <f>SUMIF('Aceite de Oliva'!$B6:$B257,"&lt;="&amp;$B262,'Aceite de Oliva'!XM$6:XM$257)</f>
        <v>1.4</v>
      </c>
      <c r="XQ262" s="5">
        <f>SUMIF('Aceite de Oliva'!$B6:$B257,"&lt;="&amp;$B262,'Aceite de Oliva'!XQ$6:XQ$257)</f>
        <v>17.059999999999999</v>
      </c>
      <c r="XR262" s="5">
        <f>SUMIF('Aceite de Oliva'!$B6:$B257,"&lt;="&amp;$B262,'Aceite de Oliva'!XR$6:XR$257)</f>
        <v>19.5</v>
      </c>
      <c r="XS262" s="5">
        <f>SUMIF('Aceite de Oliva'!$B6:$B257,"&lt;="&amp;$B262,'Aceite de Oliva'!XS$6:XS$257)</f>
        <v>12.79</v>
      </c>
      <c r="XT262" s="5">
        <f>SUMIF('Aceite de Oliva'!$B6:$B257,"&lt;="&amp;$B262,'Aceite de Oliva'!XT$6:XT$257)</f>
        <v>25.470000000000002</v>
      </c>
      <c r="XX262" s="5">
        <f>SUMIF('Aceite de Oliva'!$B6:$B257,"&lt;="&amp;$B262,'Aceite de Oliva'!XX$6:XX$257)</f>
        <v>71.260000000000005</v>
      </c>
      <c r="XY262" s="5">
        <f>SUMIF('Aceite de Oliva'!$B6:$B257,"&lt;="&amp;$B262,'Aceite de Oliva'!XY$6:XY$257)</f>
        <v>55.05</v>
      </c>
      <c r="XZ262" s="5">
        <f>SUMIF('Aceite de Oliva'!$B6:$B257,"&lt;="&amp;$B262,'Aceite de Oliva'!XZ$6:XZ$257)</f>
        <v>78.33</v>
      </c>
      <c r="YA262" s="5">
        <f>SUMIF('Aceite de Oliva'!$B6:$B257,"&lt;="&amp;$B262,'Aceite de Oliva'!YA$6:YA$257)</f>
        <v>77.570000000000007</v>
      </c>
      <c r="YE262" s="5">
        <f>SUMIF('Aceite de Oliva'!$B6:$B257,"&lt;="&amp;$B262,'Aceite de Oliva'!YE$6:YE$257)</f>
        <v>85.640000000000015</v>
      </c>
      <c r="YF262" s="5">
        <f>SUMIF('Aceite de Oliva'!$B6:$B257,"&lt;="&amp;$B262,'Aceite de Oliva'!YF$6:YF$257)</f>
        <v>73.699999999999989</v>
      </c>
      <c r="YG262" s="5">
        <f>SUMIF('Aceite de Oliva'!$B6:$B257,"&lt;="&amp;$B262,'Aceite de Oliva'!YG$6:YG$257)</f>
        <v>90.899999999999991</v>
      </c>
      <c r="YH262" s="5">
        <f>SUMIF('Aceite de Oliva'!$B6:$B257,"&lt;="&amp;$B262,'Aceite de Oliva'!YH$6:YH$257)</f>
        <v>88.61</v>
      </c>
      <c r="YL262" s="5">
        <f>SUMIF('Aceite de Oliva'!$B6:$B257,"&lt;="&amp;$B262,'Aceite de Oliva'!YL$6:YL$257)</f>
        <v>86.43</v>
      </c>
      <c r="YM262" s="5">
        <f>SUMIF('Aceite de Oliva'!$B6:$B257,"&lt;="&amp;$B262,'Aceite de Oliva'!YM$6:YM$257)</f>
        <v>78.749999999999972</v>
      </c>
      <c r="YN262" s="5">
        <f>SUMIF('Aceite de Oliva'!$B6:$B257,"&lt;="&amp;$B262,'Aceite de Oliva'!YN$6:YN$257)</f>
        <v>90.179999999999993</v>
      </c>
      <c r="YO262" s="5">
        <f>SUMIF('Aceite de Oliva'!$B6:$B257,"&lt;="&amp;$B262,'Aceite de Oliva'!YO$6:YO$257)</f>
        <v>90.089999999999975</v>
      </c>
      <c r="YP262" s="5">
        <f>SUMIF('Aceite de Oliva'!$B6:$B257,"&lt;="&amp;$B262,'Aceite de Oliva'!YP$6:YP$257)</f>
        <v>90.44</v>
      </c>
      <c r="YS262" s="5">
        <f>SUMIF('Aceite de Oliva'!$B6:$B257,"&lt;="&amp;$B262,'Aceite de Oliva'!YS$6:YS$257)</f>
        <v>88.319999999999979</v>
      </c>
      <c r="YT262" s="5">
        <f>SUMIF('Aceite de Oliva'!$B6:$B257,"&lt;="&amp;$B262,'Aceite de Oliva'!YT$6:YT$257)</f>
        <v>80.61999999999999</v>
      </c>
      <c r="YU262" s="5">
        <f>SUMIF('Aceite de Oliva'!$B6:$B257,"&lt;="&amp;$B262,'Aceite de Oliva'!YU$6:YU$257)</f>
        <v>91.52</v>
      </c>
      <c r="YV262" s="5">
        <f>SUMIF('Aceite de Oliva'!$B6:$B257,"&lt;="&amp;$B262,'Aceite de Oliva'!YV$6:YV$257)</f>
        <v>92.33</v>
      </c>
      <c r="YW262" s="5">
        <f>SUMIF('Aceite de Oliva'!$B6:$B257,"&lt;="&amp;$B262,'Aceite de Oliva'!YW$6:YW$257)</f>
        <v>87.960000000000022</v>
      </c>
    </row>
    <row r="263" spans="1:673" x14ac:dyDescent="0.25">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v>
      </c>
      <c r="XL263" s="4">
        <f>SUMIFS('Aceite de Oliva'!XL$6:XL$257,'Aceite de Oliva'!$A$6:$A$257,"&gt;="&amp;$A263,'Aceite de Oliva'!$B$6:$B$257,"&lt;="&amp;$B263)</f>
        <v>0.32999999999999996</v>
      </c>
      <c r="XM263" s="4">
        <f>SUMIFS('Aceite de Oliva'!XM$6:XM$257,'Aceite de Oliva'!$A$6:$A$257,"&gt;="&amp;$A263,'Aceite de Oliva'!$B$6:$B$257,"&lt;="&amp;$B263)</f>
        <v>0</v>
      </c>
      <c r="XQ263" s="4">
        <f>SUMIFS('Aceite de Oliva'!XQ$6:XQ$257,'Aceite de Oliva'!$A$6:$A$257,"&gt;="&amp;$A263,'Aceite de Oliva'!$B$6:$B$257,"&lt;="&amp;$B263)</f>
        <v>32.24</v>
      </c>
      <c r="XR263" s="4">
        <f>SUMIFS('Aceite de Oliva'!XR$6:XR$257,'Aceite de Oliva'!$A$6:$A$257,"&gt;="&amp;$A263,'Aceite de Oliva'!$B$6:$B$257,"&lt;="&amp;$B263)</f>
        <v>16.55</v>
      </c>
      <c r="XS263" s="4">
        <f>SUMIFS('Aceite de Oliva'!XS$6:XS$257,'Aceite de Oliva'!$A$6:$A$257,"&gt;="&amp;$A263,'Aceite de Oliva'!$B$6:$B$257,"&lt;="&amp;$B263)</f>
        <v>38.36</v>
      </c>
      <c r="XT263" s="4">
        <f>SUMIFS('Aceite de Oliva'!XT$6:XT$257,'Aceite de Oliva'!$A$6:$A$257,"&gt;="&amp;$A263,'Aceite de Oliva'!$B$6:$B$257,"&lt;="&amp;$B263)</f>
        <v>39.200000000000003</v>
      </c>
      <c r="XX263" s="4">
        <f>SUMIFS('Aceite de Oliva'!XX$6:XX$257,'Aceite de Oliva'!$A$6:$A$257,"&gt;="&amp;$A263,'Aceite de Oliva'!$B$6:$B$257,"&lt;="&amp;$B263)</f>
        <v>6.9</v>
      </c>
      <c r="XY263" s="4">
        <f>SUMIFS('Aceite de Oliva'!XY$6:XY$257,'Aceite de Oliva'!$A$6:$A$257,"&gt;="&amp;$A263,'Aceite de Oliva'!$B$6:$B$257,"&lt;="&amp;$B263)</f>
        <v>7.0600000000000005</v>
      </c>
      <c r="XZ263" s="4">
        <f>SUMIFS('Aceite de Oliva'!XZ$6:XZ$257,'Aceite de Oliva'!$A$6:$A$257,"&gt;="&amp;$A263,'Aceite de Oliva'!$B$6:$B$257,"&lt;="&amp;$B263)</f>
        <v>6.8000000000000007</v>
      </c>
      <c r="YA263" s="4">
        <f>SUMIFS('Aceite de Oliva'!YA$6:YA$257,'Aceite de Oliva'!$A$6:$A$257,"&gt;="&amp;$A263,'Aceite de Oliva'!$B$6:$B$257,"&lt;="&amp;$B263)</f>
        <v>9.7099999999999991</v>
      </c>
      <c r="YE263" s="4">
        <f>SUMIFS('Aceite de Oliva'!YE$6:YE$257,'Aceite de Oliva'!$A$6:$A$257,"&gt;="&amp;$A263,'Aceite de Oliva'!$B$6:$B$257,"&lt;="&amp;$B263)</f>
        <v>1.1599999999999999</v>
      </c>
      <c r="YF263" s="4">
        <f>SUMIFS('Aceite de Oliva'!YF$6:YF$257,'Aceite de Oliva'!$A$6:$A$257,"&gt;="&amp;$A263,'Aceite de Oliva'!$B$6:$B$257,"&lt;="&amp;$B263)</f>
        <v>1.49</v>
      </c>
      <c r="YG263" s="4">
        <f>SUMIFS('Aceite de Oliva'!YG$6:YG$257,'Aceite de Oliva'!$A$6:$A$257,"&gt;="&amp;$A263,'Aceite de Oliva'!$B$6:$B$257,"&lt;="&amp;$B263)</f>
        <v>0.94</v>
      </c>
      <c r="YH263" s="4">
        <f>SUMIFS('Aceite de Oliva'!YH$6:YH$257,'Aceite de Oliva'!$A$6:$A$257,"&gt;="&amp;$A263,'Aceite de Oliva'!$B$6:$B$257,"&lt;="&amp;$B263)</f>
        <v>0</v>
      </c>
      <c r="YL263" s="4">
        <f>SUMIFS('Aceite de Oliva'!YL$6:YL$257,'Aceite de Oliva'!$A$6:$A$257,"&gt;="&amp;$A263,'Aceite de Oliva'!$B$6:$B$257,"&lt;="&amp;$B263)</f>
        <v>1.4699999999999998</v>
      </c>
      <c r="YM263" s="4">
        <f>SUMIFS('Aceite de Oliva'!YM$6:YM$257,'Aceite de Oliva'!$A$6:$A$257,"&gt;="&amp;$A263,'Aceite de Oliva'!$B$6:$B$257,"&lt;="&amp;$B263)</f>
        <v>0.23</v>
      </c>
      <c r="YN263" s="4">
        <f>SUMIFS('Aceite de Oliva'!YN$6:YN$257,'Aceite de Oliva'!$A$6:$A$257,"&gt;="&amp;$A263,'Aceite de Oliva'!$B$6:$B$257,"&lt;="&amp;$B263)</f>
        <v>1.7400000000000002</v>
      </c>
      <c r="YO263" s="4">
        <f>SUMIFS('Aceite de Oliva'!YO$6:YO$257,'Aceite de Oliva'!$A$6:$A$257,"&gt;="&amp;$A263,'Aceite de Oliva'!$B$6:$B$257,"&lt;="&amp;$B263)</f>
        <v>1.5</v>
      </c>
      <c r="YP263" s="4">
        <f>SUMIFS('Aceite de Oliva'!YP$6:YP$257,'Aceite de Oliva'!$A$6:$A$257,"&gt;="&amp;$A263,'Aceite de Oliva'!$B$6:$B$257,"&lt;="&amp;$B263)</f>
        <v>2.65</v>
      </c>
      <c r="YS263" s="4">
        <f>SUMIFS('Aceite de Oliva'!YS$6:YS$257,'Aceite de Oliva'!$A$6:$A$257,"&gt;="&amp;$A263,'Aceite de Oliva'!$B$6:$B$257,"&lt;="&amp;$B263)</f>
        <v>0.8</v>
      </c>
      <c r="YT263" s="4">
        <f>SUMIFS('Aceite de Oliva'!YT$6:YT$257,'Aceite de Oliva'!$A$6:$A$257,"&gt;="&amp;$A263,'Aceite de Oliva'!$B$6:$B$257,"&lt;="&amp;$B263)</f>
        <v>1.6099999999999999</v>
      </c>
      <c r="YU263" s="4">
        <f>SUMIFS('Aceite de Oliva'!YU$6:YU$257,'Aceite de Oliva'!$A$6:$A$257,"&gt;="&amp;$A263,'Aceite de Oliva'!$B$6:$B$257,"&lt;="&amp;$B263)</f>
        <v>0.33999999999999997</v>
      </c>
      <c r="YV263" s="4">
        <f>SUMIFS('Aceite de Oliva'!YV$6:YV$257,'Aceite de Oliva'!$A$6:$A$257,"&gt;="&amp;$A263,'Aceite de Oliva'!$B$6:$B$257,"&lt;="&amp;$B263)</f>
        <v>0.42</v>
      </c>
      <c r="YW263" s="4">
        <f>SUMIFS('Aceite de Oliva'!YW$6:YW$257,'Aceite de Oliva'!$A$6:$A$257,"&gt;="&amp;$A263,'Aceite de Oliva'!$B$6:$B$257,"&lt;="&amp;$B263)</f>
        <v>0</v>
      </c>
    </row>
    <row r="264" spans="1:673" x14ac:dyDescent="0.25">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c r="XJ264" s="4">
        <f>SUMIFS('Aceite de Oliva'!XJ$6:XJ$257,'Aceite de Oliva'!$A$6:$A$257,"&gt;="&amp;$A264,'Aceite de Oliva'!$B$6:$B$257,"&lt;="&amp;$B264)</f>
        <v>1.3699999999999999</v>
      </c>
      <c r="XK264" s="4">
        <f>SUMIFS('Aceite de Oliva'!XK$6:XK$257,'Aceite de Oliva'!$A$6:$A$257,"&gt;="&amp;$A264,'Aceite de Oliva'!$B$6:$B$257,"&lt;="&amp;$B264)</f>
        <v>3.3699999999999997</v>
      </c>
      <c r="XL264" s="4">
        <f>SUMIFS('Aceite de Oliva'!XL$6:XL$257,'Aceite de Oliva'!$A$6:$A$257,"&gt;="&amp;$A264,'Aceite de Oliva'!$B$6:$B$257,"&lt;="&amp;$B264)</f>
        <v>0.39</v>
      </c>
      <c r="XM264" s="4">
        <f>SUMIFS('Aceite de Oliva'!XM$6:XM$257,'Aceite de Oliva'!$A$6:$A$257,"&gt;="&amp;$A264,'Aceite de Oliva'!$B$6:$B$257,"&lt;="&amp;$B264)</f>
        <v>0</v>
      </c>
      <c r="XQ264" s="4">
        <f>SUMIFS('Aceite de Oliva'!XQ$6:XQ$257,'Aceite de Oliva'!$A$6:$A$257,"&gt;="&amp;$A264,'Aceite de Oliva'!$B$6:$B$257,"&lt;="&amp;$B264)</f>
        <v>6.3699999999999992</v>
      </c>
      <c r="XR264" s="4">
        <f>SUMIFS('Aceite de Oliva'!XR$6:XR$257,'Aceite de Oliva'!$A$6:$A$257,"&gt;="&amp;$A264,'Aceite de Oliva'!$B$6:$B$257,"&lt;="&amp;$B264)</f>
        <v>14.840000000000002</v>
      </c>
      <c r="XS264" s="4">
        <f>SUMIFS('Aceite de Oliva'!XS$6:XS$257,'Aceite de Oliva'!$A$6:$A$257,"&gt;="&amp;$A264,'Aceite de Oliva'!$B$6:$B$257,"&lt;="&amp;$B264)</f>
        <v>4.7699999999999996</v>
      </c>
      <c r="XT264" s="4">
        <f>SUMIFS('Aceite de Oliva'!XT$6:XT$257,'Aceite de Oliva'!$A$6:$A$257,"&gt;="&amp;$A264,'Aceite de Oliva'!$B$6:$B$257,"&lt;="&amp;$B264)</f>
        <v>1.3599999999999999</v>
      </c>
      <c r="XX264" s="4">
        <f>SUMIFS('Aceite de Oliva'!XX$6:XX$257,'Aceite de Oliva'!$A$6:$A$257,"&gt;="&amp;$A264,'Aceite de Oliva'!$B$6:$B$257,"&lt;="&amp;$B264)</f>
        <v>3.27</v>
      </c>
      <c r="XY264" s="4">
        <f>SUMIFS('Aceite de Oliva'!XY$6:XY$257,'Aceite de Oliva'!$A$6:$A$257,"&gt;="&amp;$A264,'Aceite de Oliva'!$B$6:$B$257,"&lt;="&amp;$B264)</f>
        <v>2.54</v>
      </c>
      <c r="XZ264" s="4">
        <f>SUMIFS('Aceite de Oliva'!XZ$6:XZ$257,'Aceite de Oliva'!$A$6:$A$257,"&gt;="&amp;$A264,'Aceite de Oliva'!$B$6:$B$257,"&lt;="&amp;$B264)</f>
        <v>4.01</v>
      </c>
      <c r="YA264" s="4">
        <f>SUMIFS('Aceite de Oliva'!YA$6:YA$257,'Aceite de Oliva'!$A$6:$A$257,"&gt;="&amp;$A264,'Aceite de Oliva'!$B$6:$B$257,"&lt;="&amp;$B264)</f>
        <v>0.86</v>
      </c>
      <c r="YE264" s="4">
        <f>SUMIFS('Aceite de Oliva'!YE$6:YE$257,'Aceite de Oliva'!$A$6:$A$257,"&gt;="&amp;$A264,'Aceite de Oliva'!$B$6:$B$257,"&lt;="&amp;$B264)</f>
        <v>1.5500000000000003</v>
      </c>
      <c r="YF264" s="4">
        <f>SUMIFS('Aceite de Oliva'!YF$6:YF$257,'Aceite de Oliva'!$A$6:$A$257,"&gt;="&amp;$A264,'Aceite de Oliva'!$B$6:$B$257,"&lt;="&amp;$B264)</f>
        <v>2.56</v>
      </c>
      <c r="YG264" s="4">
        <f>SUMIFS('Aceite de Oliva'!YG$6:YG$257,'Aceite de Oliva'!$A$6:$A$257,"&gt;="&amp;$A264,'Aceite de Oliva'!$B$6:$B$257,"&lt;="&amp;$B264)</f>
        <v>0.79</v>
      </c>
      <c r="YH264" s="4">
        <f>SUMIFS('Aceite de Oliva'!YH$6:YH$257,'Aceite de Oliva'!$A$6:$A$257,"&gt;="&amp;$A264,'Aceite de Oliva'!$B$6:$B$257,"&lt;="&amp;$B264)</f>
        <v>2.58</v>
      </c>
      <c r="YL264" s="4">
        <f>SUMIFS('Aceite de Oliva'!YL$6:YL$257,'Aceite de Oliva'!$A$6:$A$257,"&gt;="&amp;$A264,'Aceite de Oliva'!$B$6:$B$257,"&lt;="&amp;$B264)</f>
        <v>1.54</v>
      </c>
      <c r="YM264" s="4">
        <f>SUMIFS('Aceite de Oliva'!YM$6:YM$257,'Aceite de Oliva'!$A$6:$A$257,"&gt;="&amp;$A264,'Aceite de Oliva'!$B$6:$B$257,"&lt;="&amp;$B264)</f>
        <v>1.6099999999999999</v>
      </c>
      <c r="YN264" s="4">
        <f>SUMIFS('Aceite de Oliva'!YN$6:YN$257,'Aceite de Oliva'!$A$6:$A$257,"&gt;="&amp;$A264,'Aceite de Oliva'!$B$6:$B$257,"&lt;="&amp;$B264)</f>
        <v>1.19</v>
      </c>
      <c r="YO264" s="4">
        <f>SUMIFS('Aceite de Oliva'!YO$6:YO$257,'Aceite de Oliva'!$A$6:$A$257,"&gt;="&amp;$A264,'Aceite de Oliva'!$B$6:$B$257,"&lt;="&amp;$B264)</f>
        <v>1.19</v>
      </c>
      <c r="YP264" s="4">
        <f>SUMIFS('Aceite de Oliva'!YP$6:YP$257,'Aceite de Oliva'!$A$6:$A$257,"&gt;="&amp;$A264,'Aceite de Oliva'!$B$6:$B$257,"&lt;="&amp;$B264)</f>
        <v>1.1600000000000001</v>
      </c>
      <c r="YS264" s="4">
        <f>SUMIFS('Aceite de Oliva'!YS$6:YS$257,'Aceite de Oliva'!$A$6:$A$257,"&gt;="&amp;$A264,'Aceite de Oliva'!$B$6:$B$257,"&lt;="&amp;$B264)</f>
        <v>1.7200000000000002</v>
      </c>
      <c r="YT264" s="4">
        <f>SUMIFS('Aceite de Oliva'!YT$6:YT$257,'Aceite de Oliva'!$A$6:$A$257,"&gt;="&amp;$A264,'Aceite de Oliva'!$B$6:$B$257,"&lt;="&amp;$B264)</f>
        <v>4.66</v>
      </c>
      <c r="YU264" s="4">
        <f>SUMIFS('Aceite de Oliva'!YU$6:YU$257,'Aceite de Oliva'!$A$6:$A$257,"&gt;="&amp;$A264,'Aceite de Oliva'!$B$6:$B$257,"&lt;="&amp;$B264)</f>
        <v>0.6100000000000001</v>
      </c>
      <c r="YV264" s="4">
        <f>SUMIFS('Aceite de Oliva'!YV$6:YV$257,'Aceite de Oliva'!$A$6:$A$257,"&gt;="&amp;$A264,'Aceite de Oliva'!$B$6:$B$257,"&lt;="&amp;$B264)</f>
        <v>0.60000000000000009</v>
      </c>
      <c r="YW264" s="4">
        <f>SUMIFS('Aceite de Oliva'!YW$6:YW$257,'Aceite de Oliva'!$A$6:$A$257,"&gt;="&amp;$A264,'Aceite de Oliva'!$B$6:$B$257,"&lt;="&amp;$B264)</f>
        <v>0.67</v>
      </c>
    </row>
    <row r="265" spans="1:673" x14ac:dyDescent="0.25">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c r="XJ265" s="4">
        <f>SUMIFS('Aceite de Oliva'!XJ$6:XJ$257,'Aceite de Oliva'!$A$6:$A$257,"&gt;="&amp;$A265,'Aceite de Oliva'!$B$6:$B$257,"&lt;="&amp;$B265)</f>
        <v>11.98</v>
      </c>
      <c r="XK265" s="4">
        <f>SUMIFS('Aceite de Oliva'!XK$6:XK$257,'Aceite de Oliva'!$A$6:$A$257,"&gt;="&amp;$A265,'Aceite de Oliva'!$B$6:$B$257,"&lt;="&amp;$B265)</f>
        <v>6.68</v>
      </c>
      <c r="XL265" s="4">
        <f>SUMIFS('Aceite de Oliva'!XL$6:XL$257,'Aceite de Oliva'!$A$6:$A$257,"&gt;="&amp;$A265,'Aceite de Oliva'!$B$6:$B$257,"&lt;="&amp;$B265)</f>
        <v>13.16</v>
      </c>
      <c r="XM265" s="4">
        <f>SUMIFS('Aceite de Oliva'!XM$6:XM$257,'Aceite de Oliva'!$A$6:$A$257,"&gt;="&amp;$A265,'Aceite de Oliva'!$B$6:$B$257,"&lt;="&amp;$B265)</f>
        <v>18.14</v>
      </c>
      <c r="XQ265" s="4">
        <f>SUMIFS('Aceite de Oliva'!XQ$6:XQ$257,'Aceite de Oliva'!$A$6:$A$257,"&gt;="&amp;$A265,'Aceite de Oliva'!$B$6:$B$257,"&lt;="&amp;$B265)</f>
        <v>5.24</v>
      </c>
      <c r="XR265" s="4">
        <f>SUMIFS('Aceite de Oliva'!XR$6:XR$257,'Aceite de Oliva'!$A$6:$A$257,"&gt;="&amp;$A265,'Aceite de Oliva'!$B$6:$B$257,"&lt;="&amp;$B265)</f>
        <v>3.5300000000000002</v>
      </c>
      <c r="XS265" s="4">
        <f>SUMIFS('Aceite de Oliva'!XS$6:XS$257,'Aceite de Oliva'!$A$6:$A$257,"&gt;="&amp;$A265,'Aceite de Oliva'!$B$6:$B$257,"&lt;="&amp;$B265)</f>
        <v>5.17</v>
      </c>
      <c r="XT265" s="4">
        <f>SUMIFS('Aceite de Oliva'!XT$6:XT$257,'Aceite de Oliva'!$A$6:$A$257,"&gt;="&amp;$A265,'Aceite de Oliva'!$B$6:$B$257,"&lt;="&amp;$B265)</f>
        <v>9.2799999999999994</v>
      </c>
      <c r="XX265" s="4">
        <f>SUMIFS('Aceite de Oliva'!XX$6:XX$257,'Aceite de Oliva'!$A$6:$A$257,"&gt;="&amp;$A265,'Aceite de Oliva'!$B$6:$B$257,"&lt;="&amp;$B265)</f>
        <v>1.3199999999999998</v>
      </c>
      <c r="XY265" s="4">
        <f>SUMIFS('Aceite de Oliva'!XY$6:XY$257,'Aceite de Oliva'!$A$6:$A$257,"&gt;="&amp;$A265,'Aceite de Oliva'!$B$6:$B$257,"&lt;="&amp;$B265)</f>
        <v>0.78999999999999992</v>
      </c>
      <c r="XZ265" s="4">
        <f>SUMIFS('Aceite de Oliva'!XZ$6:XZ$257,'Aceite de Oliva'!$A$6:$A$257,"&gt;="&amp;$A265,'Aceite de Oliva'!$B$6:$B$257,"&lt;="&amp;$B265)</f>
        <v>1.43</v>
      </c>
      <c r="YA265" s="4">
        <f>SUMIFS('Aceite de Oliva'!YA$6:YA$257,'Aceite de Oliva'!$A$6:$A$257,"&gt;="&amp;$A265,'Aceite de Oliva'!$B$6:$B$257,"&lt;="&amp;$B265)</f>
        <v>0.42</v>
      </c>
      <c r="YE265" s="4">
        <f>SUMIFS('Aceite de Oliva'!YE$6:YE$257,'Aceite de Oliva'!$A$6:$A$257,"&gt;="&amp;$A265,'Aceite de Oliva'!$B$6:$B$257,"&lt;="&amp;$B265)</f>
        <v>0.68</v>
      </c>
      <c r="YF265" s="4">
        <f>SUMIFS('Aceite de Oliva'!YF$6:YF$257,'Aceite de Oliva'!$A$6:$A$257,"&gt;="&amp;$A265,'Aceite de Oliva'!$B$6:$B$257,"&lt;="&amp;$B265)</f>
        <v>0.49</v>
      </c>
      <c r="YG265" s="4">
        <f>SUMIFS('Aceite de Oliva'!YG$6:YG$257,'Aceite de Oliva'!$A$6:$A$257,"&gt;="&amp;$A265,'Aceite de Oliva'!$B$6:$B$257,"&lt;="&amp;$B265)</f>
        <v>0.75</v>
      </c>
      <c r="YH265" s="4">
        <f>SUMIFS('Aceite de Oliva'!YH$6:YH$257,'Aceite de Oliva'!$A$6:$A$257,"&gt;="&amp;$A265,'Aceite de Oliva'!$B$6:$B$257,"&lt;="&amp;$B265)</f>
        <v>0.24</v>
      </c>
      <c r="YL265" s="4">
        <f>SUMIFS('Aceite de Oliva'!YL$6:YL$257,'Aceite de Oliva'!$A$6:$A$257,"&gt;="&amp;$A265,'Aceite de Oliva'!$B$6:$B$257,"&lt;="&amp;$B265)</f>
        <v>1.5899999999999999</v>
      </c>
      <c r="YM265" s="4">
        <f>SUMIFS('Aceite de Oliva'!YM$6:YM$257,'Aceite de Oliva'!$A$6:$A$257,"&gt;="&amp;$A265,'Aceite de Oliva'!$B$6:$B$257,"&lt;="&amp;$B265)</f>
        <v>1.38</v>
      </c>
      <c r="YN265" s="4">
        <f>SUMIFS('Aceite de Oliva'!YN$6:YN$257,'Aceite de Oliva'!$A$6:$A$257,"&gt;="&amp;$A265,'Aceite de Oliva'!$B$6:$B$257,"&lt;="&amp;$B265)</f>
        <v>1.53</v>
      </c>
      <c r="YO265" s="4">
        <f>SUMIFS('Aceite de Oliva'!YO$6:YO$257,'Aceite de Oliva'!$A$6:$A$257,"&gt;="&amp;$A265,'Aceite de Oliva'!$B$6:$B$257,"&lt;="&amp;$B265)</f>
        <v>0.79</v>
      </c>
      <c r="YP265" s="4">
        <f>SUMIFS('Aceite de Oliva'!YP$6:YP$257,'Aceite de Oliva'!$A$6:$A$257,"&gt;="&amp;$A265,'Aceite de Oliva'!$B$6:$B$257,"&lt;="&amp;$B265)</f>
        <v>4.2300000000000004</v>
      </c>
      <c r="YS265" s="4">
        <f>SUMIFS('Aceite de Oliva'!YS$6:YS$257,'Aceite de Oliva'!$A$6:$A$257,"&gt;="&amp;$A265,'Aceite de Oliva'!$B$6:$B$257,"&lt;="&amp;$B265)</f>
        <v>1.47</v>
      </c>
      <c r="YT265" s="4">
        <f>SUMIFS('Aceite de Oliva'!YT$6:YT$257,'Aceite de Oliva'!$A$6:$A$257,"&gt;="&amp;$A265,'Aceite de Oliva'!$B$6:$B$257,"&lt;="&amp;$B265)</f>
        <v>2.75</v>
      </c>
      <c r="YU265" s="4">
        <f>SUMIFS('Aceite de Oliva'!YU$6:YU$257,'Aceite de Oliva'!$A$6:$A$257,"&gt;="&amp;$A265,'Aceite de Oliva'!$B$6:$B$257,"&lt;="&amp;$B265)</f>
        <v>0.9</v>
      </c>
      <c r="YV265" s="4">
        <f>SUMIFS('Aceite de Oliva'!YV$6:YV$257,'Aceite de Oliva'!$A$6:$A$257,"&gt;="&amp;$A265,'Aceite de Oliva'!$B$6:$B$257,"&lt;="&amp;$B265)</f>
        <v>0.95000000000000007</v>
      </c>
      <c r="YW265" s="4">
        <f>SUMIFS('Aceite de Oliva'!YW$6:YW$257,'Aceite de Oliva'!$A$6:$A$257,"&gt;="&amp;$A265,'Aceite de Oliva'!$B$6:$B$257,"&lt;="&amp;$B265)</f>
        <v>0.70000000000000007</v>
      </c>
    </row>
    <row r="266" spans="1:673" x14ac:dyDescent="0.25">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c r="XJ266" s="4">
        <f>SUMIFS('Aceite de Oliva'!XJ$6:XJ$257,'Aceite de Oliva'!$A$6:$A$257,"&gt;="&amp;$A266,'Aceite de Oliva'!$B$6:$B$257,"&lt;="&amp;$B266)</f>
        <v>57.11</v>
      </c>
      <c r="XK266" s="4">
        <f>SUMIFS('Aceite de Oliva'!XK$6:XK$257,'Aceite de Oliva'!$A$6:$A$257,"&gt;="&amp;$A266,'Aceite de Oliva'!$B$6:$B$257,"&lt;="&amp;$B266)</f>
        <v>51.77</v>
      </c>
      <c r="XL266" s="4">
        <f>SUMIFS('Aceite de Oliva'!XL$6:XL$257,'Aceite de Oliva'!$A$6:$A$257,"&gt;="&amp;$A266,'Aceite de Oliva'!$B$6:$B$257,"&lt;="&amp;$B266)</f>
        <v>62.199999999999996</v>
      </c>
      <c r="XM266" s="4">
        <f>SUMIFS('Aceite de Oliva'!XM$6:XM$257,'Aceite de Oliva'!$A$6:$A$257,"&gt;="&amp;$A266,'Aceite de Oliva'!$B$6:$B$257,"&lt;="&amp;$B266)</f>
        <v>56.54</v>
      </c>
      <c r="XQ266" s="4">
        <f>SUMIFS('Aceite de Oliva'!XQ$6:XQ$257,'Aceite de Oliva'!$A$6:$A$257,"&gt;="&amp;$A266,'Aceite de Oliva'!$B$6:$B$257,"&lt;="&amp;$B266)</f>
        <v>21.93</v>
      </c>
      <c r="XR266" s="4">
        <f>SUMIFS('Aceite de Oliva'!XR$6:XR$257,'Aceite de Oliva'!$A$6:$A$257,"&gt;="&amp;$A266,'Aceite de Oliva'!$B$6:$B$257,"&lt;="&amp;$B266)</f>
        <v>19.2</v>
      </c>
      <c r="XS266" s="4">
        <f>SUMIFS('Aceite de Oliva'!XS$6:XS$257,'Aceite de Oliva'!$A$6:$A$257,"&gt;="&amp;$A266,'Aceite de Oliva'!$B$6:$B$257,"&lt;="&amp;$B266)</f>
        <v>23.79</v>
      </c>
      <c r="XT266" s="4">
        <f>SUMIFS('Aceite de Oliva'!XT$6:XT$257,'Aceite de Oliva'!$A$6:$A$257,"&gt;="&amp;$A266,'Aceite de Oliva'!$B$6:$B$257,"&lt;="&amp;$B266)</f>
        <v>19.73</v>
      </c>
      <c r="XX266" s="4">
        <f>SUMIFS('Aceite de Oliva'!XX$6:XX$257,'Aceite de Oliva'!$A$6:$A$257,"&gt;="&amp;$A266,'Aceite de Oliva'!$B$6:$B$257,"&lt;="&amp;$B266)</f>
        <v>2.29</v>
      </c>
      <c r="XY266" s="4">
        <f>SUMIFS('Aceite de Oliva'!XY$6:XY$257,'Aceite de Oliva'!$A$6:$A$257,"&gt;="&amp;$A266,'Aceite de Oliva'!$B$6:$B$257,"&lt;="&amp;$B266)</f>
        <v>3.64</v>
      </c>
      <c r="XZ266" s="4">
        <f>SUMIFS('Aceite de Oliva'!XZ$6:XZ$257,'Aceite de Oliva'!$A$6:$A$257,"&gt;="&amp;$A266,'Aceite de Oliva'!$B$6:$B$257,"&lt;="&amp;$B266)</f>
        <v>1.62</v>
      </c>
      <c r="YA266" s="4">
        <f>SUMIFS('Aceite de Oliva'!YA$6:YA$257,'Aceite de Oliva'!$A$6:$A$257,"&gt;="&amp;$A266,'Aceite de Oliva'!$B$6:$B$257,"&lt;="&amp;$B266)</f>
        <v>3.7199999999999998</v>
      </c>
      <c r="YE266" s="4">
        <f>SUMIFS('Aceite de Oliva'!YE$6:YE$257,'Aceite de Oliva'!$A$6:$A$257,"&gt;="&amp;$A266,'Aceite de Oliva'!$B$6:$B$257,"&lt;="&amp;$B266)</f>
        <v>1.28</v>
      </c>
      <c r="YF266" s="4">
        <f>SUMIFS('Aceite de Oliva'!YF$6:YF$257,'Aceite de Oliva'!$A$6:$A$257,"&gt;="&amp;$A266,'Aceite de Oliva'!$B$6:$B$257,"&lt;="&amp;$B266)</f>
        <v>2.89</v>
      </c>
      <c r="YG266" s="4">
        <f>SUMIFS('Aceite de Oliva'!YG$6:YG$257,'Aceite de Oliva'!$A$6:$A$257,"&gt;="&amp;$A266,'Aceite de Oliva'!$B$6:$B$257,"&lt;="&amp;$B266)</f>
        <v>1.01</v>
      </c>
      <c r="YH266" s="4">
        <f>SUMIFS('Aceite de Oliva'!YH$6:YH$257,'Aceite de Oliva'!$A$6:$A$257,"&gt;="&amp;$A266,'Aceite de Oliva'!$B$6:$B$257,"&lt;="&amp;$B266)</f>
        <v>0</v>
      </c>
      <c r="YL266" s="4">
        <f>SUMIFS('Aceite de Oliva'!YL$6:YL$257,'Aceite de Oliva'!$A$6:$A$257,"&gt;="&amp;$A266,'Aceite de Oliva'!$B$6:$B$257,"&lt;="&amp;$B266)</f>
        <v>1.33</v>
      </c>
      <c r="YM266" s="4">
        <f>SUMIFS('Aceite de Oliva'!YM$6:YM$257,'Aceite de Oliva'!$A$6:$A$257,"&gt;="&amp;$A266,'Aceite de Oliva'!$B$6:$B$257,"&lt;="&amp;$B266)</f>
        <v>0.69</v>
      </c>
      <c r="YN266" s="4">
        <f>SUMIFS('Aceite de Oliva'!YN$6:YN$257,'Aceite de Oliva'!$A$6:$A$257,"&gt;="&amp;$A266,'Aceite de Oliva'!$B$6:$B$257,"&lt;="&amp;$B266)</f>
        <v>1.6500000000000001</v>
      </c>
      <c r="YO266" s="4">
        <f>SUMIFS('Aceite de Oliva'!YO$6:YO$257,'Aceite de Oliva'!$A$6:$A$257,"&gt;="&amp;$A266,'Aceite de Oliva'!$B$6:$B$257,"&lt;="&amp;$B266)</f>
        <v>2.11</v>
      </c>
      <c r="YP266" s="4">
        <f>SUMIFS('Aceite de Oliva'!YP$6:YP$257,'Aceite de Oliva'!$A$6:$A$257,"&gt;="&amp;$A266,'Aceite de Oliva'!$B$6:$B$257,"&lt;="&amp;$B266)</f>
        <v>0</v>
      </c>
      <c r="YS266" s="4">
        <f>SUMIFS('Aceite de Oliva'!YS$6:YS$257,'Aceite de Oliva'!$A$6:$A$257,"&gt;="&amp;$A266,'Aceite de Oliva'!$B$6:$B$257,"&lt;="&amp;$B266)</f>
        <v>2.1800000000000002</v>
      </c>
      <c r="YT266" s="4">
        <f>SUMIFS('Aceite de Oliva'!YT$6:YT$257,'Aceite de Oliva'!$A$6:$A$257,"&gt;="&amp;$A266,'Aceite de Oliva'!$B$6:$B$257,"&lt;="&amp;$B266)</f>
        <v>6.26</v>
      </c>
      <c r="YU266" s="4">
        <f>SUMIFS('Aceite de Oliva'!YU$6:YU$257,'Aceite de Oliva'!$A$6:$A$257,"&gt;="&amp;$A266,'Aceite de Oliva'!$B$6:$B$257,"&lt;="&amp;$B266)</f>
        <v>0.86999999999999988</v>
      </c>
      <c r="YV266" s="4">
        <f>SUMIFS('Aceite de Oliva'!YV$6:YV$257,'Aceite de Oliva'!$A$6:$A$257,"&gt;="&amp;$A266,'Aceite de Oliva'!$B$6:$B$257,"&lt;="&amp;$B266)</f>
        <v>1</v>
      </c>
      <c r="YW266" s="4">
        <f>SUMIFS('Aceite de Oliva'!YW$6:YW$257,'Aceite de Oliva'!$A$6:$A$257,"&gt;="&amp;$A266,'Aceite de Oliva'!$B$6:$B$257,"&lt;="&amp;$B266)</f>
        <v>0.32</v>
      </c>
    </row>
    <row r="267" spans="1:673" x14ac:dyDescent="0.25">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c r="XJ267" s="4">
        <f>SUMIFS('Aceite de Oliva'!XJ$6:XJ$257,'Aceite de Oliva'!$A$6:$A$257,"&gt;="&amp;$A267,'Aceite de Oliva'!$B$6:$B$257,"&lt;="&amp;$B267)</f>
        <v>2.2999999999999998</v>
      </c>
      <c r="XK267" s="4">
        <f>SUMIFS('Aceite de Oliva'!XK$6:XK$257,'Aceite de Oliva'!$A$6:$A$257,"&gt;="&amp;$A267,'Aceite de Oliva'!$B$6:$B$257,"&lt;="&amp;$B267)</f>
        <v>1.96</v>
      </c>
      <c r="XL267" s="4">
        <f>SUMIFS('Aceite de Oliva'!XL$6:XL$257,'Aceite de Oliva'!$A$6:$A$257,"&gt;="&amp;$A267,'Aceite de Oliva'!$B$6:$B$257,"&lt;="&amp;$B267)</f>
        <v>2.16</v>
      </c>
      <c r="XM267" s="4">
        <f>SUMIFS('Aceite de Oliva'!XM$6:XM$257,'Aceite de Oliva'!$A$6:$A$257,"&gt;="&amp;$A267,'Aceite de Oliva'!$B$6:$B$257,"&lt;="&amp;$B267)</f>
        <v>3.58</v>
      </c>
      <c r="XQ267" s="4">
        <f>SUMIFS('Aceite de Oliva'!XQ$6:XQ$257,'Aceite de Oliva'!$A$6:$A$257,"&gt;="&amp;$A267,'Aceite de Oliva'!$B$6:$B$257,"&lt;="&amp;$B267)</f>
        <v>2</v>
      </c>
      <c r="XR267" s="4">
        <f>SUMIFS('Aceite de Oliva'!XR$6:XR$257,'Aceite de Oliva'!$A$6:$A$257,"&gt;="&amp;$A267,'Aceite de Oliva'!$B$6:$B$257,"&lt;="&amp;$B267)</f>
        <v>3.64</v>
      </c>
      <c r="XS267" s="4">
        <f>SUMIFS('Aceite de Oliva'!XS$6:XS$257,'Aceite de Oliva'!$A$6:$A$257,"&gt;="&amp;$A267,'Aceite de Oliva'!$B$6:$B$257,"&lt;="&amp;$B267)</f>
        <v>1.35</v>
      </c>
      <c r="XT267" s="4">
        <f>SUMIFS('Aceite de Oliva'!XT$6:XT$257,'Aceite de Oliva'!$A$6:$A$257,"&gt;="&amp;$A267,'Aceite de Oliva'!$B$6:$B$257,"&lt;="&amp;$B267)</f>
        <v>0</v>
      </c>
      <c r="XX267" s="4">
        <f>SUMIFS('Aceite de Oliva'!XX$6:XX$257,'Aceite de Oliva'!$A$6:$A$257,"&gt;="&amp;$A267,'Aceite de Oliva'!$B$6:$B$257,"&lt;="&amp;$B267)</f>
        <v>0.35</v>
      </c>
      <c r="XY267" s="4">
        <f>SUMIFS('Aceite de Oliva'!XY$6:XY$257,'Aceite de Oliva'!$A$6:$A$257,"&gt;="&amp;$A267,'Aceite de Oliva'!$B$6:$B$257,"&lt;="&amp;$B267)</f>
        <v>0.38</v>
      </c>
      <c r="XZ267" s="4">
        <f>SUMIFS('Aceite de Oliva'!XZ$6:XZ$257,'Aceite de Oliva'!$A$6:$A$257,"&gt;="&amp;$A267,'Aceite de Oliva'!$B$6:$B$257,"&lt;="&amp;$B267)</f>
        <v>0.43</v>
      </c>
      <c r="YA267" s="4">
        <f>SUMIFS('Aceite de Oliva'!YA$6:YA$257,'Aceite de Oliva'!$A$6:$A$257,"&gt;="&amp;$A267,'Aceite de Oliva'!$B$6:$B$257,"&lt;="&amp;$B267)</f>
        <v>0</v>
      </c>
      <c r="YE267" s="4">
        <f>SUMIFS('Aceite de Oliva'!YE$6:YE$257,'Aceite de Oliva'!$A$6:$A$257,"&gt;="&amp;$A267,'Aceite de Oliva'!$B$6:$B$257,"&lt;="&amp;$B267)</f>
        <v>0.37000000000000005</v>
      </c>
      <c r="YF267" s="4">
        <f>SUMIFS('Aceite de Oliva'!YF$6:YF$257,'Aceite de Oliva'!$A$6:$A$257,"&gt;="&amp;$A267,'Aceite de Oliva'!$B$6:$B$257,"&lt;="&amp;$B267)</f>
        <v>0.77</v>
      </c>
      <c r="YG267" s="4">
        <f>SUMIFS('Aceite de Oliva'!YG$6:YG$257,'Aceite de Oliva'!$A$6:$A$257,"&gt;="&amp;$A267,'Aceite de Oliva'!$B$6:$B$257,"&lt;="&amp;$B267)</f>
        <v>0.26</v>
      </c>
      <c r="YH267" s="4">
        <f>SUMIFS('Aceite de Oliva'!YH$6:YH$257,'Aceite de Oliva'!$A$6:$A$257,"&gt;="&amp;$A267,'Aceite de Oliva'!$B$6:$B$257,"&lt;="&amp;$B267)</f>
        <v>0</v>
      </c>
      <c r="YL267" s="4">
        <f>SUMIFS('Aceite de Oliva'!YL$6:YL$257,'Aceite de Oliva'!$A$6:$A$257,"&gt;="&amp;$A267,'Aceite de Oliva'!$B$6:$B$257,"&lt;="&amp;$B267)</f>
        <v>0.08</v>
      </c>
      <c r="YM267" s="4">
        <f>SUMIFS('Aceite de Oliva'!YM$6:YM$257,'Aceite de Oliva'!$A$6:$A$257,"&gt;="&amp;$A267,'Aceite de Oliva'!$B$6:$B$257,"&lt;="&amp;$B267)</f>
        <v>0.38</v>
      </c>
      <c r="YN267" s="4">
        <f>SUMIFS('Aceite de Oliva'!YN$6:YN$257,'Aceite de Oliva'!$A$6:$A$257,"&gt;="&amp;$A267,'Aceite de Oliva'!$B$6:$B$257,"&lt;="&amp;$B267)</f>
        <v>0</v>
      </c>
      <c r="YO267" s="4">
        <f>SUMIFS('Aceite de Oliva'!YO$6:YO$257,'Aceite de Oliva'!$A$6:$A$257,"&gt;="&amp;$A267,'Aceite de Oliva'!$B$6:$B$257,"&lt;="&amp;$B267)</f>
        <v>0</v>
      </c>
      <c r="YP267" s="4">
        <f>SUMIFS('Aceite de Oliva'!YP$6:YP$257,'Aceite de Oliva'!$A$6:$A$257,"&gt;="&amp;$A267,'Aceite de Oliva'!$B$6:$B$257,"&lt;="&amp;$B267)</f>
        <v>0</v>
      </c>
      <c r="YS267" s="4">
        <f>SUMIFS('Aceite de Oliva'!YS$6:YS$257,'Aceite de Oliva'!$A$6:$A$257,"&gt;="&amp;$A267,'Aceite de Oliva'!$B$6:$B$257,"&lt;="&amp;$B267)</f>
        <v>0.47</v>
      </c>
      <c r="YT267" s="4">
        <f>SUMIFS('Aceite de Oliva'!YT$6:YT$257,'Aceite de Oliva'!$A$6:$A$257,"&gt;="&amp;$A267,'Aceite de Oliva'!$B$6:$B$257,"&lt;="&amp;$B267)</f>
        <v>0.1</v>
      </c>
      <c r="YU267" s="4">
        <f>SUMIFS('Aceite de Oliva'!YU$6:YU$257,'Aceite de Oliva'!$A$6:$A$257,"&gt;="&amp;$A267,'Aceite de Oliva'!$B$6:$B$257,"&lt;="&amp;$B267)</f>
        <v>0.4</v>
      </c>
      <c r="YV267" s="4">
        <f>SUMIFS('Aceite de Oliva'!YV$6:YV$257,'Aceite de Oliva'!$A$6:$A$257,"&gt;="&amp;$A267,'Aceite de Oliva'!$B$6:$B$257,"&lt;="&amp;$B267)</f>
        <v>0.49</v>
      </c>
      <c r="YW267" s="4">
        <f>SUMIFS('Aceite de Oliva'!YW$6:YW$257,'Aceite de Oliva'!$A$6:$A$257,"&gt;="&amp;$A267,'Aceite de Oliva'!$B$6:$B$257,"&lt;="&amp;$B267)</f>
        <v>0</v>
      </c>
    </row>
    <row r="268" spans="1:673" x14ac:dyDescent="0.25">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c r="XJ268" s="4">
        <f>SUMIFS('Aceite de Oliva'!XJ$6:XJ$257,'Aceite de Oliva'!$A$6:$A$257,"&gt;="&amp;$A268,'Aceite de Oliva'!$B$6:$B$257,"&lt;="&amp;$B268)</f>
        <v>2.92</v>
      </c>
      <c r="XK268" s="4">
        <f>SUMIFS('Aceite de Oliva'!XK$6:XK$257,'Aceite de Oliva'!$A$6:$A$257,"&gt;="&amp;$A268,'Aceite de Oliva'!$B$6:$B$257,"&lt;="&amp;$B268)</f>
        <v>5.77</v>
      </c>
      <c r="XL268" s="4">
        <f>SUMIFS('Aceite de Oliva'!XL$6:XL$257,'Aceite de Oliva'!$A$6:$A$257,"&gt;="&amp;$A268,'Aceite de Oliva'!$B$6:$B$257,"&lt;="&amp;$B268)</f>
        <v>2.3000000000000003</v>
      </c>
      <c r="XM268" s="4">
        <f>SUMIFS('Aceite de Oliva'!XM$6:XM$257,'Aceite de Oliva'!$A$6:$A$257,"&gt;="&amp;$A268,'Aceite de Oliva'!$B$6:$B$257,"&lt;="&amp;$B268)</f>
        <v>1.77</v>
      </c>
      <c r="XQ268" s="4">
        <f>SUMIFS('Aceite de Oliva'!XQ$6:XQ$257,'Aceite de Oliva'!$A$6:$A$257,"&gt;="&amp;$A268,'Aceite de Oliva'!$B$6:$B$257,"&lt;="&amp;$B268)</f>
        <v>1.56</v>
      </c>
      <c r="XR268" s="4">
        <f>SUMIFS('Aceite de Oliva'!XR$6:XR$257,'Aceite de Oliva'!$A$6:$A$257,"&gt;="&amp;$A268,'Aceite de Oliva'!$B$6:$B$257,"&lt;="&amp;$B268)</f>
        <v>1.0900000000000001</v>
      </c>
      <c r="XS268" s="4">
        <f>SUMIFS('Aceite de Oliva'!XS$6:XS$257,'Aceite de Oliva'!$A$6:$A$257,"&gt;="&amp;$A268,'Aceite de Oliva'!$B$6:$B$257,"&lt;="&amp;$B268)</f>
        <v>2.0499999999999998</v>
      </c>
      <c r="XT268" s="4">
        <f>SUMIFS('Aceite de Oliva'!XT$6:XT$257,'Aceite de Oliva'!$A$6:$A$257,"&gt;="&amp;$A268,'Aceite de Oliva'!$B$6:$B$257,"&lt;="&amp;$B268)</f>
        <v>0</v>
      </c>
      <c r="XX268" s="4">
        <f>SUMIFS('Aceite de Oliva'!XX$6:XX$257,'Aceite de Oliva'!$A$6:$A$257,"&gt;="&amp;$A268,'Aceite de Oliva'!$B$6:$B$257,"&lt;="&amp;$B268)</f>
        <v>1.05</v>
      </c>
      <c r="XY268" s="4">
        <f>SUMIFS('Aceite de Oliva'!XY$6:XY$257,'Aceite de Oliva'!$A$6:$A$257,"&gt;="&amp;$A268,'Aceite de Oliva'!$B$6:$B$257,"&lt;="&amp;$B268)</f>
        <v>0.77</v>
      </c>
      <c r="XZ268" s="4">
        <f>SUMIFS('Aceite de Oliva'!XZ$6:XZ$257,'Aceite de Oliva'!$A$6:$A$257,"&gt;="&amp;$A268,'Aceite de Oliva'!$B$6:$B$257,"&lt;="&amp;$B268)</f>
        <v>0.99</v>
      </c>
      <c r="YA268" s="4">
        <f>SUMIFS('Aceite de Oliva'!YA$6:YA$257,'Aceite de Oliva'!$A$6:$A$257,"&gt;="&amp;$A268,'Aceite de Oliva'!$B$6:$B$257,"&lt;="&amp;$B268)</f>
        <v>1.8599999999999999</v>
      </c>
      <c r="YE268" s="4">
        <f>SUMIFS('Aceite de Oliva'!YE$6:YE$257,'Aceite de Oliva'!$A$6:$A$257,"&gt;="&amp;$A268,'Aceite de Oliva'!$B$6:$B$257,"&lt;="&amp;$B268)</f>
        <v>1.51</v>
      </c>
      <c r="YF268" s="4">
        <f>SUMIFS('Aceite de Oliva'!YF$6:YF$257,'Aceite de Oliva'!$A$6:$A$257,"&gt;="&amp;$A268,'Aceite de Oliva'!$B$6:$B$257,"&lt;="&amp;$B268)</f>
        <v>4.7</v>
      </c>
      <c r="YG268" s="4">
        <f>SUMIFS('Aceite de Oliva'!YG$6:YG$257,'Aceite de Oliva'!$A$6:$A$257,"&gt;="&amp;$A268,'Aceite de Oliva'!$B$6:$B$257,"&lt;="&amp;$B268)</f>
        <v>0.41000000000000003</v>
      </c>
      <c r="YH268" s="4">
        <f>SUMIFS('Aceite de Oliva'!YH$6:YH$257,'Aceite de Oliva'!$A$6:$A$257,"&gt;="&amp;$A268,'Aceite de Oliva'!$B$6:$B$257,"&lt;="&amp;$B268)</f>
        <v>0.26</v>
      </c>
      <c r="YL268" s="4">
        <f>SUMIFS('Aceite de Oliva'!YL$6:YL$257,'Aceite de Oliva'!$A$6:$A$257,"&gt;="&amp;$A268,'Aceite de Oliva'!$B$6:$B$257,"&lt;="&amp;$B268)</f>
        <v>1.57</v>
      </c>
      <c r="YM268" s="4">
        <f>SUMIFS('Aceite de Oliva'!YM$6:YM$257,'Aceite de Oliva'!$A$6:$A$257,"&gt;="&amp;$A268,'Aceite de Oliva'!$B$6:$B$257,"&lt;="&amp;$B268)</f>
        <v>5.81</v>
      </c>
      <c r="YN268" s="4">
        <f>SUMIFS('Aceite de Oliva'!YN$6:YN$257,'Aceite de Oliva'!$A$6:$A$257,"&gt;="&amp;$A268,'Aceite de Oliva'!$B$6:$B$257,"&lt;="&amp;$B268)</f>
        <v>0.19</v>
      </c>
      <c r="YO268" s="4">
        <f>SUMIFS('Aceite de Oliva'!YO$6:YO$257,'Aceite de Oliva'!$A$6:$A$257,"&gt;="&amp;$A268,'Aceite de Oliva'!$B$6:$B$257,"&lt;="&amp;$B268)</f>
        <v>0.17</v>
      </c>
      <c r="YP268" s="4">
        <f>SUMIFS('Aceite de Oliva'!YP$6:YP$257,'Aceite de Oliva'!$A$6:$A$257,"&gt;="&amp;$A268,'Aceite de Oliva'!$B$6:$B$257,"&lt;="&amp;$B268)</f>
        <v>0.22</v>
      </c>
      <c r="YS268" s="4">
        <f>SUMIFS('Aceite de Oliva'!YS$6:YS$257,'Aceite de Oliva'!$A$6:$A$257,"&gt;="&amp;$A268,'Aceite de Oliva'!$B$6:$B$257,"&lt;="&amp;$B268)</f>
        <v>0.4</v>
      </c>
      <c r="YT268" s="4">
        <f>SUMIFS('Aceite de Oliva'!YT$6:YT$257,'Aceite de Oliva'!$A$6:$A$257,"&gt;="&amp;$A268,'Aceite de Oliva'!$B$6:$B$257,"&lt;="&amp;$B268)</f>
        <v>0.99</v>
      </c>
      <c r="YU268" s="4">
        <f>SUMIFS('Aceite de Oliva'!YU$6:YU$257,'Aceite de Oliva'!$A$6:$A$257,"&gt;="&amp;$A268,'Aceite de Oliva'!$B$6:$B$257,"&lt;="&amp;$B268)</f>
        <v>0.22</v>
      </c>
      <c r="YV268" s="4">
        <f>SUMIFS('Aceite de Oliva'!YV$6:YV$257,'Aceite de Oliva'!$A$6:$A$257,"&gt;="&amp;$A268,'Aceite de Oliva'!$B$6:$B$257,"&lt;="&amp;$B268)</f>
        <v>0.27</v>
      </c>
      <c r="YW268" s="4">
        <f>SUMIFS('Aceite de Oliva'!YW$6:YW$257,'Aceite de Oliva'!$A$6:$A$257,"&gt;="&amp;$A268,'Aceite de Oliva'!$B$6:$B$257,"&lt;="&amp;$B268)</f>
        <v>0</v>
      </c>
    </row>
    <row r="269" spans="1:673" x14ac:dyDescent="0.25">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c r="XJ269" s="4">
        <f>SUMIFS('Aceite de Oliva'!XJ$6:XJ$257,'Aceite de Oliva'!$A$6:$A$257,"&gt;="&amp;$A269,'Aceite de Oliva'!$B$6:$B$257,"&lt;="&amp;$B269)</f>
        <v>4.2699999999999996</v>
      </c>
      <c r="XK269" s="4">
        <f>SUMIFS('Aceite de Oliva'!XK$6:XK$257,'Aceite de Oliva'!$A$6:$A$257,"&gt;="&amp;$A269,'Aceite de Oliva'!$B$6:$B$257,"&lt;="&amp;$B269)</f>
        <v>7.65</v>
      </c>
      <c r="XL269" s="4">
        <f>SUMIFS('Aceite de Oliva'!XL$6:XL$257,'Aceite de Oliva'!$A$6:$A$257,"&gt;="&amp;$A269,'Aceite de Oliva'!$B$6:$B$257,"&lt;="&amp;$B269)</f>
        <v>2.85</v>
      </c>
      <c r="XM269" s="4">
        <f>SUMIFS('Aceite de Oliva'!XM$6:XM$257,'Aceite de Oliva'!$A$6:$A$257,"&gt;="&amp;$A269,'Aceite de Oliva'!$B$6:$B$257,"&lt;="&amp;$B269)</f>
        <v>5.14</v>
      </c>
      <c r="XQ269" s="4">
        <f>SUMIFS('Aceite de Oliva'!XQ$6:XQ$257,'Aceite de Oliva'!$A$6:$A$257,"&gt;="&amp;$A269,'Aceite de Oliva'!$B$6:$B$257,"&lt;="&amp;$B269)</f>
        <v>0.73</v>
      </c>
      <c r="XR269" s="4">
        <f>SUMIFS('Aceite de Oliva'!XR$6:XR$257,'Aceite de Oliva'!$A$6:$A$257,"&gt;="&amp;$A269,'Aceite de Oliva'!$B$6:$B$257,"&lt;="&amp;$B269)</f>
        <v>0.5</v>
      </c>
      <c r="XS269" s="4">
        <f>SUMIFS('Aceite de Oliva'!XS$6:XS$257,'Aceite de Oliva'!$A$6:$A$257,"&gt;="&amp;$A269,'Aceite de Oliva'!$B$6:$B$257,"&lt;="&amp;$B269)</f>
        <v>0.79999999999999993</v>
      </c>
      <c r="XT269" s="4">
        <f>SUMIFS('Aceite de Oliva'!XT$6:XT$257,'Aceite de Oliva'!$A$6:$A$257,"&gt;="&amp;$A269,'Aceite de Oliva'!$B$6:$B$257,"&lt;="&amp;$B269)</f>
        <v>0</v>
      </c>
      <c r="XX269" s="4">
        <f>SUMIFS('Aceite de Oliva'!XX$6:XX$257,'Aceite de Oliva'!$A$6:$A$257,"&gt;="&amp;$A269,'Aceite de Oliva'!$B$6:$B$257,"&lt;="&amp;$B269)</f>
        <v>0.91</v>
      </c>
      <c r="XY269" s="4">
        <f>SUMIFS('Aceite de Oliva'!XY$6:XY$257,'Aceite de Oliva'!$A$6:$A$257,"&gt;="&amp;$A269,'Aceite de Oliva'!$B$6:$B$257,"&lt;="&amp;$B269)</f>
        <v>0.83000000000000007</v>
      </c>
      <c r="XZ269" s="4">
        <f>SUMIFS('Aceite de Oliva'!XZ$6:XZ$257,'Aceite de Oliva'!$A$6:$A$257,"&gt;="&amp;$A269,'Aceite de Oliva'!$B$6:$B$257,"&lt;="&amp;$B269)</f>
        <v>0.79</v>
      </c>
      <c r="YA269" s="4">
        <f>SUMIFS('Aceite de Oliva'!YA$6:YA$257,'Aceite de Oliva'!$A$6:$A$257,"&gt;="&amp;$A269,'Aceite de Oliva'!$B$6:$B$257,"&lt;="&amp;$B269)</f>
        <v>0</v>
      </c>
      <c r="YE269" s="4">
        <f>SUMIFS('Aceite de Oliva'!YE$6:YE$257,'Aceite de Oliva'!$A$6:$A$257,"&gt;="&amp;$A269,'Aceite de Oliva'!$B$6:$B$257,"&lt;="&amp;$B269)</f>
        <v>0.16999999999999998</v>
      </c>
      <c r="YF269" s="4">
        <f>SUMIFS('Aceite de Oliva'!YF$6:YF$257,'Aceite de Oliva'!$A$6:$A$257,"&gt;="&amp;$A269,'Aceite de Oliva'!$B$6:$B$257,"&lt;="&amp;$B269)</f>
        <v>0.23</v>
      </c>
      <c r="YG269" s="4">
        <f>SUMIFS('Aceite de Oliva'!YG$6:YG$257,'Aceite de Oliva'!$A$6:$A$257,"&gt;="&amp;$A269,'Aceite de Oliva'!$B$6:$B$257,"&lt;="&amp;$B269)</f>
        <v>0.19</v>
      </c>
      <c r="YH269" s="4">
        <f>SUMIFS('Aceite de Oliva'!YH$6:YH$257,'Aceite de Oliva'!$A$6:$A$257,"&gt;="&amp;$A269,'Aceite de Oliva'!$B$6:$B$257,"&lt;="&amp;$B269)</f>
        <v>0</v>
      </c>
      <c r="YL269" s="4">
        <f>SUMIFS('Aceite de Oliva'!YL$6:YL$257,'Aceite de Oliva'!$A$6:$A$257,"&gt;="&amp;$A269,'Aceite de Oliva'!$B$6:$B$257,"&lt;="&amp;$B269)</f>
        <v>0.13</v>
      </c>
      <c r="YM269" s="4">
        <f>SUMIFS('Aceite de Oliva'!YM$6:YM$257,'Aceite de Oliva'!$A$6:$A$257,"&gt;="&amp;$A269,'Aceite de Oliva'!$B$6:$B$257,"&lt;="&amp;$B269)</f>
        <v>0</v>
      </c>
      <c r="YN269" s="4">
        <f>SUMIFS('Aceite de Oliva'!YN$6:YN$257,'Aceite de Oliva'!$A$6:$A$257,"&gt;="&amp;$A269,'Aceite de Oliva'!$B$6:$B$257,"&lt;="&amp;$B269)</f>
        <v>0.11</v>
      </c>
      <c r="YO269" s="4">
        <f>SUMIFS('Aceite de Oliva'!YO$6:YO$257,'Aceite de Oliva'!$A$6:$A$257,"&gt;="&amp;$A269,'Aceite de Oliva'!$B$6:$B$257,"&lt;="&amp;$B269)</f>
        <v>0.15000000000000002</v>
      </c>
      <c r="YP269" s="4">
        <f>SUMIFS('Aceite de Oliva'!YP$6:YP$257,'Aceite de Oliva'!$A$6:$A$257,"&gt;="&amp;$A269,'Aceite de Oliva'!$B$6:$B$257,"&lt;="&amp;$B269)</f>
        <v>0</v>
      </c>
      <c r="YS269" s="4">
        <f>SUMIFS('Aceite de Oliva'!YS$6:YS$257,'Aceite de Oliva'!$A$6:$A$257,"&gt;="&amp;$A269,'Aceite de Oliva'!$B$6:$B$257,"&lt;="&amp;$B269)</f>
        <v>0.04</v>
      </c>
      <c r="YT269" s="4">
        <f>SUMIFS('Aceite de Oliva'!YT$6:YT$257,'Aceite de Oliva'!$A$6:$A$257,"&gt;="&amp;$A269,'Aceite de Oliva'!$B$6:$B$257,"&lt;="&amp;$B269)</f>
        <v>0</v>
      </c>
      <c r="YU269" s="4">
        <f>SUMIFS('Aceite de Oliva'!YU$6:YU$257,'Aceite de Oliva'!$A$6:$A$257,"&gt;="&amp;$A269,'Aceite de Oliva'!$B$6:$B$257,"&lt;="&amp;$B269)</f>
        <v>0.06</v>
      </c>
      <c r="YV269" s="4">
        <f>SUMIFS('Aceite de Oliva'!YV$6:YV$257,'Aceite de Oliva'!$A$6:$A$257,"&gt;="&amp;$A269,'Aceite de Oliva'!$B$6:$B$257,"&lt;="&amp;$B269)</f>
        <v>7.0000000000000007E-2</v>
      </c>
      <c r="YW269" s="4">
        <f>SUMIFS('Aceite de Oliva'!YW$6:YW$257,'Aceite de Oliva'!$A$6:$A$257,"&gt;="&amp;$A269,'Aceite de Oliva'!$B$6:$B$257,"&lt;="&amp;$B269)</f>
        <v>0</v>
      </c>
    </row>
    <row r="270" spans="1:673" x14ac:dyDescent="0.25">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c r="XJ270" s="4">
        <f>SUMIFS('Aceite de Oliva'!XJ$6:XJ$257,'Aceite de Oliva'!$A$6:$A$257,"&gt;="&amp;$A270,'Aceite de Oliva'!$B$6:$B$257,"&lt;="&amp;$B270)</f>
        <v>4.41</v>
      </c>
      <c r="XK270" s="4">
        <f>SUMIFS('Aceite de Oliva'!XK$6:XK$257,'Aceite de Oliva'!$A$6:$A$257,"&gt;="&amp;$A270,'Aceite de Oliva'!$B$6:$B$257,"&lt;="&amp;$B270)</f>
        <v>1.8</v>
      </c>
      <c r="XL270" s="4">
        <f>SUMIFS('Aceite de Oliva'!XL$6:XL$257,'Aceite de Oliva'!$A$6:$A$257,"&gt;="&amp;$A270,'Aceite de Oliva'!$B$6:$B$257,"&lt;="&amp;$B270)</f>
        <v>6.23</v>
      </c>
      <c r="XM270" s="4">
        <f>SUMIFS('Aceite de Oliva'!XM$6:XM$257,'Aceite de Oliva'!$A$6:$A$257,"&gt;="&amp;$A270,'Aceite de Oliva'!$B$6:$B$257,"&lt;="&amp;$B270)</f>
        <v>1.89</v>
      </c>
      <c r="XQ270" s="4">
        <f>SUMIFS('Aceite de Oliva'!XQ$6:XQ$257,'Aceite de Oliva'!$A$6:$A$257,"&gt;="&amp;$A270,'Aceite de Oliva'!$B$6:$B$257,"&lt;="&amp;$B270)</f>
        <v>3.27</v>
      </c>
      <c r="XR270" s="4">
        <f>SUMIFS('Aceite de Oliva'!XR$6:XR$257,'Aceite de Oliva'!$A$6:$A$257,"&gt;="&amp;$A270,'Aceite de Oliva'!$B$6:$B$257,"&lt;="&amp;$B270)</f>
        <v>3.4400000000000004</v>
      </c>
      <c r="XS270" s="4">
        <f>SUMIFS('Aceite de Oliva'!XS$6:XS$257,'Aceite de Oliva'!$A$6:$A$257,"&gt;="&amp;$A270,'Aceite de Oliva'!$B$6:$B$257,"&lt;="&amp;$B270)</f>
        <v>4.22</v>
      </c>
      <c r="XT270" s="4">
        <f>SUMIFS('Aceite de Oliva'!XT$6:XT$257,'Aceite de Oliva'!$A$6:$A$257,"&gt;="&amp;$A270,'Aceite de Oliva'!$B$6:$B$257,"&lt;="&amp;$B270)</f>
        <v>0</v>
      </c>
      <c r="XX270" s="4">
        <f>SUMIFS('Aceite de Oliva'!XX$6:XX$257,'Aceite de Oliva'!$A$6:$A$257,"&gt;="&amp;$A270,'Aceite de Oliva'!$B$6:$B$257,"&lt;="&amp;$B270)</f>
        <v>5.1100000000000003</v>
      </c>
      <c r="XY270" s="4">
        <f>SUMIFS('Aceite de Oliva'!XY$6:XY$257,'Aceite de Oliva'!$A$6:$A$257,"&gt;="&amp;$A270,'Aceite de Oliva'!$B$6:$B$257,"&lt;="&amp;$B270)</f>
        <v>16.88</v>
      </c>
      <c r="XZ270" s="4">
        <f>SUMIFS('Aceite de Oliva'!XZ$6:XZ$257,'Aceite de Oliva'!$A$6:$A$257,"&gt;="&amp;$A270,'Aceite de Oliva'!$B$6:$B$257,"&lt;="&amp;$B270)</f>
        <v>1</v>
      </c>
      <c r="YA270" s="4">
        <f>SUMIFS('Aceite de Oliva'!YA$6:YA$257,'Aceite de Oliva'!$A$6:$A$257,"&gt;="&amp;$A270,'Aceite de Oliva'!$B$6:$B$257,"&lt;="&amp;$B270)</f>
        <v>0</v>
      </c>
      <c r="YE270" s="4">
        <f>SUMIFS('Aceite de Oliva'!YE$6:YE$257,'Aceite de Oliva'!$A$6:$A$257,"&gt;="&amp;$A270,'Aceite de Oliva'!$B$6:$B$257,"&lt;="&amp;$B270)</f>
        <v>3</v>
      </c>
      <c r="YF270" s="4">
        <f>SUMIFS('Aceite de Oliva'!YF$6:YF$257,'Aceite de Oliva'!$A$6:$A$257,"&gt;="&amp;$A270,'Aceite de Oliva'!$B$6:$B$257,"&lt;="&amp;$B270)</f>
        <v>8.59</v>
      </c>
      <c r="YG270" s="4">
        <f>SUMIFS('Aceite de Oliva'!YG$6:YG$257,'Aceite de Oliva'!$A$6:$A$257,"&gt;="&amp;$A270,'Aceite de Oliva'!$B$6:$B$257,"&lt;="&amp;$B270)</f>
        <v>1.02</v>
      </c>
      <c r="YH270" s="4">
        <f>SUMIFS('Aceite de Oliva'!YH$6:YH$257,'Aceite de Oliva'!$A$6:$A$257,"&gt;="&amp;$A270,'Aceite de Oliva'!$B$6:$B$257,"&lt;="&amp;$B270)</f>
        <v>0</v>
      </c>
      <c r="YL270" s="4">
        <f>SUMIFS('Aceite de Oliva'!YL$6:YL$257,'Aceite de Oliva'!$A$6:$A$257,"&gt;="&amp;$A270,'Aceite de Oliva'!$B$6:$B$257,"&lt;="&amp;$B270)</f>
        <v>2.61</v>
      </c>
      <c r="YM270" s="4">
        <f>SUMIFS('Aceite de Oliva'!YM$6:YM$257,'Aceite de Oliva'!$A$6:$A$257,"&gt;="&amp;$A270,'Aceite de Oliva'!$B$6:$B$257,"&lt;="&amp;$B270)</f>
        <v>6.35</v>
      </c>
      <c r="YN270" s="4">
        <f>SUMIFS('Aceite de Oliva'!YN$6:YN$257,'Aceite de Oliva'!$A$6:$A$257,"&gt;="&amp;$A270,'Aceite de Oliva'!$B$6:$B$257,"&lt;="&amp;$B270)</f>
        <v>1.56</v>
      </c>
      <c r="YO270" s="4">
        <f>SUMIFS('Aceite de Oliva'!YO$6:YO$257,'Aceite de Oliva'!$A$6:$A$257,"&gt;="&amp;$A270,'Aceite de Oliva'!$B$6:$B$257,"&lt;="&amp;$B270)</f>
        <v>1.7100000000000002</v>
      </c>
      <c r="YP270" s="4">
        <f>SUMIFS('Aceite de Oliva'!YP$6:YP$257,'Aceite de Oliva'!$A$6:$A$257,"&gt;="&amp;$A270,'Aceite de Oliva'!$B$6:$B$257,"&lt;="&amp;$B270)</f>
        <v>1.08</v>
      </c>
      <c r="YS270" s="4">
        <f>SUMIFS('Aceite de Oliva'!YS$6:YS$257,'Aceite de Oliva'!$A$6:$A$257,"&gt;="&amp;$A270,'Aceite de Oliva'!$B$6:$B$257,"&lt;="&amp;$B270)</f>
        <v>0.74</v>
      </c>
      <c r="YT270" s="4">
        <f>SUMIFS('Aceite de Oliva'!YT$6:YT$257,'Aceite de Oliva'!$A$6:$A$257,"&gt;="&amp;$A270,'Aceite de Oliva'!$B$6:$B$257,"&lt;="&amp;$B270)</f>
        <v>0.21</v>
      </c>
      <c r="YU270" s="4">
        <f>SUMIFS('Aceite de Oliva'!YU$6:YU$257,'Aceite de Oliva'!$A$6:$A$257,"&gt;="&amp;$A270,'Aceite de Oliva'!$B$6:$B$257,"&lt;="&amp;$B270)</f>
        <v>0.96000000000000008</v>
      </c>
      <c r="YV270" s="4">
        <f>SUMIFS('Aceite de Oliva'!YV$6:YV$257,'Aceite de Oliva'!$A$6:$A$257,"&gt;="&amp;$A270,'Aceite de Oliva'!$B$6:$B$257,"&lt;="&amp;$B270)</f>
        <v>1.17</v>
      </c>
      <c r="YW270" s="4">
        <f>SUMIFS('Aceite de Oliva'!YW$6:YW$257,'Aceite de Oliva'!$A$6:$A$257,"&gt;="&amp;$A270,'Aceite de Oliva'!$B$6:$B$257,"&lt;="&amp;$B270)</f>
        <v>0</v>
      </c>
    </row>
    <row r="271" spans="1:673" x14ac:dyDescent="0.25">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c r="XJ271" s="4">
        <f>SUMIFS('Aceite de Oliva'!XJ$6:XJ$257,'Aceite de Oliva'!$A$6:$A$257,"&gt;="&amp;$A271,'Aceite de Oliva'!$B$6:$B$257,"&lt;="&amp;$B271)</f>
        <v>0.85</v>
      </c>
      <c r="XK271" s="4">
        <f>SUMIFS('Aceite de Oliva'!XK$6:XK$257,'Aceite de Oliva'!$A$6:$A$257,"&gt;="&amp;$A271,'Aceite de Oliva'!$B$6:$B$257,"&lt;="&amp;$B271)</f>
        <v>0.55000000000000004</v>
      </c>
      <c r="XL271" s="4">
        <f>SUMIFS('Aceite de Oliva'!XL$6:XL$257,'Aceite de Oliva'!$A$6:$A$257,"&gt;="&amp;$A271,'Aceite de Oliva'!$B$6:$B$257,"&lt;="&amp;$B271)</f>
        <v>1.04</v>
      </c>
      <c r="XM271" s="4">
        <f>SUMIFS('Aceite de Oliva'!XM$6:XM$257,'Aceite de Oliva'!$A$6:$A$257,"&gt;="&amp;$A271,'Aceite de Oliva'!$B$6:$B$257,"&lt;="&amp;$B271)</f>
        <v>0.51</v>
      </c>
      <c r="XQ271" s="4">
        <f>SUMIFS('Aceite de Oliva'!XQ$6:XQ$257,'Aceite de Oliva'!$A$6:$A$257,"&gt;="&amp;$A271,'Aceite de Oliva'!$B$6:$B$257,"&lt;="&amp;$B271)</f>
        <v>0.36</v>
      </c>
      <c r="XR271" s="4">
        <f>SUMIFS('Aceite de Oliva'!XR$6:XR$257,'Aceite de Oliva'!$A$6:$A$257,"&gt;="&amp;$A271,'Aceite de Oliva'!$B$6:$B$257,"&lt;="&amp;$B271)</f>
        <v>0</v>
      </c>
      <c r="XS271" s="4">
        <f>SUMIFS('Aceite de Oliva'!XS$6:XS$257,'Aceite de Oliva'!$A$6:$A$257,"&gt;="&amp;$A271,'Aceite de Oliva'!$B$6:$B$257,"&lt;="&amp;$B271)</f>
        <v>0.56000000000000005</v>
      </c>
      <c r="XT271" s="4">
        <f>SUMIFS('Aceite de Oliva'!XT$6:XT$257,'Aceite de Oliva'!$A$6:$A$257,"&gt;="&amp;$A271,'Aceite de Oliva'!$B$6:$B$257,"&lt;="&amp;$B271)</f>
        <v>0.21</v>
      </c>
      <c r="XX271" s="4">
        <f>SUMIFS('Aceite de Oliva'!XX$6:XX$257,'Aceite de Oliva'!$A$6:$A$257,"&gt;="&amp;$A271,'Aceite de Oliva'!$B$6:$B$257,"&lt;="&amp;$B271)</f>
        <v>0.59</v>
      </c>
      <c r="XY271" s="4">
        <f>SUMIFS('Aceite de Oliva'!XY$6:XY$257,'Aceite de Oliva'!$A$6:$A$257,"&gt;="&amp;$A271,'Aceite de Oliva'!$B$6:$B$257,"&lt;="&amp;$B271)</f>
        <v>0</v>
      </c>
      <c r="XZ271" s="4">
        <f>SUMIFS('Aceite de Oliva'!XZ$6:XZ$257,'Aceite de Oliva'!$A$6:$A$257,"&gt;="&amp;$A271,'Aceite de Oliva'!$B$6:$B$257,"&lt;="&amp;$B271)</f>
        <v>0.68</v>
      </c>
      <c r="YA271" s="4">
        <f>SUMIFS('Aceite de Oliva'!YA$6:YA$257,'Aceite de Oliva'!$A$6:$A$257,"&gt;="&amp;$A271,'Aceite de Oliva'!$B$6:$B$257,"&lt;="&amp;$B271)</f>
        <v>1</v>
      </c>
      <c r="YE271" s="4">
        <f>SUMIFS('Aceite de Oliva'!YE$6:YE$257,'Aceite de Oliva'!$A$6:$A$257,"&gt;="&amp;$A271,'Aceite de Oliva'!$B$6:$B$257,"&lt;="&amp;$B271)</f>
        <v>0.36</v>
      </c>
      <c r="YF271" s="4">
        <f>SUMIFS('Aceite de Oliva'!YF$6:YF$257,'Aceite de Oliva'!$A$6:$A$257,"&gt;="&amp;$A271,'Aceite de Oliva'!$B$6:$B$257,"&lt;="&amp;$B271)</f>
        <v>0</v>
      </c>
      <c r="YG271" s="4">
        <f>SUMIFS('Aceite de Oliva'!YG$6:YG$257,'Aceite de Oliva'!$A$6:$A$257,"&gt;="&amp;$A271,'Aceite de Oliva'!$B$6:$B$257,"&lt;="&amp;$B271)</f>
        <v>7.0000000000000007E-2</v>
      </c>
      <c r="YH271" s="4">
        <f>SUMIFS('Aceite de Oliva'!YH$6:YH$257,'Aceite de Oliva'!$A$6:$A$257,"&gt;="&amp;$A271,'Aceite de Oliva'!$B$6:$B$257,"&lt;="&amp;$B271)</f>
        <v>2.27</v>
      </c>
      <c r="YL271" s="4">
        <f>SUMIFS('Aceite de Oliva'!YL$6:YL$257,'Aceite de Oliva'!$A$6:$A$257,"&gt;="&amp;$A271,'Aceite de Oliva'!$B$6:$B$257,"&lt;="&amp;$B271)</f>
        <v>0.2</v>
      </c>
      <c r="YM271" s="4">
        <f>SUMIFS('Aceite de Oliva'!YM$6:YM$257,'Aceite de Oliva'!$A$6:$A$257,"&gt;="&amp;$A271,'Aceite de Oliva'!$B$6:$B$257,"&lt;="&amp;$B271)</f>
        <v>0</v>
      </c>
      <c r="YN271" s="4">
        <f>SUMIFS('Aceite de Oliva'!YN$6:YN$257,'Aceite de Oliva'!$A$6:$A$257,"&gt;="&amp;$A271,'Aceite de Oliva'!$B$6:$B$257,"&lt;="&amp;$B271)</f>
        <v>0.27</v>
      </c>
      <c r="YO271" s="4">
        <f>SUMIFS('Aceite de Oliva'!YO$6:YO$257,'Aceite de Oliva'!$A$6:$A$257,"&gt;="&amp;$A271,'Aceite de Oliva'!$B$6:$B$257,"&lt;="&amp;$B271)</f>
        <v>0.36</v>
      </c>
      <c r="YP271" s="4">
        <f>SUMIFS('Aceite de Oliva'!YP$6:YP$257,'Aceite de Oliva'!$A$6:$A$257,"&gt;="&amp;$A271,'Aceite de Oliva'!$B$6:$B$257,"&lt;="&amp;$B271)</f>
        <v>0</v>
      </c>
      <c r="YS271" s="4">
        <f>SUMIFS('Aceite de Oliva'!YS$6:YS$257,'Aceite de Oliva'!$A$6:$A$257,"&gt;="&amp;$A271,'Aceite de Oliva'!$B$6:$B$257,"&lt;="&amp;$B271)</f>
        <v>1.6199999999999999</v>
      </c>
      <c r="YT271" s="4">
        <f>SUMIFS('Aceite de Oliva'!YT$6:YT$257,'Aceite de Oliva'!$A$6:$A$257,"&gt;="&amp;$A271,'Aceite de Oliva'!$B$6:$B$257,"&lt;="&amp;$B271)</f>
        <v>0.17</v>
      </c>
      <c r="YU271" s="4">
        <f>SUMIFS('Aceite de Oliva'!YU$6:YU$257,'Aceite de Oliva'!$A$6:$A$257,"&gt;="&amp;$A271,'Aceite de Oliva'!$B$6:$B$257,"&lt;="&amp;$B271)</f>
        <v>2.1</v>
      </c>
      <c r="YV271" s="4">
        <f>SUMIFS('Aceite de Oliva'!YV$6:YV$257,'Aceite de Oliva'!$A$6:$A$257,"&gt;="&amp;$A271,'Aceite de Oliva'!$B$6:$B$257,"&lt;="&amp;$B271)</f>
        <v>0.45999999999999996</v>
      </c>
      <c r="YW271" s="4">
        <f>SUMIFS('Aceite de Oliva'!YW$6:YW$257,'Aceite de Oliva'!$A$6:$A$257,"&gt;="&amp;$A271,'Aceite de Oliva'!$B$6:$B$257,"&lt;="&amp;$B271)</f>
        <v>9.19</v>
      </c>
    </row>
    <row r="272" spans="1:673" x14ac:dyDescent="0.25">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c r="XJ272" s="4">
        <f>SUMIFS('Aceite de Oliva'!XJ$6:XJ$257,'Aceite de Oliva'!$A$6:$A$257,"&gt;="&amp;$A272,'Aceite de Oliva'!$B$6:$B$257,"&lt;="&amp;$B272)</f>
        <v>1.5600000000000003</v>
      </c>
      <c r="XK272" s="4">
        <f>SUMIFS('Aceite de Oliva'!XK$6:XK$257,'Aceite de Oliva'!$A$6:$A$257,"&gt;="&amp;$A272,'Aceite de Oliva'!$B$6:$B$257,"&lt;="&amp;$B272)</f>
        <v>0.68</v>
      </c>
      <c r="XL272" s="4">
        <f>SUMIFS('Aceite de Oliva'!XL$6:XL$257,'Aceite de Oliva'!$A$6:$A$257,"&gt;="&amp;$A272,'Aceite de Oliva'!$B$6:$B$257,"&lt;="&amp;$B272)</f>
        <v>2.15</v>
      </c>
      <c r="XM272" s="4">
        <f>SUMIFS('Aceite de Oliva'!XM$6:XM$257,'Aceite de Oliva'!$A$6:$A$257,"&gt;="&amp;$A272,'Aceite de Oliva'!$B$6:$B$257,"&lt;="&amp;$B272)</f>
        <v>0.7</v>
      </c>
      <c r="XQ272" s="4">
        <f>SUMIFS('Aceite de Oliva'!XQ$6:XQ$257,'Aceite de Oliva'!$A$6:$A$257,"&gt;="&amp;$A272,'Aceite de Oliva'!$B$6:$B$257,"&lt;="&amp;$B272)</f>
        <v>0.81</v>
      </c>
      <c r="XR272" s="4">
        <f>SUMIFS('Aceite de Oliva'!XR$6:XR$257,'Aceite de Oliva'!$A$6:$A$257,"&gt;="&amp;$A272,'Aceite de Oliva'!$B$6:$B$257,"&lt;="&amp;$B272)</f>
        <v>1.66</v>
      </c>
      <c r="XS272" s="4">
        <f>SUMIFS('Aceite de Oliva'!XS$6:XS$257,'Aceite de Oliva'!$A$6:$A$257,"&gt;="&amp;$A272,'Aceite de Oliva'!$B$6:$B$257,"&lt;="&amp;$B272)</f>
        <v>0.65</v>
      </c>
      <c r="XT272" s="4">
        <f>SUMIFS('Aceite de Oliva'!XT$6:XT$257,'Aceite de Oliva'!$A$6:$A$257,"&gt;="&amp;$A272,'Aceite de Oliva'!$B$6:$B$257,"&lt;="&amp;$B272)</f>
        <v>0</v>
      </c>
      <c r="XX272" s="4">
        <f>SUMIFS('Aceite de Oliva'!XX$6:XX$257,'Aceite de Oliva'!$A$6:$A$257,"&gt;="&amp;$A272,'Aceite de Oliva'!$B$6:$B$257,"&lt;="&amp;$B272)</f>
        <v>0.89</v>
      </c>
      <c r="XY272" s="4">
        <f>SUMIFS('Aceite de Oliva'!XY$6:XY$257,'Aceite de Oliva'!$A$6:$A$257,"&gt;="&amp;$A272,'Aceite de Oliva'!$B$6:$B$257,"&lt;="&amp;$B272)</f>
        <v>1.48</v>
      </c>
      <c r="XZ272" s="4">
        <f>SUMIFS('Aceite de Oliva'!XZ$6:XZ$257,'Aceite de Oliva'!$A$6:$A$257,"&gt;="&amp;$A272,'Aceite de Oliva'!$B$6:$B$257,"&lt;="&amp;$B272)</f>
        <v>0.89</v>
      </c>
      <c r="YA272" s="4">
        <f>SUMIFS('Aceite de Oliva'!YA$6:YA$257,'Aceite de Oliva'!$A$6:$A$257,"&gt;="&amp;$A272,'Aceite de Oliva'!$B$6:$B$257,"&lt;="&amp;$B272)</f>
        <v>0</v>
      </c>
      <c r="YE272" s="4">
        <f>SUMIFS('Aceite de Oliva'!YE$6:YE$257,'Aceite de Oliva'!$A$6:$A$257,"&gt;="&amp;$A272,'Aceite de Oliva'!$B$6:$B$257,"&lt;="&amp;$B272)</f>
        <v>1</v>
      </c>
      <c r="YF272" s="4">
        <f>SUMIFS('Aceite de Oliva'!YF$6:YF$257,'Aceite de Oliva'!$A$6:$A$257,"&gt;="&amp;$A272,'Aceite de Oliva'!$B$6:$B$257,"&lt;="&amp;$B272)</f>
        <v>0.79999999999999993</v>
      </c>
      <c r="YG272" s="4">
        <f>SUMIFS('Aceite de Oliva'!YG$6:YG$257,'Aceite de Oliva'!$A$6:$A$257,"&gt;="&amp;$A272,'Aceite de Oliva'!$B$6:$B$257,"&lt;="&amp;$B272)</f>
        <v>0.72</v>
      </c>
      <c r="YH272" s="4">
        <f>SUMIFS('Aceite de Oliva'!YH$6:YH$257,'Aceite de Oliva'!$A$6:$A$257,"&gt;="&amp;$A272,'Aceite de Oliva'!$B$6:$B$257,"&lt;="&amp;$B272)</f>
        <v>2.83</v>
      </c>
      <c r="YL272" s="4">
        <f>SUMIFS('Aceite de Oliva'!YL$6:YL$257,'Aceite de Oliva'!$A$6:$A$257,"&gt;="&amp;$A272,'Aceite de Oliva'!$B$6:$B$257,"&lt;="&amp;$B272)</f>
        <v>0.04</v>
      </c>
      <c r="YM272" s="4">
        <f>SUMIFS('Aceite de Oliva'!YM$6:YM$257,'Aceite de Oliva'!$A$6:$A$257,"&gt;="&amp;$A272,'Aceite de Oliva'!$B$6:$B$257,"&lt;="&amp;$B272)</f>
        <v>0</v>
      </c>
      <c r="YN272" s="4">
        <f>SUMIFS('Aceite de Oliva'!YN$6:YN$257,'Aceite de Oliva'!$A$6:$A$257,"&gt;="&amp;$A272,'Aceite de Oliva'!$B$6:$B$257,"&lt;="&amp;$B272)</f>
        <v>0.05</v>
      </c>
      <c r="YO272" s="4">
        <f>SUMIFS('Aceite de Oliva'!YO$6:YO$257,'Aceite de Oliva'!$A$6:$A$257,"&gt;="&amp;$A272,'Aceite de Oliva'!$B$6:$B$257,"&lt;="&amp;$B272)</f>
        <v>7.0000000000000007E-2</v>
      </c>
      <c r="YP272" s="4">
        <f>SUMIFS('Aceite de Oliva'!YP$6:YP$257,'Aceite de Oliva'!$A$6:$A$257,"&gt;="&amp;$A272,'Aceite de Oliva'!$B$6:$B$257,"&lt;="&amp;$B272)</f>
        <v>0</v>
      </c>
      <c r="YS272" s="4">
        <f>SUMIFS('Aceite de Oliva'!YS$6:YS$257,'Aceite de Oliva'!$A$6:$A$257,"&gt;="&amp;$A272,'Aceite de Oliva'!$B$6:$B$257,"&lt;="&amp;$B272)</f>
        <v>0.06</v>
      </c>
      <c r="YT272" s="4">
        <f>SUMIFS('Aceite de Oliva'!YT$6:YT$257,'Aceite de Oliva'!$A$6:$A$257,"&gt;="&amp;$A272,'Aceite de Oliva'!$B$6:$B$257,"&lt;="&amp;$B272)</f>
        <v>0</v>
      </c>
      <c r="YU272" s="4">
        <f>SUMIFS('Aceite de Oliva'!YU$6:YU$257,'Aceite de Oliva'!$A$6:$A$257,"&gt;="&amp;$A272,'Aceite de Oliva'!$B$6:$B$257,"&lt;="&amp;$B272)</f>
        <v>0.08</v>
      </c>
      <c r="YV272" s="4">
        <f>SUMIFS('Aceite de Oliva'!YV$6:YV$257,'Aceite de Oliva'!$A$6:$A$257,"&gt;="&amp;$A272,'Aceite de Oliva'!$B$6:$B$257,"&lt;="&amp;$B272)</f>
        <v>0.1</v>
      </c>
      <c r="YW272" s="4">
        <f>SUMIFS('Aceite de Oliva'!YW$6:YW$257,'Aceite de Oliva'!$A$6:$A$257,"&gt;="&amp;$A272,'Aceite de Oliva'!$B$6:$B$257,"&lt;="&amp;$B272)</f>
        <v>0</v>
      </c>
    </row>
    <row r="273" spans="1:673" x14ac:dyDescent="0.25">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c r="XJ273" s="4">
        <f>SUMIFS('Aceite de Oliva'!XJ$6:XJ$257,'Aceite de Oliva'!$A$6:$A$257,"&gt;="&amp;$A273,'Aceite de Oliva'!$B$6:$B$257,"&lt;="&amp;$B273)</f>
        <v>0.75</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2.85</v>
      </c>
      <c r="XQ273" s="4">
        <f>SUMIFS('Aceite de Oliva'!XQ$6:XQ$257,'Aceite de Oliva'!$A$6:$A$257,"&gt;="&amp;$A273,'Aceite de Oliva'!$B$6:$B$257,"&lt;="&amp;$B273)</f>
        <v>0.52</v>
      </c>
      <c r="XR273" s="4">
        <f>SUMIFS('Aceite de Oliva'!XR$6:XR$257,'Aceite de Oliva'!$A$6:$A$257,"&gt;="&amp;$A273,'Aceite de Oliva'!$B$6:$B$257,"&lt;="&amp;$B273)</f>
        <v>1.7199999999999998</v>
      </c>
      <c r="XS273" s="4">
        <f>SUMIFS('Aceite de Oliva'!XS$6:XS$257,'Aceite de Oliva'!$A$6:$A$257,"&gt;="&amp;$A273,'Aceite de Oliva'!$B$6:$B$257,"&lt;="&amp;$B273)</f>
        <v>0</v>
      </c>
      <c r="XT273" s="4">
        <f>SUMIFS('Aceite de Oliva'!XT$6:XT$257,'Aceite de Oliva'!$A$6:$A$257,"&gt;="&amp;$A273,'Aceite de Oliva'!$B$6:$B$257,"&lt;="&amp;$B273)</f>
        <v>0.24</v>
      </c>
      <c r="XX273" s="4">
        <f>SUMIFS('Aceite de Oliva'!XX$6:XX$257,'Aceite de Oliva'!$A$6:$A$257,"&gt;="&amp;$A273,'Aceite de Oliva'!$B$6:$B$257,"&lt;="&amp;$B273)</f>
        <v>0.27999999999999997</v>
      </c>
      <c r="XY273" s="4">
        <f>SUMIFS('Aceite de Oliva'!XY$6:XY$257,'Aceite de Oliva'!$A$6:$A$257,"&gt;="&amp;$A273,'Aceite de Oliva'!$B$6:$B$257,"&lt;="&amp;$B273)</f>
        <v>0.39</v>
      </c>
      <c r="XZ273" s="4">
        <f>SUMIFS('Aceite de Oliva'!XZ$6:XZ$257,'Aceite de Oliva'!$A$6:$A$257,"&gt;="&amp;$A273,'Aceite de Oliva'!$B$6:$B$257,"&lt;="&amp;$B273)</f>
        <v>0</v>
      </c>
      <c r="YA273" s="4">
        <f>SUMIFS('Aceite de Oliva'!YA$6:YA$257,'Aceite de Oliva'!$A$6:$A$257,"&gt;="&amp;$A273,'Aceite de Oliva'!$B$6:$B$257,"&lt;="&amp;$B273)</f>
        <v>0</v>
      </c>
      <c r="YE273" s="4">
        <f>SUMIFS('Aceite de Oliva'!YE$6:YE$257,'Aceite de Oliva'!$A$6:$A$257,"&gt;="&amp;$A273,'Aceite de Oliva'!$B$6:$B$257,"&lt;="&amp;$B273)</f>
        <v>0.28000000000000003</v>
      </c>
      <c r="YF273" s="4">
        <f>SUMIFS('Aceite de Oliva'!YF$6:YF$257,'Aceite de Oliva'!$A$6:$A$257,"&gt;="&amp;$A273,'Aceite de Oliva'!$B$6:$B$257,"&lt;="&amp;$B273)</f>
        <v>0</v>
      </c>
      <c r="YG273" s="4">
        <f>SUMIFS('Aceite de Oliva'!YG$6:YG$257,'Aceite de Oliva'!$A$6:$A$257,"&gt;="&amp;$A273,'Aceite de Oliva'!$B$6:$B$257,"&lt;="&amp;$B273)</f>
        <v>0.31</v>
      </c>
      <c r="YH273" s="4">
        <f>SUMIFS('Aceite de Oliva'!YH$6:YH$257,'Aceite de Oliva'!$A$6:$A$257,"&gt;="&amp;$A273,'Aceite de Oliva'!$B$6:$B$257,"&lt;="&amp;$B273)</f>
        <v>0.39</v>
      </c>
      <c r="YL273" s="4">
        <f>SUMIFS('Aceite de Oliva'!YL$6:YL$257,'Aceite de Oliva'!$A$6:$A$257,"&gt;="&amp;$A273,'Aceite de Oliva'!$B$6:$B$257,"&lt;="&amp;$B273)</f>
        <v>0.26</v>
      </c>
      <c r="YM273" s="4">
        <f>SUMIFS('Aceite de Oliva'!YM$6:YM$257,'Aceite de Oliva'!$A$6:$A$257,"&gt;="&amp;$A273,'Aceite de Oliva'!$B$6:$B$257,"&lt;="&amp;$B273)</f>
        <v>0</v>
      </c>
      <c r="YN273" s="4">
        <f>SUMIFS('Aceite de Oliva'!YN$6:YN$257,'Aceite de Oliva'!$A$6:$A$257,"&gt;="&amp;$A273,'Aceite de Oliva'!$B$6:$B$257,"&lt;="&amp;$B273)</f>
        <v>0.16</v>
      </c>
      <c r="YO273" s="4">
        <f>SUMIFS('Aceite de Oliva'!YO$6:YO$257,'Aceite de Oliva'!$A$6:$A$257,"&gt;="&amp;$A273,'Aceite de Oliva'!$B$6:$B$257,"&lt;="&amp;$B273)</f>
        <v>0.2</v>
      </c>
      <c r="YP273" s="4">
        <f>SUMIFS('Aceite de Oliva'!YP$6:YP$257,'Aceite de Oliva'!$A$6:$A$257,"&gt;="&amp;$A273,'Aceite de Oliva'!$B$6:$B$257,"&lt;="&amp;$B273)</f>
        <v>0</v>
      </c>
      <c r="YS273" s="4">
        <f>SUMIFS('Aceite de Oliva'!YS$6:YS$257,'Aceite de Oliva'!$A$6:$A$257,"&gt;="&amp;$A273,'Aceite de Oliva'!$B$6:$B$257,"&lt;="&amp;$B273)</f>
        <v>0.2</v>
      </c>
      <c r="YT273" s="4">
        <f>SUMIFS('Aceite de Oliva'!YT$6:YT$257,'Aceite de Oliva'!$A$6:$A$257,"&gt;="&amp;$A273,'Aceite de Oliva'!$B$6:$B$257,"&lt;="&amp;$B273)</f>
        <v>0</v>
      </c>
      <c r="YU273" s="4">
        <f>SUMIFS('Aceite de Oliva'!YU$6:YU$257,'Aceite de Oliva'!$A$6:$A$257,"&gt;="&amp;$A273,'Aceite de Oliva'!$B$6:$B$257,"&lt;="&amp;$B273)</f>
        <v>0.27</v>
      </c>
      <c r="YV273" s="4">
        <f>SUMIFS('Aceite de Oliva'!YV$6:YV$257,'Aceite de Oliva'!$A$6:$A$257,"&gt;="&amp;$A273,'Aceite de Oliva'!$B$6:$B$257,"&lt;="&amp;$B273)</f>
        <v>0.15</v>
      </c>
      <c r="YW273" s="4">
        <f>SUMIFS('Aceite de Oliva'!YW$6:YW$257,'Aceite de Oliva'!$A$6:$A$257,"&gt;="&amp;$A273,'Aceite de Oliva'!$B$6:$B$257,"&lt;="&amp;$B273)</f>
        <v>0.8</v>
      </c>
    </row>
    <row r="274" spans="1:673" x14ac:dyDescent="0.25">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c r="XJ274" s="4">
        <f>SUMIFS('Aceite de Oliva'!XJ$6:XJ$257,'Aceite de Oliva'!$A$6:$A$257,"&gt;="&amp;$A274,'Aceite de Oliva'!$B$6:$B$257,"&lt;="&amp;$B274)</f>
        <v>1.4300000000000002</v>
      </c>
      <c r="XK274" s="4">
        <f>SUMIFS('Aceite de Oliva'!XK$6:XK$257,'Aceite de Oliva'!$A$6:$A$257,"&gt;="&amp;$A274,'Aceite de Oliva'!$B$6:$B$257,"&lt;="&amp;$B274)</f>
        <v>0.89</v>
      </c>
      <c r="XL274" s="4">
        <f>SUMIFS('Aceite de Oliva'!XL$6:XL$257,'Aceite de Oliva'!$A$6:$A$257,"&gt;="&amp;$A274,'Aceite de Oliva'!$B$6:$B$257,"&lt;="&amp;$B274)</f>
        <v>2.0299999999999998</v>
      </c>
      <c r="XM274" s="4">
        <f>SUMIFS('Aceite de Oliva'!XM$6:XM$257,'Aceite de Oliva'!$A$6:$A$257,"&gt;="&amp;$A274,'Aceite de Oliva'!$B$6:$B$257,"&lt;="&amp;$B274)</f>
        <v>0</v>
      </c>
      <c r="XQ274" s="4">
        <f>SUMIFS('Aceite de Oliva'!XQ$6:XQ$257,'Aceite de Oliva'!$A$6:$A$257,"&gt;="&amp;$A274,'Aceite de Oliva'!$B$6:$B$257,"&lt;="&amp;$B274)</f>
        <v>0.89</v>
      </c>
      <c r="XR274" s="4">
        <f>SUMIFS('Aceite de Oliva'!XR$6:XR$257,'Aceite de Oliva'!$A$6:$A$257,"&gt;="&amp;$A274,'Aceite de Oliva'!$B$6:$B$257,"&lt;="&amp;$B274)</f>
        <v>0.31</v>
      </c>
      <c r="XS274" s="4">
        <f>SUMIFS('Aceite de Oliva'!XS$6:XS$257,'Aceite de Oliva'!$A$6:$A$257,"&gt;="&amp;$A274,'Aceite de Oliva'!$B$6:$B$257,"&lt;="&amp;$B274)</f>
        <v>1.1499999999999999</v>
      </c>
      <c r="XT274" s="4">
        <f>SUMIFS('Aceite de Oliva'!XT$6:XT$257,'Aceite de Oliva'!$A$6:$A$257,"&gt;="&amp;$A274,'Aceite de Oliva'!$B$6:$B$257,"&lt;="&amp;$B274)</f>
        <v>0</v>
      </c>
      <c r="XX274" s="4">
        <f>SUMIFS('Aceite de Oliva'!XX$6:XX$257,'Aceite de Oliva'!$A$6:$A$257,"&gt;="&amp;$A274,'Aceite de Oliva'!$B$6:$B$257,"&lt;="&amp;$B274)</f>
        <v>0.45</v>
      </c>
      <c r="XY274" s="4">
        <f>SUMIFS('Aceite de Oliva'!XY$6:XY$257,'Aceite de Oliva'!$A$6:$A$257,"&gt;="&amp;$A274,'Aceite de Oliva'!$B$6:$B$257,"&lt;="&amp;$B274)</f>
        <v>0</v>
      </c>
      <c r="XZ274" s="4">
        <f>SUMIFS('Aceite de Oliva'!XZ$6:XZ$257,'Aceite de Oliva'!$A$6:$A$257,"&gt;="&amp;$A274,'Aceite de Oliva'!$B$6:$B$257,"&lt;="&amp;$B274)</f>
        <v>0.77</v>
      </c>
      <c r="YA274" s="4">
        <f>SUMIFS('Aceite de Oliva'!YA$6:YA$257,'Aceite de Oliva'!$A$6:$A$257,"&gt;="&amp;$A274,'Aceite de Oliva'!$B$6:$B$257,"&lt;="&amp;$B274)</f>
        <v>0</v>
      </c>
      <c r="YE274" s="4">
        <f>SUMIFS('Aceite de Oliva'!YE$6:YE$257,'Aceite de Oliva'!$A$6:$A$257,"&gt;="&amp;$A274,'Aceite de Oliva'!$B$6:$B$257,"&lt;="&amp;$B274)</f>
        <v>0.15</v>
      </c>
      <c r="YF274" s="4">
        <f>SUMIFS('Aceite de Oliva'!YF$6:YF$257,'Aceite de Oliva'!$A$6:$A$257,"&gt;="&amp;$A274,'Aceite de Oliva'!$B$6:$B$257,"&lt;="&amp;$B274)</f>
        <v>0</v>
      </c>
      <c r="YG274" s="4">
        <f>SUMIFS('Aceite de Oliva'!YG$6:YG$257,'Aceite de Oliva'!$A$6:$A$257,"&gt;="&amp;$A274,'Aceite de Oliva'!$B$6:$B$257,"&lt;="&amp;$B274)</f>
        <v>0.27</v>
      </c>
      <c r="YH274" s="4">
        <f>SUMIFS('Aceite de Oliva'!YH$6:YH$257,'Aceite de Oliva'!$A$6:$A$257,"&gt;="&amp;$A274,'Aceite de Oliva'!$B$6:$B$257,"&lt;="&amp;$B274)</f>
        <v>0</v>
      </c>
      <c r="YL274" s="4">
        <f>SUMIFS('Aceite de Oliva'!YL$6:YL$257,'Aceite de Oliva'!$A$6:$A$257,"&gt;="&amp;$A274,'Aceite de Oliva'!$B$6:$B$257,"&lt;="&amp;$B274)</f>
        <v>0.22</v>
      </c>
      <c r="YM274" s="4">
        <f>SUMIFS('Aceite de Oliva'!YM$6:YM$257,'Aceite de Oliva'!$A$6:$A$257,"&gt;="&amp;$A274,'Aceite de Oliva'!$B$6:$B$257,"&lt;="&amp;$B274)</f>
        <v>0</v>
      </c>
      <c r="YN274" s="4">
        <f>SUMIFS('Aceite de Oliva'!YN$6:YN$257,'Aceite de Oliva'!$A$6:$A$257,"&gt;="&amp;$A274,'Aceite de Oliva'!$B$6:$B$257,"&lt;="&amp;$B274)</f>
        <v>0.31</v>
      </c>
      <c r="YO274" s="4">
        <f>SUMIFS('Aceite de Oliva'!YO$6:YO$257,'Aceite de Oliva'!$A$6:$A$257,"&gt;="&amp;$A274,'Aceite de Oliva'!$B$6:$B$257,"&lt;="&amp;$B274)</f>
        <v>0.39</v>
      </c>
      <c r="YP274" s="4">
        <f>SUMIFS('Aceite de Oliva'!YP$6:YP$257,'Aceite de Oliva'!$A$6:$A$257,"&gt;="&amp;$A274,'Aceite de Oliva'!$B$6:$B$257,"&lt;="&amp;$B274)</f>
        <v>0</v>
      </c>
      <c r="YS274" s="4">
        <f>SUMIFS('Aceite de Oliva'!YS$6:YS$257,'Aceite de Oliva'!$A$6:$A$257,"&gt;="&amp;$A274,'Aceite de Oliva'!$B$6:$B$257,"&lt;="&amp;$B274)</f>
        <v>0</v>
      </c>
      <c r="YT274" s="4">
        <f>SUMIFS('Aceite de Oliva'!YT$6:YT$257,'Aceite de Oliva'!$A$6:$A$257,"&gt;="&amp;$A274,'Aceite de Oliva'!$B$6:$B$257,"&lt;="&amp;$B274)</f>
        <v>0</v>
      </c>
      <c r="YU274" s="4">
        <f>SUMIFS('Aceite de Oliva'!YU$6:YU$257,'Aceite de Oliva'!$A$6:$A$257,"&gt;="&amp;$A274,'Aceite de Oliva'!$B$6:$B$257,"&lt;="&amp;$B274)</f>
        <v>0</v>
      </c>
      <c r="YV274" s="4">
        <f>SUMIFS('Aceite de Oliva'!YV$6:YV$257,'Aceite de Oliva'!$A$6:$A$257,"&gt;="&amp;$A274,'Aceite de Oliva'!$B$6:$B$257,"&lt;="&amp;$B274)</f>
        <v>0</v>
      </c>
      <c r="YW274" s="4">
        <f>SUMIFS('Aceite de Oliva'!YW$6:YW$257,'Aceite de Oliva'!$A$6:$A$257,"&gt;="&amp;$A274,'Aceite de Oliva'!$B$6:$B$257,"&lt;="&amp;$B274)</f>
        <v>0</v>
      </c>
    </row>
    <row r="275" spans="1:673" x14ac:dyDescent="0.25">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c r="XJ275" s="4">
        <f>SUMIFS('Aceite de Oliva'!XJ$6:XJ$257,'Aceite de Oliva'!$A$6:$A$257,"&gt;="&amp;$A275,'Aceite de Oliva'!$B$6:$B$257,"&lt;="&amp;$B275)</f>
        <v>0.45999999999999996</v>
      </c>
      <c r="XK275" s="4">
        <f>SUMIFS('Aceite de Oliva'!XK$6:XK$257,'Aceite de Oliva'!$A$6:$A$257,"&gt;="&amp;$A275,'Aceite de Oliva'!$B$6:$B$257,"&lt;="&amp;$B275)</f>
        <v>0.28000000000000003</v>
      </c>
      <c r="XL275" s="4">
        <f>SUMIFS('Aceite de Oliva'!XL$6:XL$257,'Aceite de Oliva'!$A$6:$A$257,"&gt;="&amp;$A275,'Aceite de Oliva'!$B$6:$B$257,"&lt;="&amp;$B275)</f>
        <v>0.45</v>
      </c>
      <c r="XM275" s="4">
        <f>SUMIFS('Aceite de Oliva'!XM$6:XM$257,'Aceite de Oliva'!$A$6:$A$257,"&gt;="&amp;$A275,'Aceite de Oliva'!$B$6:$B$257,"&lt;="&amp;$B275)</f>
        <v>0.7</v>
      </c>
      <c r="XQ275" s="4">
        <f>SUMIFS('Aceite de Oliva'!XQ$6:XQ$257,'Aceite de Oliva'!$A$6:$A$257,"&gt;="&amp;$A275,'Aceite de Oliva'!$B$6:$B$257,"&lt;="&amp;$B275)</f>
        <v>0.46</v>
      </c>
      <c r="XR275" s="4">
        <f>SUMIFS('Aceite de Oliva'!XR$6:XR$257,'Aceite de Oliva'!$A$6:$A$257,"&gt;="&amp;$A275,'Aceite de Oliva'!$B$6:$B$257,"&lt;="&amp;$B275)</f>
        <v>0</v>
      </c>
      <c r="XS275" s="4">
        <f>SUMIFS('Aceite de Oliva'!XS$6:XS$257,'Aceite de Oliva'!$A$6:$A$257,"&gt;="&amp;$A275,'Aceite de Oliva'!$B$6:$B$257,"&lt;="&amp;$B275)</f>
        <v>0.79999999999999993</v>
      </c>
      <c r="XT275" s="4">
        <f>SUMIFS('Aceite de Oliva'!XT$6:XT$257,'Aceite de Oliva'!$A$6:$A$257,"&gt;="&amp;$A275,'Aceite de Oliva'!$B$6:$B$257,"&lt;="&amp;$B275)</f>
        <v>0</v>
      </c>
      <c r="XX275" s="4">
        <f>SUMIFS('Aceite de Oliva'!XX$6:XX$257,'Aceite de Oliva'!$A$6:$A$257,"&gt;="&amp;$A275,'Aceite de Oliva'!$B$6:$B$257,"&lt;="&amp;$B275)</f>
        <v>0.33</v>
      </c>
      <c r="XY275" s="4">
        <f>SUMIFS('Aceite de Oliva'!XY$6:XY$257,'Aceite de Oliva'!$A$6:$A$257,"&gt;="&amp;$A275,'Aceite de Oliva'!$B$6:$B$257,"&lt;="&amp;$B275)</f>
        <v>0.44</v>
      </c>
      <c r="XZ275" s="4">
        <f>SUMIFS('Aceite de Oliva'!XZ$6:XZ$257,'Aceite de Oliva'!$A$6:$A$257,"&gt;="&amp;$A275,'Aceite de Oliva'!$B$6:$B$257,"&lt;="&amp;$B275)</f>
        <v>0</v>
      </c>
      <c r="YA275" s="4">
        <f>SUMIFS('Aceite de Oliva'!YA$6:YA$257,'Aceite de Oliva'!$A$6:$A$257,"&gt;="&amp;$A275,'Aceite de Oliva'!$B$6:$B$257,"&lt;="&amp;$B275)</f>
        <v>0</v>
      </c>
      <c r="YE275" s="4">
        <f>SUMIFS('Aceite de Oliva'!YE$6:YE$257,'Aceite de Oliva'!$A$6:$A$257,"&gt;="&amp;$A275,'Aceite de Oliva'!$B$6:$B$257,"&lt;="&amp;$B275)</f>
        <v>0.21000000000000002</v>
      </c>
      <c r="YF275" s="4">
        <f>SUMIFS('Aceite de Oliva'!YF$6:YF$257,'Aceite de Oliva'!$A$6:$A$257,"&gt;="&amp;$A275,'Aceite de Oliva'!$B$6:$B$257,"&lt;="&amp;$B275)</f>
        <v>0.2</v>
      </c>
      <c r="YG275" s="4">
        <f>SUMIFS('Aceite de Oliva'!YG$6:YG$257,'Aceite de Oliva'!$A$6:$A$257,"&gt;="&amp;$A275,'Aceite de Oliva'!$B$6:$B$257,"&lt;="&amp;$B275)</f>
        <v>0.25</v>
      </c>
      <c r="YH275" s="4">
        <f>SUMIFS('Aceite de Oliva'!YH$6:YH$257,'Aceite de Oliva'!$A$6:$A$257,"&gt;="&amp;$A275,'Aceite de Oliva'!$B$6:$B$257,"&lt;="&amp;$B275)</f>
        <v>0.17</v>
      </c>
      <c r="YL275" s="4">
        <f>SUMIFS('Aceite de Oliva'!YL$6:YL$257,'Aceite de Oliva'!$A$6:$A$257,"&gt;="&amp;$A275,'Aceite de Oliva'!$B$6:$B$257,"&lt;="&amp;$B275)</f>
        <v>0.29000000000000004</v>
      </c>
      <c r="YM275" s="4">
        <f>SUMIFS('Aceite de Oliva'!YM$6:YM$257,'Aceite de Oliva'!$A$6:$A$257,"&gt;="&amp;$A275,'Aceite de Oliva'!$B$6:$B$257,"&lt;="&amp;$B275)</f>
        <v>0.56000000000000005</v>
      </c>
      <c r="YN275" s="4">
        <f>SUMIFS('Aceite de Oliva'!YN$6:YN$257,'Aceite de Oliva'!$A$6:$A$257,"&gt;="&amp;$A275,'Aceite de Oliva'!$B$6:$B$257,"&lt;="&amp;$B275)</f>
        <v>0.17</v>
      </c>
      <c r="YO275" s="4">
        <f>SUMIFS('Aceite de Oliva'!YO$6:YO$257,'Aceite de Oliva'!$A$6:$A$257,"&gt;="&amp;$A275,'Aceite de Oliva'!$B$6:$B$257,"&lt;="&amp;$B275)</f>
        <v>0.16999999999999998</v>
      </c>
      <c r="YP275" s="4">
        <f>SUMIFS('Aceite de Oliva'!YP$6:YP$257,'Aceite de Oliva'!$A$6:$A$257,"&gt;="&amp;$A275,'Aceite de Oliva'!$B$6:$B$257,"&lt;="&amp;$B275)</f>
        <v>0.2</v>
      </c>
      <c r="YS275" s="4">
        <f>SUMIFS('Aceite de Oliva'!YS$6:YS$257,'Aceite de Oliva'!$A$6:$A$257,"&gt;="&amp;$A275,'Aceite de Oliva'!$B$6:$B$257,"&lt;="&amp;$B275)</f>
        <v>0.16999999999999998</v>
      </c>
      <c r="YT275" s="4">
        <f>SUMIFS('Aceite de Oliva'!YT$6:YT$257,'Aceite de Oliva'!$A$6:$A$257,"&gt;="&amp;$A275,'Aceite de Oliva'!$B$6:$B$257,"&lt;="&amp;$B275)</f>
        <v>0.26</v>
      </c>
      <c r="YU275" s="4">
        <f>SUMIFS('Aceite de Oliva'!YU$6:YU$257,'Aceite de Oliva'!$A$6:$A$257,"&gt;="&amp;$A275,'Aceite de Oliva'!$B$6:$B$257,"&lt;="&amp;$B275)</f>
        <v>0.15</v>
      </c>
      <c r="YV275" s="4">
        <f>SUMIFS('Aceite de Oliva'!YV$6:YV$257,'Aceite de Oliva'!$A$6:$A$257,"&gt;="&amp;$A275,'Aceite de Oliva'!$B$6:$B$257,"&lt;="&amp;$B275)</f>
        <v>0.19</v>
      </c>
      <c r="YW275" s="4">
        <f>SUMIFS('Aceite de Oliva'!YW$6:YW$257,'Aceite de Oliva'!$A$6:$A$257,"&gt;="&amp;$A275,'Aceite de Oliva'!$B$6:$B$257,"&lt;="&amp;$B275)</f>
        <v>0</v>
      </c>
    </row>
    <row r="276" spans="1:673" x14ac:dyDescent="0.25">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c r="XJ276" s="4">
        <f>SUMIFS('Aceite de Oliva'!XJ$6:XJ$257,'Aceite de Oliva'!$A$6:$A$257,"&gt;="&amp;$A276,'Aceite de Oliva'!$B$6:$B$257,"&lt;="&amp;$B276)</f>
        <v>0.59000000000000008</v>
      </c>
      <c r="XK276" s="4">
        <f>SUMIFS('Aceite de Oliva'!XK$6:XK$257,'Aceite de Oliva'!$A$6:$A$257,"&gt;="&amp;$A276,'Aceite de Oliva'!$B$6:$B$257,"&lt;="&amp;$B276)</f>
        <v>0.31</v>
      </c>
      <c r="XL276" s="4">
        <f>SUMIFS('Aceite de Oliva'!XL$6:XL$257,'Aceite de Oliva'!$A$6:$A$257,"&gt;="&amp;$A276,'Aceite de Oliva'!$B$6:$B$257,"&lt;="&amp;$B276)</f>
        <v>0.67</v>
      </c>
      <c r="XM276" s="4">
        <f>SUMIFS('Aceite de Oliva'!XM$6:XM$257,'Aceite de Oliva'!$A$6:$A$257,"&gt;="&amp;$A276,'Aceite de Oliva'!$B$6:$B$257,"&lt;="&amp;$B276)</f>
        <v>0.8</v>
      </c>
      <c r="XQ276" s="4">
        <f>SUMIFS('Aceite de Oliva'!XQ$6:XQ$257,'Aceite de Oliva'!$A$6:$A$257,"&gt;="&amp;$A276,'Aceite de Oliva'!$B$6:$B$257,"&lt;="&amp;$B276)</f>
        <v>0.64</v>
      </c>
      <c r="XR276" s="4">
        <f>SUMIFS('Aceite de Oliva'!XR$6:XR$257,'Aceite de Oliva'!$A$6:$A$257,"&gt;="&amp;$A276,'Aceite de Oliva'!$B$6:$B$257,"&lt;="&amp;$B276)</f>
        <v>2.99</v>
      </c>
      <c r="XS276" s="4">
        <f>SUMIFS('Aceite de Oliva'!XS$6:XS$257,'Aceite de Oliva'!$A$6:$A$257,"&gt;="&amp;$A276,'Aceite de Oliva'!$B$6:$B$257,"&lt;="&amp;$B276)</f>
        <v>0</v>
      </c>
      <c r="XT276" s="4">
        <f>SUMIFS('Aceite de Oliva'!XT$6:XT$257,'Aceite de Oliva'!$A$6:$A$257,"&gt;="&amp;$A276,'Aceite de Oliva'!$B$6:$B$257,"&lt;="&amp;$B276)</f>
        <v>0</v>
      </c>
      <c r="XX276" s="4">
        <f>SUMIFS('Aceite de Oliva'!XX$6:XX$257,'Aceite de Oliva'!$A$6:$A$257,"&gt;="&amp;$A276,'Aceite de Oliva'!$B$6:$B$257,"&lt;="&amp;$B276)</f>
        <v>1.6800000000000002</v>
      </c>
      <c r="XY276" s="4">
        <f>SUMIFS('Aceite de Oliva'!XY$6:XY$257,'Aceite de Oliva'!$A$6:$A$257,"&gt;="&amp;$A276,'Aceite de Oliva'!$B$6:$B$257,"&lt;="&amp;$B276)</f>
        <v>5.32</v>
      </c>
      <c r="XZ276" s="4">
        <f>SUMIFS('Aceite de Oliva'!XZ$6:XZ$257,'Aceite de Oliva'!$A$6:$A$257,"&gt;="&amp;$A276,'Aceite de Oliva'!$B$6:$B$257,"&lt;="&amp;$B276)</f>
        <v>0.49</v>
      </c>
      <c r="YA276" s="4">
        <f>SUMIFS('Aceite de Oliva'!YA$6:YA$257,'Aceite de Oliva'!$A$6:$A$257,"&gt;="&amp;$A276,'Aceite de Oliva'!$B$6:$B$257,"&lt;="&amp;$B276)</f>
        <v>0.44</v>
      </c>
      <c r="YE276" s="4">
        <f>SUMIFS('Aceite de Oliva'!YE$6:YE$257,'Aceite de Oliva'!$A$6:$A$257,"&gt;="&amp;$A276,'Aceite de Oliva'!$B$6:$B$257,"&lt;="&amp;$B276)</f>
        <v>0.05</v>
      </c>
      <c r="YF276" s="4">
        <f>SUMIFS('Aceite de Oliva'!YF$6:YF$257,'Aceite de Oliva'!$A$6:$A$257,"&gt;="&amp;$A276,'Aceite de Oliva'!$B$6:$B$257,"&lt;="&amp;$B276)</f>
        <v>0</v>
      </c>
      <c r="YG276" s="4">
        <f>SUMIFS('Aceite de Oliva'!YG$6:YG$257,'Aceite de Oliva'!$A$6:$A$257,"&gt;="&amp;$A276,'Aceite de Oliva'!$B$6:$B$257,"&lt;="&amp;$B276)</f>
        <v>0</v>
      </c>
      <c r="YH276" s="4">
        <f>SUMIFS('Aceite de Oliva'!YH$6:YH$257,'Aceite de Oliva'!$A$6:$A$257,"&gt;="&amp;$A276,'Aceite de Oliva'!$B$6:$B$257,"&lt;="&amp;$B276)</f>
        <v>0.34</v>
      </c>
      <c r="YL276" s="4">
        <f>SUMIFS('Aceite de Oliva'!YL$6:YL$257,'Aceite de Oliva'!$A$6:$A$257,"&gt;="&amp;$A276,'Aceite de Oliva'!$B$6:$B$257,"&lt;="&amp;$B276)</f>
        <v>0.09</v>
      </c>
      <c r="YM276" s="4">
        <f>SUMIFS('Aceite de Oliva'!YM$6:YM$257,'Aceite de Oliva'!$A$6:$A$257,"&gt;="&amp;$A276,'Aceite de Oliva'!$B$6:$B$257,"&lt;="&amp;$B276)</f>
        <v>0</v>
      </c>
      <c r="YN276" s="4">
        <f>SUMIFS('Aceite de Oliva'!YN$6:YN$257,'Aceite de Oliva'!$A$6:$A$257,"&gt;="&amp;$A276,'Aceite de Oliva'!$B$6:$B$257,"&lt;="&amp;$B276)</f>
        <v>0.12</v>
      </c>
      <c r="YO276" s="4">
        <f>SUMIFS('Aceite de Oliva'!YO$6:YO$257,'Aceite de Oliva'!$A$6:$A$257,"&gt;="&amp;$A276,'Aceite de Oliva'!$B$6:$B$257,"&lt;="&amp;$B276)</f>
        <v>0.16</v>
      </c>
      <c r="YP276" s="4">
        <f>SUMIFS('Aceite de Oliva'!YP$6:YP$257,'Aceite de Oliva'!$A$6:$A$257,"&gt;="&amp;$A276,'Aceite de Oliva'!$B$6:$B$257,"&lt;="&amp;$B276)</f>
        <v>0</v>
      </c>
      <c r="YS276" s="4">
        <f>SUMIFS('Aceite de Oliva'!YS$6:YS$257,'Aceite de Oliva'!$A$6:$A$257,"&gt;="&amp;$A276,'Aceite de Oliva'!$B$6:$B$257,"&lt;="&amp;$B276)</f>
        <v>0.05</v>
      </c>
      <c r="YT276" s="4">
        <f>SUMIFS('Aceite de Oliva'!YT$6:YT$257,'Aceite de Oliva'!$A$6:$A$257,"&gt;="&amp;$A276,'Aceite de Oliva'!$B$6:$B$257,"&lt;="&amp;$B276)</f>
        <v>0</v>
      </c>
      <c r="YU276" s="4">
        <f>SUMIFS('Aceite de Oliva'!YU$6:YU$257,'Aceite de Oliva'!$A$6:$A$257,"&gt;="&amp;$A276,'Aceite de Oliva'!$B$6:$B$257,"&lt;="&amp;$B276)</f>
        <v>0.06</v>
      </c>
      <c r="YV276" s="4">
        <f>SUMIFS('Aceite de Oliva'!YV$6:YV$257,'Aceite de Oliva'!$A$6:$A$257,"&gt;="&amp;$A276,'Aceite de Oliva'!$B$6:$B$257,"&lt;="&amp;$B276)</f>
        <v>0.08</v>
      </c>
      <c r="YW276" s="4">
        <f>SUMIFS('Aceite de Oliva'!YW$6:YW$257,'Aceite de Oliva'!$A$6:$A$257,"&gt;="&amp;$A276,'Aceite de Oliva'!$B$6:$B$257,"&lt;="&amp;$B276)</f>
        <v>0</v>
      </c>
    </row>
    <row r="277" spans="1:673" x14ac:dyDescent="0.25">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c r="XJ277" s="4">
        <f>SUMIFS('Aceite de Oliva'!XJ$6:XJ$257,'Aceite de Oliva'!$A$6:$A$257,"&gt;="&amp;$A277,'Aceite de Oliva'!$B$6:$B$257,"&lt;="&amp;$B277)</f>
        <v>0.69</v>
      </c>
      <c r="XK277" s="4">
        <f>SUMIFS('Aceite de Oliva'!XK$6:XK$257,'Aceite de Oliva'!$A$6:$A$257,"&gt;="&amp;$A277,'Aceite de Oliva'!$B$6:$B$257,"&lt;="&amp;$B277)</f>
        <v>2.0299999999999998</v>
      </c>
      <c r="XL277" s="4">
        <f>SUMIFS('Aceite de Oliva'!XL$6:XL$257,'Aceite de Oliva'!$A$6:$A$257,"&gt;="&amp;$A277,'Aceite de Oliva'!$B$6:$B$257,"&lt;="&amp;$B277)</f>
        <v>0.17</v>
      </c>
      <c r="XM277" s="4">
        <f>SUMIFS('Aceite de Oliva'!XM$6:XM$257,'Aceite de Oliva'!$A$6:$A$257,"&gt;="&amp;$A277,'Aceite de Oliva'!$B$6:$B$257,"&lt;="&amp;$B277)</f>
        <v>0</v>
      </c>
      <c r="XQ277" s="4">
        <f>SUMIFS('Aceite de Oliva'!XQ$6:XQ$257,'Aceite de Oliva'!$A$6:$A$257,"&gt;="&amp;$A277,'Aceite de Oliva'!$B$6:$B$257,"&lt;="&amp;$B277)</f>
        <v>0.08</v>
      </c>
      <c r="XR277" s="4">
        <f>SUMIFS('Aceite de Oliva'!XR$6:XR$257,'Aceite de Oliva'!$A$6:$A$257,"&gt;="&amp;$A277,'Aceite de Oliva'!$B$6:$B$257,"&lt;="&amp;$B277)</f>
        <v>0</v>
      </c>
      <c r="XS277" s="4">
        <f>SUMIFS('Aceite de Oliva'!XS$6:XS$257,'Aceite de Oliva'!$A$6:$A$257,"&gt;="&amp;$A277,'Aceite de Oliva'!$B$6:$B$257,"&lt;="&amp;$B277)</f>
        <v>0.14000000000000001</v>
      </c>
      <c r="XT277" s="4">
        <f>SUMIFS('Aceite de Oliva'!XT$6:XT$257,'Aceite de Oliva'!$A$6:$A$257,"&gt;="&amp;$A277,'Aceite de Oliva'!$B$6:$B$257,"&lt;="&amp;$B277)</f>
        <v>0</v>
      </c>
      <c r="XX277" s="4">
        <f>SUMIFS('Aceite de Oliva'!XX$6:XX$257,'Aceite de Oliva'!$A$6:$A$257,"&gt;="&amp;$A277,'Aceite de Oliva'!$B$6:$B$257,"&lt;="&amp;$B277)</f>
        <v>0</v>
      </c>
      <c r="XY277" s="4">
        <f>SUMIFS('Aceite de Oliva'!XY$6:XY$257,'Aceite de Oliva'!$A$6:$A$257,"&gt;="&amp;$A277,'Aceite de Oliva'!$B$6:$B$257,"&lt;="&amp;$B277)</f>
        <v>0</v>
      </c>
      <c r="XZ277" s="4">
        <f>SUMIFS('Aceite de Oliva'!XZ$6:XZ$257,'Aceite de Oliva'!$A$6:$A$257,"&gt;="&amp;$A277,'Aceite de Oliva'!$B$6:$B$257,"&lt;="&amp;$B277)</f>
        <v>0</v>
      </c>
      <c r="YA277" s="4">
        <f>SUMIFS('Aceite de Oliva'!YA$6:YA$257,'Aceite de Oliva'!$A$6:$A$257,"&gt;="&amp;$A277,'Aceite de Oliva'!$B$6:$B$257,"&lt;="&amp;$B277)</f>
        <v>0</v>
      </c>
      <c r="YE277" s="4">
        <f>SUMIFS('Aceite de Oliva'!YE$6:YE$257,'Aceite de Oliva'!$A$6:$A$257,"&gt;="&amp;$A277,'Aceite de Oliva'!$B$6:$B$257,"&lt;="&amp;$B277)</f>
        <v>0</v>
      </c>
      <c r="YF277" s="4">
        <f>SUMIFS('Aceite de Oliva'!YF$6:YF$257,'Aceite de Oliva'!$A$6:$A$257,"&gt;="&amp;$A277,'Aceite de Oliva'!$B$6:$B$257,"&lt;="&amp;$B277)</f>
        <v>0</v>
      </c>
      <c r="YG277" s="4">
        <f>SUMIFS('Aceite de Oliva'!YG$6:YG$257,'Aceite de Oliva'!$A$6:$A$257,"&gt;="&amp;$A277,'Aceite de Oliva'!$B$6:$B$257,"&lt;="&amp;$B277)</f>
        <v>0</v>
      </c>
      <c r="YH277" s="4">
        <f>SUMIFS('Aceite de Oliva'!YH$6:YH$257,'Aceite de Oliva'!$A$6:$A$257,"&gt;="&amp;$A277,'Aceite de Oliva'!$B$6:$B$257,"&lt;="&amp;$B277)</f>
        <v>0</v>
      </c>
      <c r="YL277" s="4">
        <f>SUMIFS('Aceite de Oliva'!YL$6:YL$257,'Aceite de Oliva'!$A$6:$A$257,"&gt;="&amp;$A277,'Aceite de Oliva'!$B$6:$B$257,"&lt;="&amp;$B277)</f>
        <v>0.13</v>
      </c>
      <c r="YM277" s="4">
        <f>SUMIFS('Aceite de Oliva'!YM$6:YM$257,'Aceite de Oliva'!$A$6:$A$257,"&gt;="&amp;$A277,'Aceite de Oliva'!$B$6:$B$257,"&lt;="&amp;$B277)</f>
        <v>0</v>
      </c>
      <c r="YN277" s="4">
        <f>SUMIFS('Aceite de Oliva'!YN$6:YN$257,'Aceite de Oliva'!$A$6:$A$257,"&gt;="&amp;$A277,'Aceite de Oliva'!$B$6:$B$257,"&lt;="&amp;$B277)</f>
        <v>0</v>
      </c>
      <c r="YO277" s="4">
        <f>SUMIFS('Aceite de Oliva'!YO$6:YO$257,'Aceite de Oliva'!$A$6:$A$257,"&gt;="&amp;$A277,'Aceite de Oliva'!$B$6:$B$257,"&lt;="&amp;$B277)</f>
        <v>0</v>
      </c>
      <c r="YP277" s="4">
        <f>SUMIFS('Aceite de Oliva'!YP$6:YP$257,'Aceite de Oliva'!$A$6:$A$257,"&gt;="&amp;$A277,'Aceite de Oliva'!$B$6:$B$257,"&lt;="&amp;$B277)</f>
        <v>0</v>
      </c>
      <c r="YS277" s="4">
        <f>SUMIFS('Aceite de Oliva'!YS$6:YS$257,'Aceite de Oliva'!$A$6:$A$257,"&gt;="&amp;$A277,'Aceite de Oliva'!$B$6:$B$257,"&lt;="&amp;$B277)</f>
        <v>0.12</v>
      </c>
      <c r="YT277" s="4">
        <f>SUMIFS('Aceite de Oliva'!YT$6:YT$257,'Aceite de Oliva'!$A$6:$A$257,"&gt;="&amp;$A277,'Aceite de Oliva'!$B$6:$B$257,"&lt;="&amp;$B277)</f>
        <v>0</v>
      </c>
      <c r="YU277" s="4">
        <f>SUMIFS('Aceite de Oliva'!YU$6:YU$257,'Aceite de Oliva'!$A$6:$A$257,"&gt;="&amp;$A277,'Aceite de Oliva'!$B$6:$B$257,"&lt;="&amp;$B277)</f>
        <v>0.17</v>
      </c>
      <c r="YV277" s="4">
        <f>SUMIFS('Aceite de Oliva'!YV$6:YV$257,'Aceite de Oliva'!$A$6:$A$257,"&gt;="&amp;$A277,'Aceite de Oliva'!$B$6:$B$257,"&lt;="&amp;$B277)</f>
        <v>0.21</v>
      </c>
      <c r="YW277" s="4">
        <f>SUMIFS('Aceite de Oliva'!YW$6:YW$257,'Aceite de Oliva'!$A$6:$A$257,"&gt;="&amp;$A277,'Aceite de Oliva'!$B$6:$B$257,"&lt;="&amp;$B277)</f>
        <v>0</v>
      </c>
    </row>
    <row r="278" spans="1:673" x14ac:dyDescent="0.25">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c r="XJ278" s="4">
        <f>SUMIFS('Aceite de Oliva'!XJ$6:XJ$257,'Aceite de Oliva'!$A$6:$A$257,"&gt;="&amp;$A278,'Aceite de Oliva'!$B$6:$B$257,"&lt;="&amp;$B278)</f>
        <v>0.39</v>
      </c>
      <c r="XK278" s="4">
        <f>SUMIFS('Aceite de Oliva'!XK$6:XK$257,'Aceite de Oliva'!$A$6:$A$257,"&gt;="&amp;$A278,'Aceite de Oliva'!$B$6:$B$257,"&lt;="&amp;$B278)</f>
        <v>0.16</v>
      </c>
      <c r="XL278" s="4">
        <f>SUMIFS('Aceite de Oliva'!XL$6:XL$257,'Aceite de Oliva'!$A$6:$A$257,"&gt;="&amp;$A278,'Aceite de Oliva'!$B$6:$B$257,"&lt;="&amp;$B278)</f>
        <v>0.33</v>
      </c>
      <c r="XM278" s="4">
        <f>SUMIFS('Aceite de Oliva'!XM$6:XM$257,'Aceite de Oliva'!$A$6:$A$257,"&gt;="&amp;$A278,'Aceite de Oliva'!$B$6:$B$257,"&lt;="&amp;$B278)</f>
        <v>0</v>
      </c>
      <c r="XQ278" s="4">
        <f>SUMIFS('Aceite de Oliva'!XQ$6:XQ$257,'Aceite de Oliva'!$A$6:$A$257,"&gt;="&amp;$A278,'Aceite de Oliva'!$B$6:$B$257,"&lt;="&amp;$B278)</f>
        <v>2.35</v>
      </c>
      <c r="XR278" s="4">
        <f>SUMIFS('Aceite de Oliva'!XR$6:XR$257,'Aceite de Oliva'!$A$6:$A$257,"&gt;="&amp;$A278,'Aceite de Oliva'!$B$6:$B$257,"&lt;="&amp;$B278)</f>
        <v>7.41</v>
      </c>
      <c r="XS278" s="4">
        <f>SUMIFS('Aceite de Oliva'!XS$6:XS$257,'Aceite de Oliva'!$A$6:$A$257,"&gt;="&amp;$A278,'Aceite de Oliva'!$B$6:$B$257,"&lt;="&amp;$B278)</f>
        <v>0.93</v>
      </c>
      <c r="XT278" s="4">
        <f>SUMIFS('Aceite de Oliva'!XT$6:XT$257,'Aceite de Oliva'!$A$6:$A$257,"&gt;="&amp;$A278,'Aceite de Oliva'!$B$6:$B$257,"&lt;="&amp;$B278)</f>
        <v>0</v>
      </c>
      <c r="XX278" s="4">
        <f>SUMIFS('Aceite de Oliva'!XX$6:XX$257,'Aceite de Oliva'!$A$6:$A$257,"&gt;="&amp;$A278,'Aceite de Oliva'!$B$6:$B$257,"&lt;="&amp;$B278)</f>
        <v>0.82</v>
      </c>
      <c r="XY278" s="4">
        <f>SUMIFS('Aceite de Oliva'!XY$6:XY$257,'Aceite de Oliva'!$A$6:$A$257,"&gt;="&amp;$A278,'Aceite de Oliva'!$B$6:$B$257,"&lt;="&amp;$B278)</f>
        <v>1.58</v>
      </c>
      <c r="XZ278" s="4">
        <f>SUMIFS('Aceite de Oliva'!XZ$6:XZ$257,'Aceite de Oliva'!$A$6:$A$257,"&gt;="&amp;$A278,'Aceite de Oliva'!$B$6:$B$257,"&lt;="&amp;$B278)</f>
        <v>0.39</v>
      </c>
      <c r="YA278" s="4">
        <f>SUMIFS('Aceite de Oliva'!YA$6:YA$257,'Aceite de Oliva'!$A$6:$A$257,"&gt;="&amp;$A278,'Aceite de Oliva'!$B$6:$B$257,"&lt;="&amp;$B278)</f>
        <v>0</v>
      </c>
      <c r="YE278" s="4">
        <f>SUMIFS('Aceite de Oliva'!YE$6:YE$257,'Aceite de Oliva'!$A$6:$A$257,"&gt;="&amp;$A278,'Aceite de Oliva'!$B$6:$B$257,"&lt;="&amp;$B278)</f>
        <v>0.51</v>
      </c>
      <c r="YF278" s="4">
        <f>SUMIFS('Aceite de Oliva'!YF$6:YF$257,'Aceite de Oliva'!$A$6:$A$257,"&gt;="&amp;$A278,'Aceite de Oliva'!$B$6:$B$257,"&lt;="&amp;$B278)</f>
        <v>0.37</v>
      </c>
      <c r="YG278" s="4">
        <f>SUMIFS('Aceite de Oliva'!YG$6:YG$257,'Aceite de Oliva'!$A$6:$A$257,"&gt;="&amp;$A278,'Aceite de Oliva'!$B$6:$B$257,"&lt;="&amp;$B278)</f>
        <v>0.35</v>
      </c>
      <c r="YH278" s="4">
        <f>SUMIFS('Aceite de Oliva'!YH$6:YH$257,'Aceite de Oliva'!$A$6:$A$257,"&gt;="&amp;$A278,'Aceite de Oliva'!$B$6:$B$257,"&lt;="&amp;$B278)</f>
        <v>0.51</v>
      </c>
      <c r="YL278" s="4">
        <f>SUMIFS('Aceite de Oliva'!YL$6:YL$257,'Aceite de Oliva'!$A$6:$A$257,"&gt;="&amp;$A278,'Aceite de Oliva'!$B$6:$B$257,"&lt;="&amp;$B278)</f>
        <v>0.43000000000000005</v>
      </c>
      <c r="YM278" s="4">
        <f>SUMIFS('Aceite de Oliva'!YM$6:YM$257,'Aceite de Oliva'!$A$6:$A$257,"&gt;="&amp;$A278,'Aceite de Oliva'!$B$6:$B$257,"&lt;="&amp;$B278)</f>
        <v>0.28999999999999998</v>
      </c>
      <c r="YN278" s="4">
        <f>SUMIFS('Aceite de Oliva'!YN$6:YN$257,'Aceite de Oliva'!$A$6:$A$257,"&gt;="&amp;$A278,'Aceite de Oliva'!$B$6:$B$257,"&lt;="&amp;$B278)</f>
        <v>0.06</v>
      </c>
      <c r="YO278" s="4">
        <f>SUMIFS('Aceite de Oliva'!YO$6:YO$257,'Aceite de Oliva'!$A$6:$A$257,"&gt;="&amp;$A278,'Aceite de Oliva'!$B$6:$B$257,"&lt;="&amp;$B278)</f>
        <v>7.0000000000000007E-2</v>
      </c>
      <c r="YP278" s="4">
        <f>SUMIFS('Aceite de Oliva'!YP$6:YP$257,'Aceite de Oliva'!$A$6:$A$257,"&gt;="&amp;$A278,'Aceite de Oliva'!$B$6:$B$257,"&lt;="&amp;$B278)</f>
        <v>0</v>
      </c>
      <c r="YS278" s="4">
        <f>SUMIFS('Aceite de Oliva'!YS$6:YS$257,'Aceite de Oliva'!$A$6:$A$257,"&gt;="&amp;$A278,'Aceite de Oliva'!$B$6:$B$257,"&lt;="&amp;$B278)</f>
        <v>0.24000000000000002</v>
      </c>
      <c r="YT278" s="4">
        <f>SUMIFS('Aceite de Oliva'!YT$6:YT$257,'Aceite de Oliva'!$A$6:$A$257,"&gt;="&amp;$A278,'Aceite de Oliva'!$B$6:$B$257,"&lt;="&amp;$B278)</f>
        <v>0</v>
      </c>
      <c r="YU278" s="4">
        <f>SUMIFS('Aceite de Oliva'!YU$6:YU$257,'Aceite de Oliva'!$A$6:$A$257,"&gt;="&amp;$A278,'Aceite de Oliva'!$B$6:$B$257,"&lt;="&amp;$B278)</f>
        <v>0.2</v>
      </c>
      <c r="YV278" s="4">
        <f>SUMIFS('Aceite de Oliva'!YV$6:YV$257,'Aceite de Oliva'!$A$6:$A$257,"&gt;="&amp;$A278,'Aceite de Oliva'!$B$6:$B$257,"&lt;="&amp;$B278)</f>
        <v>0.24</v>
      </c>
      <c r="YW278" s="4">
        <f>SUMIFS('Aceite de Oliva'!YW$6:YW$257,'Aceite de Oliva'!$A$6:$A$257,"&gt;="&amp;$A278,'Aceite de Oliva'!$B$6:$B$257,"&lt;="&amp;$B278)</f>
        <v>0</v>
      </c>
    </row>
    <row r="279" spans="1:673" x14ac:dyDescent="0.25">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c r="XJ279" s="4">
        <f>SUMIFS('Aceite de Oliva'!XJ$6:XJ$257,'Aceite de Oliva'!$A$6:$A$257,"&gt;="&amp;$A279,'Aceite de Oliva'!$B$6:$B$257,"&lt;="&amp;$B279)</f>
        <v>0.19</v>
      </c>
      <c r="XK279" s="4">
        <f>SUMIFS('Aceite de Oliva'!XK$6:XK$257,'Aceite de Oliva'!$A$6:$A$257,"&gt;="&amp;$A279,'Aceite de Oliva'!$B$6:$B$257,"&lt;="&amp;$B279)</f>
        <v>0.17</v>
      </c>
      <c r="XL279" s="4">
        <f>SUMIFS('Aceite de Oliva'!XL$6:XL$257,'Aceite de Oliva'!$A$6:$A$257,"&gt;="&amp;$A279,'Aceite de Oliva'!$B$6:$B$257,"&lt;="&amp;$B279)</f>
        <v>0.09</v>
      </c>
      <c r="XM279" s="4">
        <f>SUMIFS('Aceite de Oliva'!XM$6:XM$257,'Aceite de Oliva'!$A$6:$A$257,"&gt;="&amp;$A279,'Aceite de Oliva'!$B$6:$B$257,"&lt;="&amp;$B279)</f>
        <v>0</v>
      </c>
      <c r="XQ279" s="4">
        <f>SUMIFS('Aceite de Oliva'!XQ$6:XQ$257,'Aceite de Oliva'!$A$6:$A$257,"&gt;="&amp;$A279,'Aceite de Oliva'!$B$6:$B$257,"&lt;="&amp;$B279)</f>
        <v>0.88</v>
      </c>
      <c r="XR279" s="4">
        <f>SUMIFS('Aceite de Oliva'!XR$6:XR$257,'Aceite de Oliva'!$A$6:$A$257,"&gt;="&amp;$A279,'Aceite de Oliva'!$B$6:$B$257,"&lt;="&amp;$B279)</f>
        <v>0.73</v>
      </c>
      <c r="XS279" s="4">
        <f>SUMIFS('Aceite de Oliva'!XS$6:XS$257,'Aceite de Oliva'!$A$6:$A$257,"&gt;="&amp;$A279,'Aceite de Oliva'!$B$6:$B$257,"&lt;="&amp;$B279)</f>
        <v>0.92</v>
      </c>
      <c r="XT279" s="4">
        <f>SUMIFS('Aceite de Oliva'!XT$6:XT$257,'Aceite de Oliva'!$A$6:$A$257,"&gt;="&amp;$A279,'Aceite de Oliva'!$B$6:$B$257,"&lt;="&amp;$B279)</f>
        <v>0</v>
      </c>
      <c r="XX279" s="4">
        <f>SUMIFS('Aceite de Oliva'!XX$6:XX$257,'Aceite de Oliva'!$A$6:$A$257,"&gt;="&amp;$A279,'Aceite de Oliva'!$B$6:$B$257,"&lt;="&amp;$B279)</f>
        <v>0.63000000000000012</v>
      </c>
      <c r="XY279" s="4">
        <f>SUMIFS('Aceite de Oliva'!XY$6:XY$257,'Aceite de Oliva'!$A$6:$A$257,"&gt;="&amp;$A279,'Aceite de Oliva'!$B$6:$B$257,"&lt;="&amp;$B279)</f>
        <v>0.63</v>
      </c>
      <c r="XZ279" s="4">
        <f>SUMIFS('Aceite de Oliva'!XZ$6:XZ$257,'Aceite de Oliva'!$A$6:$A$257,"&gt;="&amp;$A279,'Aceite de Oliva'!$B$6:$B$257,"&lt;="&amp;$B279)</f>
        <v>0.31000000000000005</v>
      </c>
      <c r="YA279" s="4">
        <f>SUMIFS('Aceite de Oliva'!YA$6:YA$257,'Aceite de Oliva'!$A$6:$A$257,"&gt;="&amp;$A279,'Aceite de Oliva'!$B$6:$B$257,"&lt;="&amp;$B279)</f>
        <v>0</v>
      </c>
      <c r="YE279" s="4">
        <f>SUMIFS('Aceite de Oliva'!YE$6:YE$257,'Aceite de Oliva'!$A$6:$A$257,"&gt;="&amp;$A279,'Aceite de Oliva'!$B$6:$B$257,"&lt;="&amp;$B279)</f>
        <v>0.39</v>
      </c>
      <c r="YF279" s="4">
        <f>SUMIFS('Aceite de Oliva'!YF$6:YF$257,'Aceite de Oliva'!$A$6:$A$257,"&gt;="&amp;$A279,'Aceite de Oliva'!$B$6:$B$257,"&lt;="&amp;$B279)</f>
        <v>0.62</v>
      </c>
      <c r="YG279" s="4">
        <f>SUMIFS('Aceite de Oliva'!YG$6:YG$257,'Aceite de Oliva'!$A$6:$A$257,"&gt;="&amp;$A279,'Aceite de Oliva'!$B$6:$B$257,"&lt;="&amp;$B279)</f>
        <v>0.4</v>
      </c>
      <c r="YH279" s="4">
        <f>SUMIFS('Aceite de Oliva'!YH$6:YH$257,'Aceite de Oliva'!$A$6:$A$257,"&gt;="&amp;$A279,'Aceite de Oliva'!$B$6:$B$257,"&lt;="&amp;$B279)</f>
        <v>0</v>
      </c>
      <c r="YL279" s="4">
        <f>SUMIFS('Aceite de Oliva'!YL$6:YL$257,'Aceite de Oliva'!$A$6:$A$257,"&gt;="&amp;$A279,'Aceite de Oliva'!$B$6:$B$257,"&lt;="&amp;$B279)</f>
        <v>0.16</v>
      </c>
      <c r="YM279" s="4">
        <f>SUMIFS('Aceite de Oliva'!YM$6:YM$257,'Aceite de Oliva'!$A$6:$A$257,"&gt;="&amp;$A279,'Aceite de Oliva'!$B$6:$B$257,"&lt;="&amp;$B279)</f>
        <v>0.75</v>
      </c>
      <c r="YN279" s="4">
        <f>SUMIFS('Aceite de Oliva'!YN$6:YN$257,'Aceite de Oliva'!$A$6:$A$257,"&gt;="&amp;$A279,'Aceite de Oliva'!$B$6:$B$257,"&lt;="&amp;$B279)</f>
        <v>0</v>
      </c>
      <c r="YO279" s="4">
        <f>SUMIFS('Aceite de Oliva'!YO$6:YO$257,'Aceite de Oliva'!$A$6:$A$257,"&gt;="&amp;$A279,'Aceite de Oliva'!$B$6:$B$257,"&lt;="&amp;$B279)</f>
        <v>0</v>
      </c>
      <c r="YP279" s="4">
        <f>SUMIFS('Aceite de Oliva'!YP$6:YP$257,'Aceite de Oliva'!$A$6:$A$257,"&gt;="&amp;$A279,'Aceite de Oliva'!$B$6:$B$257,"&lt;="&amp;$B279)</f>
        <v>0</v>
      </c>
      <c r="YS279" s="4">
        <f>SUMIFS('Aceite de Oliva'!YS$6:YS$257,'Aceite de Oliva'!$A$6:$A$257,"&gt;="&amp;$A279,'Aceite de Oliva'!$B$6:$B$257,"&lt;="&amp;$B279)</f>
        <v>0.13</v>
      </c>
      <c r="YT279" s="4">
        <f>SUMIFS('Aceite de Oliva'!YT$6:YT$257,'Aceite de Oliva'!$A$6:$A$257,"&gt;="&amp;$A279,'Aceite de Oliva'!$B$6:$B$257,"&lt;="&amp;$B279)</f>
        <v>0.26</v>
      </c>
      <c r="YU279" s="4">
        <f>SUMIFS('Aceite de Oliva'!YU$6:YU$257,'Aceite de Oliva'!$A$6:$A$257,"&gt;="&amp;$A279,'Aceite de Oliva'!$B$6:$B$257,"&lt;="&amp;$B279)</f>
        <v>0.1</v>
      </c>
      <c r="YV279" s="4">
        <f>SUMIFS('Aceite de Oliva'!YV$6:YV$257,'Aceite de Oliva'!$A$6:$A$257,"&gt;="&amp;$A279,'Aceite de Oliva'!$B$6:$B$257,"&lt;="&amp;$B279)</f>
        <v>0.13</v>
      </c>
      <c r="YW279" s="4">
        <f>SUMIFS('Aceite de Oliva'!YW$6:YW$257,'Aceite de Oliva'!$A$6:$A$257,"&gt;="&amp;$A279,'Aceite de Oliva'!$B$6:$B$257,"&lt;="&amp;$B279)</f>
        <v>0</v>
      </c>
    </row>
    <row r="280" spans="1:673" x14ac:dyDescent="0.25">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c r="XJ280" s="4">
        <f>SUMIFS('Aceite de Oliva'!XJ$6:XJ$257,'Aceite de Oliva'!$A$6:$A$257,"&gt;="&amp;$A280,'Aceite de Oliva'!$B$6:$B$257,"&lt;="&amp;$B280)</f>
        <v>7.0000000000000007E-2</v>
      </c>
      <c r="XK280" s="4">
        <f>SUMIFS('Aceite de Oliva'!XK$6:XK$257,'Aceite de Oliva'!$A$6:$A$257,"&gt;="&amp;$A280,'Aceite de Oliva'!$B$6:$B$257,"&lt;="&amp;$B280)</f>
        <v>0</v>
      </c>
      <c r="XL280" s="4">
        <f>SUMIFS('Aceite de Oliva'!XL$6:XL$257,'Aceite de Oliva'!$A$6:$A$257,"&gt;="&amp;$A280,'Aceite de Oliva'!$B$6:$B$257,"&lt;="&amp;$B280)</f>
        <v>7.0000000000000007E-2</v>
      </c>
      <c r="XM280" s="4">
        <f>SUMIFS('Aceite de Oliva'!XM$6:XM$257,'Aceite de Oliva'!$A$6:$A$257,"&gt;="&amp;$A280,'Aceite de Oliva'!$B$6:$B$257,"&lt;="&amp;$B280)</f>
        <v>0</v>
      </c>
      <c r="XQ280" s="4">
        <f>SUMIFS('Aceite de Oliva'!XQ$6:XQ$257,'Aceite de Oliva'!$A$6:$A$257,"&gt;="&amp;$A280,'Aceite de Oliva'!$B$6:$B$257,"&lt;="&amp;$B280)</f>
        <v>0</v>
      </c>
      <c r="XR280" s="4">
        <f>SUMIFS('Aceite de Oliva'!XR$6:XR$257,'Aceite de Oliva'!$A$6:$A$257,"&gt;="&amp;$A280,'Aceite de Oliva'!$B$6:$B$257,"&lt;="&amp;$B280)</f>
        <v>0</v>
      </c>
      <c r="XS280" s="4">
        <f>SUMIFS('Aceite de Oliva'!XS$6:XS$257,'Aceite de Oliva'!$A$6:$A$257,"&gt;="&amp;$A280,'Aceite de Oliva'!$B$6:$B$257,"&lt;="&amp;$B280)</f>
        <v>0</v>
      </c>
      <c r="XT280" s="4">
        <f>SUMIFS('Aceite de Oliva'!XT$6:XT$257,'Aceite de Oliva'!$A$6:$A$257,"&gt;="&amp;$A280,'Aceite de Oliva'!$B$6:$B$257,"&lt;="&amp;$B280)</f>
        <v>0</v>
      </c>
      <c r="XX280" s="4">
        <f>SUMIFS('Aceite de Oliva'!XX$6:XX$257,'Aceite de Oliva'!$A$6:$A$257,"&gt;="&amp;$A280,'Aceite de Oliva'!$B$6:$B$257,"&lt;="&amp;$B280)</f>
        <v>0</v>
      </c>
      <c r="XY280" s="4">
        <f>SUMIFS('Aceite de Oliva'!XY$6:XY$257,'Aceite de Oliva'!$A$6:$A$257,"&gt;="&amp;$A280,'Aceite de Oliva'!$B$6:$B$257,"&lt;="&amp;$B280)</f>
        <v>0</v>
      </c>
      <c r="XZ280" s="4">
        <f>SUMIFS('Aceite de Oliva'!XZ$6:XZ$257,'Aceite de Oliva'!$A$6:$A$257,"&gt;="&amp;$A280,'Aceite de Oliva'!$B$6:$B$257,"&lt;="&amp;$B280)</f>
        <v>0</v>
      </c>
      <c r="YA280" s="4">
        <f>SUMIFS('Aceite de Oliva'!YA$6:YA$257,'Aceite de Oliva'!$A$6:$A$257,"&gt;="&amp;$A280,'Aceite de Oliva'!$B$6:$B$257,"&lt;="&amp;$B280)</f>
        <v>0</v>
      </c>
      <c r="YE280" s="4">
        <f>SUMIFS('Aceite de Oliva'!YE$6:YE$257,'Aceite de Oliva'!$A$6:$A$257,"&gt;="&amp;$A280,'Aceite de Oliva'!$B$6:$B$257,"&lt;="&amp;$B280)</f>
        <v>0.3</v>
      </c>
      <c r="YF280" s="4">
        <f>SUMIFS('Aceite de Oliva'!YF$6:YF$257,'Aceite de Oliva'!$A$6:$A$257,"&gt;="&amp;$A280,'Aceite de Oliva'!$B$6:$B$257,"&lt;="&amp;$B280)</f>
        <v>0</v>
      </c>
      <c r="YG280" s="4">
        <f>SUMIFS('Aceite de Oliva'!YG$6:YG$257,'Aceite de Oliva'!$A$6:$A$257,"&gt;="&amp;$A280,'Aceite de Oliva'!$B$6:$B$257,"&lt;="&amp;$B280)</f>
        <v>0.53</v>
      </c>
      <c r="YH280" s="4">
        <f>SUMIFS('Aceite de Oliva'!YH$6:YH$257,'Aceite de Oliva'!$A$6:$A$257,"&gt;="&amp;$A280,'Aceite de Oliva'!$B$6:$B$257,"&lt;="&amp;$B280)</f>
        <v>0</v>
      </c>
      <c r="YL280" s="4">
        <f>SUMIFS('Aceite de Oliva'!YL$6:YL$257,'Aceite de Oliva'!$A$6:$A$257,"&gt;="&amp;$A280,'Aceite de Oliva'!$B$6:$B$257,"&lt;="&amp;$B280)</f>
        <v>0.1</v>
      </c>
      <c r="YM280" s="4">
        <f>SUMIFS('Aceite de Oliva'!YM$6:YM$257,'Aceite de Oliva'!$A$6:$A$257,"&gt;="&amp;$A280,'Aceite de Oliva'!$B$6:$B$257,"&lt;="&amp;$B280)</f>
        <v>0</v>
      </c>
      <c r="YN280" s="4">
        <f>SUMIFS('Aceite de Oliva'!YN$6:YN$257,'Aceite de Oliva'!$A$6:$A$257,"&gt;="&amp;$A280,'Aceite de Oliva'!$B$6:$B$257,"&lt;="&amp;$B280)</f>
        <v>0.14000000000000001</v>
      </c>
      <c r="YO280" s="4">
        <f>SUMIFS('Aceite de Oliva'!YO$6:YO$257,'Aceite de Oliva'!$A$6:$A$257,"&gt;="&amp;$A280,'Aceite de Oliva'!$B$6:$B$257,"&lt;="&amp;$B280)</f>
        <v>0.18</v>
      </c>
      <c r="YP280" s="4">
        <f>SUMIFS('Aceite de Oliva'!YP$6:YP$257,'Aceite de Oliva'!$A$6:$A$257,"&gt;="&amp;$A280,'Aceite de Oliva'!$B$6:$B$257,"&lt;="&amp;$B280)</f>
        <v>0</v>
      </c>
      <c r="YS280" s="4">
        <f>SUMIFS('Aceite de Oliva'!YS$6:YS$257,'Aceite de Oliva'!$A$6:$A$257,"&gt;="&amp;$A280,'Aceite de Oliva'!$B$6:$B$257,"&lt;="&amp;$B280)</f>
        <v>0</v>
      </c>
      <c r="YT280" s="4">
        <f>SUMIFS('Aceite de Oliva'!YT$6:YT$257,'Aceite de Oliva'!$A$6:$A$257,"&gt;="&amp;$A280,'Aceite de Oliva'!$B$6:$B$257,"&lt;="&amp;$B280)</f>
        <v>0</v>
      </c>
      <c r="YU280" s="4">
        <f>SUMIFS('Aceite de Oliva'!YU$6:YU$257,'Aceite de Oliva'!$A$6:$A$257,"&gt;="&amp;$A280,'Aceite de Oliva'!$B$6:$B$257,"&lt;="&amp;$B280)</f>
        <v>0</v>
      </c>
      <c r="YV280" s="4">
        <f>SUMIFS('Aceite de Oliva'!YV$6:YV$257,'Aceite de Oliva'!$A$6:$A$257,"&gt;="&amp;$A280,'Aceite de Oliva'!$B$6:$B$257,"&lt;="&amp;$B280)</f>
        <v>0</v>
      </c>
      <c r="YW280" s="4">
        <f>SUMIFS('Aceite de Oliva'!YW$6:YW$257,'Aceite de Oliva'!$A$6:$A$257,"&gt;="&amp;$A280,'Aceite de Oliva'!$B$6:$B$257,"&lt;="&amp;$B280)</f>
        <v>0</v>
      </c>
    </row>
    <row r="281" spans="1:673" x14ac:dyDescent="0.25">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c r="XJ281" s="4">
        <f>SUMIFS('Aceite de Oliva'!XJ$6:XJ$257,'Aceite de Oliva'!$A$6:$A$257,"&gt;="&amp;$A281,'Aceite de Oliva'!$B$6:$B$257,"&lt;="&amp;$B281)</f>
        <v>0.15</v>
      </c>
      <c r="XK281" s="4">
        <f>SUMIFS('Aceite de Oliva'!XK$6:XK$257,'Aceite de Oliva'!$A$6:$A$257,"&gt;="&amp;$A281,'Aceite de Oliva'!$B$6:$B$257,"&lt;="&amp;$B281)</f>
        <v>0</v>
      </c>
      <c r="XL281" s="4">
        <f>SUMIFS('Aceite de Oliva'!XL$6:XL$257,'Aceite de Oliva'!$A$6:$A$257,"&gt;="&amp;$A281,'Aceite de Oliva'!$B$6:$B$257,"&lt;="&amp;$B281)</f>
        <v>0</v>
      </c>
      <c r="XM281" s="4">
        <f>SUMIFS('Aceite de Oliva'!XM$6:XM$257,'Aceite de Oliva'!$A$6:$A$257,"&gt;="&amp;$A281,'Aceite de Oliva'!$B$6:$B$257,"&lt;="&amp;$B281)</f>
        <v>0</v>
      </c>
      <c r="XQ281" s="4">
        <f>SUMIFS('Aceite de Oliva'!XQ$6:XQ$257,'Aceite de Oliva'!$A$6:$A$257,"&gt;="&amp;$A281,'Aceite de Oliva'!$B$6:$B$257,"&lt;="&amp;$B281)</f>
        <v>0.25</v>
      </c>
      <c r="XR281" s="4">
        <f>SUMIFS('Aceite de Oliva'!XR$6:XR$257,'Aceite de Oliva'!$A$6:$A$257,"&gt;="&amp;$A281,'Aceite de Oliva'!$B$6:$B$257,"&lt;="&amp;$B281)</f>
        <v>1.1499999999999999</v>
      </c>
      <c r="XS281" s="4">
        <f>SUMIFS('Aceite de Oliva'!XS$6:XS$257,'Aceite de Oliva'!$A$6:$A$257,"&gt;="&amp;$A281,'Aceite de Oliva'!$B$6:$B$257,"&lt;="&amp;$B281)</f>
        <v>0</v>
      </c>
      <c r="XT281" s="4">
        <f>SUMIFS('Aceite de Oliva'!XT$6:XT$257,'Aceite de Oliva'!$A$6:$A$257,"&gt;="&amp;$A281,'Aceite de Oliva'!$B$6:$B$257,"&lt;="&amp;$B281)</f>
        <v>0</v>
      </c>
      <c r="XX281" s="4">
        <f>SUMIFS('Aceite de Oliva'!XX$6:XX$257,'Aceite de Oliva'!$A$6:$A$257,"&gt;="&amp;$A281,'Aceite de Oliva'!$B$6:$B$257,"&lt;="&amp;$B281)</f>
        <v>0</v>
      </c>
      <c r="XY281" s="4">
        <f>SUMIFS('Aceite de Oliva'!XY$6:XY$257,'Aceite de Oliva'!$A$6:$A$257,"&gt;="&amp;$A281,'Aceite de Oliva'!$B$6:$B$257,"&lt;="&amp;$B281)</f>
        <v>0</v>
      </c>
      <c r="XZ281" s="4">
        <f>SUMIFS('Aceite de Oliva'!XZ$6:XZ$257,'Aceite de Oliva'!$A$6:$A$257,"&gt;="&amp;$A281,'Aceite de Oliva'!$B$6:$B$257,"&lt;="&amp;$B281)</f>
        <v>0</v>
      </c>
      <c r="YA281" s="4">
        <f>SUMIFS('Aceite de Oliva'!YA$6:YA$257,'Aceite de Oliva'!$A$6:$A$257,"&gt;="&amp;$A281,'Aceite de Oliva'!$B$6:$B$257,"&lt;="&amp;$B281)</f>
        <v>0</v>
      </c>
      <c r="YE281" s="4">
        <f>SUMIFS('Aceite de Oliva'!YE$6:YE$257,'Aceite de Oliva'!$A$6:$A$257,"&gt;="&amp;$A281,'Aceite de Oliva'!$B$6:$B$257,"&lt;="&amp;$B281)</f>
        <v>0.05</v>
      </c>
      <c r="YF281" s="4">
        <f>SUMIFS('Aceite de Oliva'!YF$6:YF$257,'Aceite de Oliva'!$A$6:$A$257,"&gt;="&amp;$A281,'Aceite de Oliva'!$B$6:$B$257,"&lt;="&amp;$B281)</f>
        <v>0</v>
      </c>
      <c r="YG281" s="4">
        <f>SUMIFS('Aceite de Oliva'!YG$6:YG$257,'Aceite de Oliva'!$A$6:$A$257,"&gt;="&amp;$A281,'Aceite de Oliva'!$B$6:$B$257,"&lt;="&amp;$B281)</f>
        <v>0.1</v>
      </c>
      <c r="YH281" s="4">
        <f>SUMIFS('Aceite de Oliva'!YH$6:YH$257,'Aceite de Oliva'!$A$6:$A$257,"&gt;="&amp;$A281,'Aceite de Oliva'!$B$6:$B$257,"&lt;="&amp;$B281)</f>
        <v>0</v>
      </c>
      <c r="YL281" s="4">
        <f>SUMIFS('Aceite de Oliva'!YL$6:YL$257,'Aceite de Oliva'!$A$6:$A$257,"&gt;="&amp;$A281,'Aceite de Oliva'!$B$6:$B$257,"&lt;="&amp;$B281)</f>
        <v>0.15</v>
      </c>
      <c r="YM281" s="4">
        <f>SUMIFS('Aceite de Oliva'!YM$6:YM$257,'Aceite de Oliva'!$A$6:$A$257,"&gt;="&amp;$A281,'Aceite de Oliva'!$B$6:$B$257,"&lt;="&amp;$B281)</f>
        <v>0.7</v>
      </c>
      <c r="YN281" s="4">
        <f>SUMIFS('Aceite de Oliva'!YN$6:YN$257,'Aceite de Oliva'!$A$6:$A$257,"&gt;="&amp;$A281,'Aceite de Oliva'!$B$6:$B$257,"&lt;="&amp;$B281)</f>
        <v>0</v>
      </c>
      <c r="YO281" s="4">
        <f>SUMIFS('Aceite de Oliva'!YO$6:YO$257,'Aceite de Oliva'!$A$6:$A$257,"&gt;="&amp;$A281,'Aceite de Oliva'!$B$6:$B$257,"&lt;="&amp;$B281)</f>
        <v>0</v>
      </c>
      <c r="YP281" s="4">
        <f>SUMIFS('Aceite de Oliva'!YP$6:YP$257,'Aceite de Oliva'!$A$6:$A$257,"&gt;="&amp;$A281,'Aceite de Oliva'!$B$6:$B$257,"&lt;="&amp;$B281)</f>
        <v>0</v>
      </c>
      <c r="YS281" s="4">
        <f>SUMIFS('Aceite de Oliva'!YS$6:YS$257,'Aceite de Oliva'!$A$6:$A$257,"&gt;="&amp;$A281,'Aceite de Oliva'!$B$6:$B$257,"&lt;="&amp;$B281)</f>
        <v>0</v>
      </c>
      <c r="YT281" s="4">
        <f>SUMIFS('Aceite de Oliva'!YT$6:YT$257,'Aceite de Oliva'!$A$6:$A$257,"&gt;="&amp;$A281,'Aceite de Oliva'!$B$6:$B$257,"&lt;="&amp;$B281)</f>
        <v>0</v>
      </c>
      <c r="YU281" s="4">
        <f>SUMIFS('Aceite de Oliva'!YU$6:YU$257,'Aceite de Oliva'!$A$6:$A$257,"&gt;="&amp;$A281,'Aceite de Oliva'!$B$6:$B$257,"&lt;="&amp;$B281)</f>
        <v>0</v>
      </c>
      <c r="YV281" s="4">
        <f>SUMIFS('Aceite de Oliva'!YV$6:YV$257,'Aceite de Oliva'!$A$6:$A$257,"&gt;="&amp;$A281,'Aceite de Oliva'!$B$6:$B$257,"&lt;="&amp;$B281)</f>
        <v>0</v>
      </c>
      <c r="YW281" s="4">
        <f>SUMIFS('Aceite de Oliva'!YW$6:YW$257,'Aceite de Oliva'!$A$6:$A$257,"&gt;="&amp;$A281,'Aceite de Oliva'!$B$6:$B$257,"&lt;="&amp;$B281)</f>
        <v>0</v>
      </c>
    </row>
    <row r="282" spans="1:673" x14ac:dyDescent="0.25">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c r="XJ282" s="4">
        <f>SUMIFS('Aceite de Oliva'!XJ$6:XJ$257,'Aceite de Oliva'!$A$6:$A$257,"&gt;="&amp;$A282,'Aceite de Oliva'!$B$6:$B$257,"&lt;="&amp;$B282)</f>
        <v>2.25</v>
      </c>
      <c r="XK282" s="4">
        <f>SUMIFS('Aceite de Oliva'!XK$6:XK$257,'Aceite de Oliva'!$A$6:$A$257,"&gt;="&amp;$A282,'Aceite de Oliva'!$B$6:$B$257,"&lt;="&amp;$B282)</f>
        <v>7.8800000000000008</v>
      </c>
      <c r="XL282" s="4">
        <f>SUMIFS('Aceite de Oliva'!XL$6:XL$257,'Aceite de Oliva'!$A$6:$A$257,"&gt;="&amp;$A282,'Aceite de Oliva'!$B$6:$B$257,"&lt;="&amp;$B282)</f>
        <v>0.17</v>
      </c>
      <c r="XM282" s="4">
        <f>SUMIFS('Aceite de Oliva'!XM$6:XM$257,'Aceite de Oliva'!$A$6:$A$257,"&gt;="&amp;$A282,'Aceite de Oliva'!$B$6:$B$257,"&lt;="&amp;$B282)</f>
        <v>0</v>
      </c>
      <c r="XQ282" s="4">
        <f>SUMIFS('Aceite de Oliva'!XQ$6:XQ$257,'Aceite de Oliva'!$A$6:$A$257,"&gt;="&amp;$A282,'Aceite de Oliva'!$B$6:$B$257,"&lt;="&amp;$B282)</f>
        <v>0.68</v>
      </c>
      <c r="XR282" s="4">
        <f>SUMIFS('Aceite de Oliva'!XR$6:XR$257,'Aceite de Oliva'!$A$6:$A$257,"&gt;="&amp;$A282,'Aceite de Oliva'!$B$6:$B$257,"&lt;="&amp;$B282)</f>
        <v>0.76</v>
      </c>
      <c r="XS282" s="4">
        <f>SUMIFS('Aceite de Oliva'!XS$6:XS$257,'Aceite de Oliva'!$A$6:$A$257,"&gt;="&amp;$A282,'Aceite de Oliva'!$B$6:$B$257,"&lt;="&amp;$B282)</f>
        <v>0</v>
      </c>
      <c r="XT282" s="4">
        <f>SUMIFS('Aceite de Oliva'!XT$6:XT$257,'Aceite de Oliva'!$A$6:$A$257,"&gt;="&amp;$A282,'Aceite de Oliva'!$B$6:$B$257,"&lt;="&amp;$B282)</f>
        <v>2.4700000000000002</v>
      </c>
      <c r="XX282" s="4">
        <f>SUMIFS('Aceite de Oliva'!XX$6:XX$257,'Aceite de Oliva'!$A$6:$A$257,"&gt;="&amp;$A282,'Aceite de Oliva'!$B$6:$B$257,"&lt;="&amp;$B282)</f>
        <v>0.44</v>
      </c>
      <c r="XY282" s="4">
        <f>SUMIFS('Aceite de Oliva'!XY$6:XY$257,'Aceite de Oliva'!$A$6:$A$257,"&gt;="&amp;$A282,'Aceite de Oliva'!$B$6:$B$257,"&lt;="&amp;$B282)</f>
        <v>0</v>
      </c>
      <c r="XZ282" s="4">
        <f>SUMIFS('Aceite de Oliva'!XZ$6:XZ$257,'Aceite de Oliva'!$A$6:$A$257,"&gt;="&amp;$A282,'Aceite de Oliva'!$B$6:$B$257,"&lt;="&amp;$B282)</f>
        <v>0.56999999999999995</v>
      </c>
      <c r="YA282" s="4">
        <f>SUMIFS('Aceite de Oliva'!YA$6:YA$257,'Aceite de Oliva'!$A$6:$A$257,"&gt;="&amp;$A282,'Aceite de Oliva'!$B$6:$B$257,"&lt;="&amp;$B282)</f>
        <v>0.99</v>
      </c>
      <c r="YE282" s="4">
        <f>SUMIFS('Aceite de Oliva'!YE$6:YE$257,'Aceite de Oliva'!$A$6:$A$257,"&gt;="&amp;$A282,'Aceite de Oliva'!$B$6:$B$257,"&lt;="&amp;$B282)</f>
        <v>0.04</v>
      </c>
      <c r="YF282" s="4">
        <f>SUMIFS('Aceite de Oliva'!YF$6:YF$257,'Aceite de Oliva'!$A$6:$A$257,"&gt;="&amp;$A282,'Aceite de Oliva'!$B$6:$B$257,"&lt;="&amp;$B282)</f>
        <v>0</v>
      </c>
      <c r="YG282" s="4">
        <f>SUMIFS('Aceite de Oliva'!YG$6:YG$257,'Aceite de Oliva'!$A$6:$A$257,"&gt;="&amp;$A282,'Aceite de Oliva'!$B$6:$B$257,"&lt;="&amp;$B282)</f>
        <v>0</v>
      </c>
      <c r="YH282" s="4">
        <f>SUMIFS('Aceite de Oliva'!YH$6:YH$257,'Aceite de Oliva'!$A$6:$A$257,"&gt;="&amp;$A282,'Aceite de Oliva'!$B$6:$B$257,"&lt;="&amp;$B282)</f>
        <v>0.28000000000000003</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v>
      </c>
      <c r="YT282" s="4">
        <f>SUMIFS('Aceite de Oliva'!YT$6:YT$257,'Aceite de Oliva'!$A$6:$A$257,"&gt;="&amp;$A282,'Aceite de Oliva'!$B$6:$B$257,"&lt;="&amp;$B282)</f>
        <v>0</v>
      </c>
      <c r="YU282" s="4">
        <f>SUMIFS('Aceite de Oliva'!YU$6:YU$257,'Aceite de Oliva'!$A$6:$A$257,"&gt;="&amp;$A282,'Aceite de Oliva'!$B$6:$B$257,"&lt;="&amp;$B282)</f>
        <v>0</v>
      </c>
      <c r="YV282" s="4">
        <f>SUMIFS('Aceite de Oliva'!YV$6:YV$257,'Aceite de Oliva'!$A$6:$A$257,"&gt;="&amp;$A282,'Aceite de Oliva'!$B$6:$B$257,"&lt;="&amp;$B282)</f>
        <v>0</v>
      </c>
      <c r="YW282" s="4">
        <f>SUMIFS('Aceite de Oliva'!YW$6:YW$257,'Aceite de Oliva'!$A$6:$A$257,"&gt;="&amp;$A282,'Aceite de Oliva'!$B$6:$B$257,"&lt;="&amp;$B282)</f>
        <v>0</v>
      </c>
    </row>
    <row r="283" spans="1:673" x14ac:dyDescent="0.25">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c r="XJ283" s="4">
        <f>SUMIFS('Aceite de Oliva'!XJ$6:XJ$257,'Aceite de Oliva'!$A$6:$A$257,"&gt;="&amp;$A283,'Aceite de Oliva'!$B$6:$B$257,"&lt;="&amp;$B283)</f>
        <v>0.44</v>
      </c>
      <c r="XK283" s="4">
        <f>SUMIFS('Aceite de Oliva'!XK$6:XK$257,'Aceite de Oliva'!$A$6:$A$257,"&gt;="&amp;$A283,'Aceite de Oliva'!$B$6:$B$257,"&lt;="&amp;$B283)</f>
        <v>0</v>
      </c>
      <c r="XL283" s="4">
        <f>SUMIFS('Aceite de Oliva'!XL$6:XL$257,'Aceite de Oliva'!$A$6:$A$257,"&gt;="&amp;$A283,'Aceite de Oliva'!$B$6:$B$257,"&lt;="&amp;$B283)</f>
        <v>0.39</v>
      </c>
      <c r="XM283" s="4">
        <f>SUMIFS('Aceite de Oliva'!XM$6:XM$257,'Aceite de Oliva'!$A$6:$A$257,"&gt;="&amp;$A283,'Aceite de Oliva'!$B$6:$B$257,"&lt;="&amp;$B283)</f>
        <v>0</v>
      </c>
      <c r="XQ283" s="4">
        <f>SUMIFS('Aceite de Oliva'!XQ$6:XQ$257,'Aceite de Oliva'!$A$6:$A$257,"&gt;="&amp;$A283,'Aceite de Oliva'!$B$6:$B$257,"&lt;="&amp;$B283)</f>
        <v>0.05</v>
      </c>
      <c r="XR283" s="4">
        <f>SUMIFS('Aceite de Oliva'!XR$6:XR$257,'Aceite de Oliva'!$A$6:$A$257,"&gt;="&amp;$A283,'Aceite de Oliva'!$B$6:$B$257,"&lt;="&amp;$B283)</f>
        <v>0</v>
      </c>
      <c r="XS283" s="4">
        <f>SUMIFS('Aceite de Oliva'!XS$6:XS$257,'Aceite de Oliva'!$A$6:$A$257,"&gt;="&amp;$A283,'Aceite de Oliva'!$B$6:$B$257,"&lt;="&amp;$B283)</f>
        <v>0.08</v>
      </c>
      <c r="XT283" s="4">
        <f>SUMIFS('Aceite de Oliva'!XT$6:XT$257,'Aceite de Oliva'!$A$6:$A$257,"&gt;="&amp;$A283,'Aceite de Oliva'!$B$6:$B$257,"&lt;="&amp;$B283)</f>
        <v>0</v>
      </c>
      <c r="XX283" s="4">
        <f>SUMIFS('Aceite de Oliva'!XX$6:XX$257,'Aceite de Oliva'!$A$6:$A$257,"&gt;="&amp;$A283,'Aceite de Oliva'!$B$6:$B$257,"&lt;="&amp;$B283)</f>
        <v>0.14000000000000001</v>
      </c>
      <c r="XY283" s="4">
        <f>SUMIFS('Aceite de Oliva'!XY$6:XY$257,'Aceite de Oliva'!$A$6:$A$257,"&gt;="&amp;$A283,'Aceite de Oliva'!$B$6:$B$257,"&lt;="&amp;$B283)</f>
        <v>0.56000000000000005</v>
      </c>
      <c r="XZ283" s="4">
        <f>SUMIFS('Aceite de Oliva'!XZ$6:XZ$257,'Aceite de Oliva'!$A$6:$A$257,"&gt;="&amp;$A283,'Aceite de Oliva'!$B$6:$B$257,"&lt;="&amp;$B283)</f>
        <v>0</v>
      </c>
      <c r="YA283" s="4">
        <f>SUMIFS('Aceite de Oliva'!YA$6:YA$257,'Aceite de Oliva'!$A$6:$A$257,"&gt;="&amp;$A283,'Aceite de Oliva'!$B$6:$B$257,"&lt;="&amp;$B283)</f>
        <v>0</v>
      </c>
      <c r="YE283" s="4">
        <f>SUMIFS('Aceite de Oliva'!YE$6:YE$257,'Aceite de Oliva'!$A$6:$A$257,"&gt;="&amp;$A283,'Aceite de Oliva'!$B$6:$B$257,"&lt;="&amp;$B283)</f>
        <v>0.32</v>
      </c>
      <c r="YF283" s="4">
        <f>SUMIFS('Aceite de Oliva'!YF$6:YF$257,'Aceite de Oliva'!$A$6:$A$257,"&gt;="&amp;$A283,'Aceite de Oliva'!$B$6:$B$257,"&lt;="&amp;$B283)</f>
        <v>1.33</v>
      </c>
      <c r="YG283" s="4">
        <f>SUMIFS('Aceite de Oliva'!YG$6:YG$257,'Aceite de Oliva'!$A$6:$A$257,"&gt;="&amp;$A283,'Aceite de Oliva'!$B$6:$B$257,"&lt;="&amp;$B283)</f>
        <v>0</v>
      </c>
      <c r="YH283" s="4">
        <f>SUMIFS('Aceite de Oliva'!YH$6:YH$257,'Aceite de Oliva'!$A$6:$A$257,"&gt;="&amp;$A283,'Aceite de Oliva'!$B$6:$B$257,"&lt;="&amp;$B283)</f>
        <v>0</v>
      </c>
      <c r="YL283" s="4">
        <f>SUMIFS('Aceite de Oliva'!YL$6:YL$257,'Aceite de Oliva'!$A$6:$A$257,"&gt;="&amp;$A283,'Aceite de Oliva'!$B$6:$B$257,"&lt;="&amp;$B283)</f>
        <v>0.37</v>
      </c>
      <c r="YM283" s="4">
        <f>SUMIFS('Aceite de Oliva'!YM$6:YM$257,'Aceite de Oliva'!$A$6:$A$257,"&gt;="&amp;$A283,'Aceite de Oliva'!$B$6:$B$257,"&lt;="&amp;$B283)</f>
        <v>1.54</v>
      </c>
      <c r="YN283" s="4">
        <f>SUMIFS('Aceite de Oliva'!YN$6:YN$257,'Aceite de Oliva'!$A$6:$A$257,"&gt;="&amp;$A283,'Aceite de Oliva'!$B$6:$B$257,"&lt;="&amp;$B283)</f>
        <v>0.06</v>
      </c>
      <c r="YO283" s="4">
        <f>SUMIFS('Aceite de Oliva'!YO$6:YO$257,'Aceite de Oliva'!$A$6:$A$257,"&gt;="&amp;$A283,'Aceite de Oliva'!$B$6:$B$257,"&lt;="&amp;$B283)</f>
        <v>0.08</v>
      </c>
      <c r="YP283" s="4">
        <f>SUMIFS('Aceite de Oliva'!YP$6:YP$257,'Aceite de Oliva'!$A$6:$A$257,"&gt;="&amp;$A283,'Aceite de Oliva'!$B$6:$B$257,"&lt;="&amp;$B283)</f>
        <v>0</v>
      </c>
      <c r="YS283" s="4">
        <f>SUMIFS('Aceite de Oliva'!YS$6:YS$257,'Aceite de Oliva'!$A$6:$A$257,"&gt;="&amp;$A283,'Aceite de Oliva'!$B$6:$B$257,"&lt;="&amp;$B283)</f>
        <v>0.27</v>
      </c>
      <c r="YT283" s="4">
        <f>SUMIFS('Aceite de Oliva'!YT$6:YT$257,'Aceite de Oliva'!$A$6:$A$257,"&gt;="&amp;$A283,'Aceite de Oliva'!$B$6:$B$257,"&lt;="&amp;$B283)</f>
        <v>0.67</v>
      </c>
      <c r="YU283" s="4">
        <f>SUMIFS('Aceite de Oliva'!YU$6:YU$257,'Aceite de Oliva'!$A$6:$A$257,"&gt;="&amp;$A283,'Aceite de Oliva'!$B$6:$B$257,"&lt;="&amp;$B283)</f>
        <v>0.15</v>
      </c>
      <c r="YV283" s="4">
        <f>SUMIFS('Aceite de Oliva'!YV$6:YV$257,'Aceite de Oliva'!$A$6:$A$257,"&gt;="&amp;$A283,'Aceite de Oliva'!$B$6:$B$257,"&lt;="&amp;$B283)</f>
        <v>0.19</v>
      </c>
      <c r="YW283" s="4">
        <f>SUMIFS('Aceite de Oliva'!YW$6:YW$257,'Aceite de Oliva'!$A$6:$A$257,"&gt;="&amp;$A283,'Aceite de Oliva'!$B$6:$B$257,"&lt;="&amp;$B283)</f>
        <v>0</v>
      </c>
    </row>
    <row r="284" spans="1:673" x14ac:dyDescent="0.25">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c r="XJ284" s="4">
        <f>SUMIFS('Aceite de Oliva'!XJ$6:XJ$257,'Aceite de Oliva'!$A$6:$A$257,"&gt;="&amp;$A284,'Aceite de Oliva'!$B$6:$B$257,"&lt;="&amp;$B284)</f>
        <v>0.18</v>
      </c>
      <c r="XK284" s="4">
        <f>SUMIFS('Aceite de Oliva'!XK$6:XK$257,'Aceite de Oliva'!$A$6:$A$257,"&gt;="&amp;$A284,'Aceite de Oliva'!$B$6:$B$257,"&lt;="&amp;$B284)</f>
        <v>0.43</v>
      </c>
      <c r="XL284" s="4">
        <f>SUMIFS('Aceite de Oliva'!XL$6:XL$257,'Aceite de Oliva'!$A$6:$A$257,"&gt;="&amp;$A284,'Aceite de Oliva'!$B$6:$B$257,"&lt;="&amp;$B284)</f>
        <v>0</v>
      </c>
      <c r="XM284" s="4">
        <f>SUMIFS('Aceite de Oliva'!XM$6:XM$257,'Aceite de Oliva'!$A$6:$A$257,"&gt;="&amp;$A284,'Aceite de Oliva'!$B$6:$B$257,"&lt;="&amp;$B284)</f>
        <v>0</v>
      </c>
      <c r="XQ284" s="4">
        <f>SUMIFS('Aceite de Oliva'!XQ$6:XQ$257,'Aceite de Oliva'!$A$6:$A$257,"&gt;="&amp;$A284,'Aceite de Oliva'!$B$6:$B$257,"&lt;="&amp;$B284)</f>
        <v>0.04</v>
      </c>
      <c r="XR284" s="4">
        <f>SUMIFS('Aceite de Oliva'!XR$6:XR$257,'Aceite de Oliva'!$A$6:$A$257,"&gt;="&amp;$A284,'Aceite de Oliva'!$B$6:$B$257,"&lt;="&amp;$B284)</f>
        <v>0</v>
      </c>
      <c r="XS284" s="4">
        <f>SUMIFS('Aceite de Oliva'!XS$6:XS$257,'Aceite de Oliva'!$A$6:$A$257,"&gt;="&amp;$A284,'Aceite de Oliva'!$B$6:$B$257,"&lt;="&amp;$B284)</f>
        <v>0</v>
      </c>
      <c r="XT284" s="4">
        <f>SUMIFS('Aceite de Oliva'!XT$6:XT$257,'Aceite de Oliva'!$A$6:$A$257,"&gt;="&amp;$A284,'Aceite de Oliva'!$B$6:$B$257,"&lt;="&amp;$B284)</f>
        <v>0.17</v>
      </c>
      <c r="XX284" s="4">
        <f>SUMIFS('Aceite de Oliva'!XX$6:XX$257,'Aceite de Oliva'!$A$6:$A$257,"&gt;="&amp;$A284,'Aceite de Oliva'!$B$6:$B$257,"&lt;="&amp;$B284)</f>
        <v>0</v>
      </c>
      <c r="XY284" s="4">
        <f>SUMIFS('Aceite de Oliva'!XY$6:XY$257,'Aceite de Oliva'!$A$6:$A$257,"&gt;="&amp;$A284,'Aceite de Oliva'!$B$6:$B$257,"&lt;="&amp;$B284)</f>
        <v>0</v>
      </c>
      <c r="XZ284" s="4">
        <f>SUMIFS('Aceite de Oliva'!XZ$6:XZ$257,'Aceite de Oliva'!$A$6:$A$257,"&gt;="&amp;$A284,'Aceite de Oliva'!$B$6:$B$257,"&lt;="&amp;$B284)</f>
        <v>0</v>
      </c>
      <c r="YA284" s="4">
        <f>SUMIFS('Aceite de Oliva'!YA$6:YA$257,'Aceite de Oliva'!$A$6:$A$257,"&gt;="&amp;$A284,'Aceite de Oliva'!$B$6:$B$257,"&lt;="&amp;$B284)</f>
        <v>0</v>
      </c>
      <c r="YE284" s="4">
        <f>SUMIFS('Aceite de Oliva'!YE$6:YE$257,'Aceite de Oliva'!$A$6:$A$257,"&gt;="&amp;$A284,'Aceite de Oliva'!$B$6:$B$257,"&lt;="&amp;$B284)</f>
        <v>0</v>
      </c>
      <c r="YF284" s="4">
        <f>SUMIFS('Aceite de Oliva'!YF$6:YF$257,'Aceite de Oliva'!$A$6:$A$257,"&gt;="&amp;$A284,'Aceite de Oliva'!$B$6:$B$257,"&lt;="&amp;$B284)</f>
        <v>0</v>
      </c>
      <c r="YG284" s="4">
        <f>SUMIFS('Aceite de Oliva'!YG$6:YG$257,'Aceite de Oliva'!$A$6:$A$257,"&gt;="&amp;$A284,'Aceite de Oliva'!$B$6:$B$257,"&lt;="&amp;$B284)</f>
        <v>0</v>
      </c>
      <c r="YH284" s="4">
        <f>SUMIFS('Aceite de Oliva'!YH$6:YH$257,'Aceite de Oliva'!$A$6:$A$257,"&gt;="&amp;$A284,'Aceite de Oliva'!$B$6:$B$257,"&lt;="&amp;$B284)</f>
        <v>0</v>
      </c>
      <c r="YL284" s="4">
        <f>SUMIFS('Aceite de Oliva'!YL$6:YL$257,'Aceite de Oliva'!$A$6:$A$257,"&gt;="&amp;$A284,'Aceite de Oliva'!$B$6:$B$257,"&lt;="&amp;$B284)</f>
        <v>0</v>
      </c>
      <c r="YM284" s="4">
        <f>SUMIFS('Aceite de Oliva'!YM$6:YM$257,'Aceite de Oliva'!$A$6:$A$257,"&gt;="&amp;$A284,'Aceite de Oliva'!$B$6:$B$257,"&lt;="&amp;$B284)</f>
        <v>0</v>
      </c>
      <c r="YN284" s="4">
        <f>SUMIFS('Aceite de Oliva'!YN$6:YN$257,'Aceite de Oliva'!$A$6:$A$257,"&gt;="&amp;$A284,'Aceite de Oliva'!$B$6:$B$257,"&lt;="&amp;$B284)</f>
        <v>0</v>
      </c>
      <c r="YO284" s="4">
        <f>SUMIFS('Aceite de Oliva'!YO$6:YO$257,'Aceite de Oliva'!$A$6:$A$257,"&gt;="&amp;$A284,'Aceite de Oliva'!$B$6:$B$257,"&lt;="&amp;$B284)</f>
        <v>0</v>
      </c>
      <c r="YP284" s="4">
        <f>SUMIFS('Aceite de Oliva'!YP$6:YP$257,'Aceite de Oliva'!$A$6:$A$257,"&gt;="&amp;$A284,'Aceite de Oliva'!$B$6:$B$257,"&lt;="&amp;$B284)</f>
        <v>0</v>
      </c>
      <c r="YS284" s="4">
        <f>SUMIFS('Aceite de Oliva'!YS$6:YS$257,'Aceite de Oliva'!$A$6:$A$257,"&gt;="&amp;$A284,'Aceite de Oliva'!$B$6:$B$257,"&lt;="&amp;$B284)</f>
        <v>0</v>
      </c>
      <c r="YT284" s="4">
        <f>SUMIFS('Aceite de Oliva'!YT$6:YT$257,'Aceite de Oliva'!$A$6:$A$257,"&gt;="&amp;$A284,'Aceite de Oliva'!$B$6:$B$257,"&lt;="&amp;$B284)</f>
        <v>0</v>
      </c>
      <c r="YU284" s="4">
        <f>SUMIFS('Aceite de Oliva'!YU$6:YU$257,'Aceite de Oliva'!$A$6:$A$257,"&gt;="&amp;$A284,'Aceite de Oliva'!$B$6:$B$257,"&lt;="&amp;$B284)</f>
        <v>0</v>
      </c>
      <c r="YV284" s="4">
        <f>SUMIFS('Aceite de Oliva'!YV$6:YV$257,'Aceite de Oliva'!$A$6:$A$257,"&gt;="&amp;$A284,'Aceite de Oliva'!$B$6:$B$257,"&lt;="&amp;$B284)</f>
        <v>0</v>
      </c>
      <c r="YW284" s="4">
        <f>SUMIFS('Aceite de Oliva'!YW$6:YW$257,'Aceite de Oliva'!$A$6:$A$257,"&gt;="&amp;$A284,'Aceite de Oliva'!$B$6:$B$257,"&lt;="&amp;$B284)</f>
        <v>0</v>
      </c>
    </row>
    <row r="285" spans="1:673" x14ac:dyDescent="0.25">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c r="XJ285" s="4">
        <f>SUMIF('Aceite de Oliva'!$A$6:$A$257,"&gt;="&amp;$A285,'Aceite de Oliva'!XJ$6:XJ$257)</f>
        <v>2.82</v>
      </c>
      <c r="XK285" s="4">
        <f>SUMIF('Aceite de Oliva'!$A$6:$A$257,"&gt;="&amp;$A285,'Aceite de Oliva'!XK$6:XK$257)</f>
        <v>5.72</v>
      </c>
      <c r="XL285" s="4">
        <f>SUMIF('Aceite de Oliva'!$A$6:$A$257,"&gt;="&amp;$A285,'Aceite de Oliva'!XL$6:XL$257)</f>
        <v>0.81</v>
      </c>
      <c r="XM285" s="4">
        <f>SUMIF('Aceite de Oliva'!$A$6:$A$257,"&gt;="&amp;$A285,'Aceite de Oliva'!XM$6:XM$257)</f>
        <v>5.98</v>
      </c>
      <c r="XQ285" s="4">
        <f>SUMIF('Aceite de Oliva'!$A$6:$A$257,"&gt;="&amp;$A285,'Aceite de Oliva'!XQ$6:XQ$257)</f>
        <v>1.57</v>
      </c>
      <c r="XR285" s="4">
        <f>SUMIF('Aceite de Oliva'!$A$6:$A$257,"&gt;="&amp;$A285,'Aceite de Oliva'!XR$6:XR$257)</f>
        <v>0.99</v>
      </c>
      <c r="XS285" s="4">
        <f>SUMIF('Aceite de Oliva'!$A$6:$A$257,"&gt;="&amp;$A285,'Aceite de Oliva'!XS$6:XS$257)</f>
        <v>1.5</v>
      </c>
      <c r="XT285" s="4">
        <f>SUMIF('Aceite de Oliva'!$A$6:$A$257,"&gt;="&amp;$A285,'Aceite de Oliva'!XT$6:XT$257)</f>
        <v>1.89</v>
      </c>
      <c r="XX285" s="4">
        <f>SUMIF('Aceite de Oliva'!$A$6:$A$257,"&gt;="&amp;$A285,'Aceite de Oliva'!XX$6:XX$257)</f>
        <v>1.3199999999999998</v>
      </c>
      <c r="XY285" s="4">
        <f>SUMIF('Aceite de Oliva'!$A$6:$A$257,"&gt;="&amp;$A285,'Aceite de Oliva'!XY$6:XY$257)</f>
        <v>1.6500000000000001</v>
      </c>
      <c r="XZ285" s="4">
        <f>SUMIF('Aceite de Oliva'!$A$6:$A$257,"&gt;="&amp;$A285,'Aceite de Oliva'!XZ$6:XZ$257)</f>
        <v>0.52</v>
      </c>
      <c r="YA285" s="4">
        <f>SUMIF('Aceite de Oliva'!$A$6:$A$257,"&gt;="&amp;$A285,'Aceite de Oliva'!YA$6:YA$257)</f>
        <v>3.4299999999999997</v>
      </c>
      <c r="YE285" s="4">
        <f>SUMIF('Aceite de Oliva'!$A$6:$A$257,"&gt;="&amp;$A285,'Aceite de Oliva'!YE$6:YE$257)</f>
        <v>1</v>
      </c>
      <c r="YF285" s="4">
        <f>SUMIF('Aceite de Oliva'!$A$6:$A$257,"&gt;="&amp;$A285,'Aceite de Oliva'!YF$6:YF$257)</f>
        <v>1.26</v>
      </c>
      <c r="YG285" s="4">
        <f>SUMIF('Aceite de Oliva'!$A$6:$A$257,"&gt;="&amp;$A285,'Aceite de Oliva'!YG$6:YG$257)</f>
        <v>0.73</v>
      </c>
      <c r="YH285" s="4">
        <f>SUMIF('Aceite de Oliva'!$A$6:$A$257,"&gt;="&amp;$A285,'Aceite de Oliva'!YH$6:YH$257)</f>
        <v>1.52</v>
      </c>
      <c r="YL285" s="4">
        <f>SUMIF('Aceite de Oliva'!$A$6:$A$257,"&gt;="&amp;$A285,'Aceite de Oliva'!YL$6:YL$257)</f>
        <v>0.74</v>
      </c>
      <c r="YM285" s="4">
        <f>SUMIF('Aceite de Oliva'!$A$6:$A$257,"&gt;="&amp;$A285,'Aceite de Oliva'!YM$6:YM$257)</f>
        <v>0.97</v>
      </c>
      <c r="YN285" s="4">
        <f>SUMIF('Aceite de Oliva'!$A$6:$A$257,"&gt;="&amp;$A285,'Aceite de Oliva'!YN$6:YN$257)</f>
        <v>0.49</v>
      </c>
      <c r="YO285" s="4">
        <f>SUMIF('Aceite de Oliva'!$A$6:$A$257,"&gt;="&amp;$A285,'Aceite de Oliva'!YO$6:YO$257)</f>
        <v>0.63</v>
      </c>
      <c r="YP285" s="4">
        <f>SUMIF('Aceite de Oliva'!$A$6:$A$257,"&gt;="&amp;$A285,'Aceite de Oliva'!YP$6:YP$257)</f>
        <v>0</v>
      </c>
      <c r="YS285" s="4">
        <f>SUMIF('Aceite de Oliva'!$A$6:$A$257,"&gt;="&amp;$A285,'Aceite de Oliva'!YS$6:YS$257)</f>
        <v>1.01</v>
      </c>
      <c r="YT285" s="4">
        <f>SUMIF('Aceite de Oliva'!$A$6:$A$257,"&gt;="&amp;$A285,'Aceite de Oliva'!YT$6:YT$257)</f>
        <v>1.42</v>
      </c>
      <c r="YU285" s="4">
        <f>SUMIF('Aceite de Oliva'!$A$6:$A$257,"&gt;="&amp;$A285,'Aceite de Oliva'!YU$6:YU$257)</f>
        <v>0.84</v>
      </c>
      <c r="YV285" s="4">
        <f>SUMIF('Aceite de Oliva'!$A$6:$A$257,"&gt;="&amp;$A285,'Aceite de Oliva'!YV$6:YV$257)</f>
        <v>0.95</v>
      </c>
      <c r="YW285" s="4">
        <f>SUMIF('Aceite de Oliva'!$A$6:$A$257,"&gt;="&amp;$A285,'Aceite de Oliva'!YW$6:YW$257)</f>
        <v>0.35</v>
      </c>
    </row>
    <row r="287" spans="1:673" x14ac:dyDescent="0.25">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c r="XJ287" s="32">
        <f>SUM(XJ262:XJ285)</f>
        <v>100.00999999999998</v>
      </c>
      <c r="XK287" s="32">
        <f>SUM(XK262:XK285)</f>
        <v>99.98</v>
      </c>
      <c r="XL287" s="32">
        <f>SUM(XL262:XL285)</f>
        <v>99.990000000000009</v>
      </c>
      <c r="XM287" s="32">
        <f>SUM(XM262:XM285)</f>
        <v>100</v>
      </c>
      <c r="XQ287" s="32">
        <f>SUM(XQ262:XQ285)</f>
        <v>99.97999999999999</v>
      </c>
      <c r="XR287" s="32">
        <f>SUM(XR262:XR285)</f>
        <v>100.01</v>
      </c>
      <c r="XS287" s="32">
        <f>SUM(XS262:XS285)</f>
        <v>100.03</v>
      </c>
      <c r="XT287" s="32">
        <f>SUM(XT262:XT285)</f>
        <v>100.02</v>
      </c>
      <c r="XX287" s="32">
        <f>SUM(XX262:XX285)</f>
        <v>100.02999999999999</v>
      </c>
      <c r="XY287" s="32">
        <f>SUM(XY262:XY285)</f>
        <v>99.99</v>
      </c>
      <c r="XZ287" s="32">
        <f>SUM(XZ262:XZ285)</f>
        <v>100.02000000000001</v>
      </c>
      <c r="YA287" s="32">
        <f>SUM(YA262:YA285)</f>
        <v>100</v>
      </c>
      <c r="YE287" s="32">
        <f>SUM(YE262:YE285)</f>
        <v>100.02000000000002</v>
      </c>
      <c r="YF287" s="32">
        <f>SUM(YF262:YF285)</f>
        <v>100</v>
      </c>
      <c r="YG287" s="32">
        <f>SUM(YG262:YG285)</f>
        <v>99.999999999999986</v>
      </c>
      <c r="YH287" s="32">
        <f>SUM(YH262:YH285)</f>
        <v>100</v>
      </c>
      <c r="YL287" s="32">
        <f>SUM(YL262:YL285)</f>
        <v>99.930000000000021</v>
      </c>
      <c r="YM287" s="32">
        <f>SUM(YM262:YM285)</f>
        <v>100.00999999999998</v>
      </c>
      <c r="YN287" s="32">
        <f>SUM(YN262:YN285)</f>
        <v>99.97999999999999</v>
      </c>
      <c r="YO287" s="32">
        <f>SUM(YO262:YO285)</f>
        <v>100.01999999999997</v>
      </c>
      <c r="YP287" s="32">
        <f>SUM(YP262:YP285)</f>
        <v>99.98</v>
      </c>
      <c r="YS287" s="32">
        <f>SUM(YS262:YS285)</f>
        <v>100.00999999999999</v>
      </c>
      <c r="YT287" s="32">
        <f>SUM(YT262:YT285)</f>
        <v>99.97999999999999</v>
      </c>
      <c r="YU287" s="32">
        <f>SUM(YU262:YU285)</f>
        <v>100.00000000000001</v>
      </c>
      <c r="YV287" s="32">
        <f>SUM(YV262:YV285)</f>
        <v>99.999999999999957</v>
      </c>
      <c r="YW287" s="32">
        <f>SUM(YW262:YW285)</f>
        <v>99.990000000000009</v>
      </c>
    </row>
  </sheetData>
  <mergeCells count="3">
    <mergeCell ref="A260:B260"/>
    <mergeCell ref="YQ5:YQ9"/>
    <mergeCell ref="YQ10:YQ14"/>
  </mergeCells>
  <conditionalFormatting sqref="D287:G287">
    <cfRule type="cellIs" dxfId="780" priority="256" operator="greaterThan">
      <formula>100.1</formula>
    </cfRule>
    <cfRule type="cellIs" dxfId="779" priority="258" operator="lessThan">
      <formula>99.8</formula>
    </cfRule>
    <cfRule type="cellIs" dxfId="778" priority="257" operator="greaterThan">
      <formula>99.8</formula>
    </cfRule>
  </conditionalFormatting>
  <conditionalFormatting sqref="K287:N287">
    <cfRule type="cellIs" dxfId="777" priority="259" operator="greaterThan">
      <formula>100.1</formula>
    </cfRule>
    <cfRule type="cellIs" dxfId="776" priority="260" operator="greaterThan">
      <formula>99.8</formula>
    </cfRule>
    <cfRule type="cellIs" dxfId="775" priority="261" operator="lessThan">
      <formula>99.8</formula>
    </cfRule>
  </conditionalFormatting>
  <conditionalFormatting sqref="R287:U287">
    <cfRule type="cellIs" dxfId="774" priority="264" operator="lessThan">
      <formula>99.8</formula>
    </cfRule>
    <cfRule type="cellIs" dxfId="773" priority="262" operator="greaterThan">
      <formula>100.1</formula>
    </cfRule>
    <cfRule type="cellIs" dxfId="772" priority="263" operator="greaterThan">
      <formula>99.8</formula>
    </cfRule>
  </conditionalFormatting>
  <conditionalFormatting sqref="Y287:AB287">
    <cfRule type="cellIs" dxfId="771" priority="267" operator="lessThan">
      <formula>99.8</formula>
    </cfRule>
    <cfRule type="cellIs" dxfId="770" priority="266" operator="greaterThan">
      <formula>99.8</formula>
    </cfRule>
    <cfRule type="cellIs" dxfId="769" priority="265" operator="greaterThan">
      <formula>100.1</formula>
    </cfRule>
  </conditionalFormatting>
  <conditionalFormatting sqref="AF287:AI287">
    <cfRule type="cellIs" dxfId="768" priority="269" operator="greaterThan">
      <formula>99.8</formula>
    </cfRule>
    <cfRule type="cellIs" dxfId="767" priority="268" operator="greaterThan">
      <formula>100.1</formula>
    </cfRule>
    <cfRule type="cellIs" dxfId="766" priority="270" operator="lessThan">
      <formula>99.8</formula>
    </cfRule>
  </conditionalFormatting>
  <conditionalFormatting sqref="AM287:AP287">
    <cfRule type="cellIs" dxfId="765" priority="273" operator="lessThan">
      <formula>99.8</formula>
    </cfRule>
    <cfRule type="cellIs" dxfId="764" priority="272" operator="greaterThan">
      <formula>99.8</formula>
    </cfRule>
    <cfRule type="cellIs" dxfId="763" priority="271" operator="greaterThan">
      <formula>100.1</formula>
    </cfRule>
  </conditionalFormatting>
  <conditionalFormatting sqref="AT287:AW287">
    <cfRule type="cellIs" dxfId="762" priority="276" operator="lessThan">
      <formula>99.8</formula>
    </cfRule>
    <cfRule type="cellIs" dxfId="761" priority="275" operator="greaterThan">
      <formula>99.8</formula>
    </cfRule>
    <cfRule type="cellIs" dxfId="760" priority="274" operator="greaterThan">
      <formula>100.1</formula>
    </cfRule>
  </conditionalFormatting>
  <conditionalFormatting sqref="BA287:BD287">
    <cfRule type="cellIs" dxfId="759" priority="287" operator="greaterThan">
      <formula>99.8</formula>
    </cfRule>
    <cfRule type="cellIs" dxfId="758" priority="286" operator="greaterThan">
      <formula>100.1</formula>
    </cfRule>
    <cfRule type="cellIs" dxfId="757" priority="288" operator="lessThan">
      <formula>99.8</formula>
    </cfRule>
  </conditionalFormatting>
  <conditionalFormatting sqref="BH287:BK287">
    <cfRule type="cellIs" dxfId="756" priority="285" operator="lessThan">
      <formula>99.8</formula>
    </cfRule>
    <cfRule type="cellIs" dxfId="755" priority="284" operator="greaterThan">
      <formula>99.8</formula>
    </cfRule>
    <cfRule type="cellIs" dxfId="754" priority="283" operator="greaterThan">
      <formula>100.1</formula>
    </cfRule>
  </conditionalFormatting>
  <conditionalFormatting sqref="BO287:BR287">
    <cfRule type="cellIs" dxfId="753" priority="282" operator="lessThan">
      <formula>99.8</formula>
    </cfRule>
    <cfRule type="cellIs" dxfId="752" priority="280" operator="greaterThan">
      <formula>100.1</formula>
    </cfRule>
    <cfRule type="cellIs" dxfId="751" priority="281" operator="greaterThan">
      <formula>99.8</formula>
    </cfRule>
  </conditionalFormatting>
  <conditionalFormatting sqref="BV287:BY287">
    <cfRule type="cellIs" dxfId="750" priority="277" operator="greaterThan">
      <formula>100.1</formula>
    </cfRule>
    <cfRule type="cellIs" dxfId="749" priority="278" operator="greaterThan">
      <formula>99.8</formula>
    </cfRule>
    <cfRule type="cellIs" dxfId="748" priority="279" operator="lessThan">
      <formula>99.8</formula>
    </cfRule>
  </conditionalFormatting>
  <conditionalFormatting sqref="CC287:CF287">
    <cfRule type="cellIs" dxfId="747" priority="255" operator="lessThan">
      <formula>99.8</formula>
    </cfRule>
    <cfRule type="cellIs" dxfId="746" priority="254" operator="greaterThan">
      <formula>99.8</formula>
    </cfRule>
    <cfRule type="cellIs" dxfId="745" priority="253" operator="greaterThan">
      <formula>100.1</formula>
    </cfRule>
  </conditionalFormatting>
  <conditionalFormatting sqref="CJ287:CM287">
    <cfRule type="cellIs" dxfId="744" priority="252" operator="lessThan">
      <formula>99.8</formula>
    </cfRule>
    <cfRule type="cellIs" dxfId="743" priority="251" operator="greaterThan">
      <formula>99.8</formula>
    </cfRule>
    <cfRule type="cellIs" dxfId="742" priority="250" operator="greaterThan">
      <formula>100.1</formula>
    </cfRule>
  </conditionalFormatting>
  <conditionalFormatting sqref="CQ287:CT287">
    <cfRule type="cellIs" dxfId="741" priority="249" operator="lessThan">
      <formula>99.8</formula>
    </cfRule>
    <cfRule type="cellIs" dxfId="740" priority="248" operator="greaterThan">
      <formula>99.8</formula>
    </cfRule>
    <cfRule type="cellIs" dxfId="739" priority="247" operator="greaterThan">
      <formula>100.1</formula>
    </cfRule>
  </conditionalFormatting>
  <conditionalFormatting sqref="CX287:DA287">
    <cfRule type="cellIs" dxfId="738" priority="246" operator="lessThan">
      <formula>99.8</formula>
    </cfRule>
    <cfRule type="cellIs" dxfId="737" priority="245" operator="greaterThan">
      <formula>99.8</formula>
    </cfRule>
    <cfRule type="cellIs" dxfId="736" priority="244" operator="greaterThan">
      <formula>100.1</formula>
    </cfRule>
  </conditionalFormatting>
  <conditionalFormatting sqref="DE287:DH287">
    <cfRule type="cellIs" dxfId="735" priority="243" operator="lessThan">
      <formula>99.8</formula>
    </cfRule>
    <cfRule type="cellIs" dxfId="734" priority="242" operator="greaterThan">
      <formula>99.8</formula>
    </cfRule>
    <cfRule type="cellIs" dxfId="733" priority="241" operator="greaterThan">
      <formula>100.1</formula>
    </cfRule>
  </conditionalFormatting>
  <conditionalFormatting sqref="DL287:DO287">
    <cfRule type="cellIs" dxfId="732" priority="238" operator="greaterThan">
      <formula>100.1</formula>
    </cfRule>
    <cfRule type="cellIs" dxfId="731" priority="240" operator="lessThan">
      <formula>99.8</formula>
    </cfRule>
    <cfRule type="cellIs" dxfId="730" priority="239" operator="greaterThan">
      <formula>99.8</formula>
    </cfRule>
  </conditionalFormatting>
  <conditionalFormatting sqref="DS287:DV287">
    <cfRule type="cellIs" dxfId="729" priority="237" operator="lessThan">
      <formula>99.8</formula>
    </cfRule>
    <cfRule type="cellIs" dxfId="728" priority="236" operator="greaterThan">
      <formula>99.8</formula>
    </cfRule>
    <cfRule type="cellIs" dxfId="727" priority="235" operator="greaterThan">
      <formula>100.1</formula>
    </cfRule>
  </conditionalFormatting>
  <conditionalFormatting sqref="DZ287:EC287">
    <cfRule type="cellIs" dxfId="726" priority="234" operator="lessThan">
      <formula>99.8</formula>
    </cfRule>
    <cfRule type="cellIs" dxfId="725" priority="233" operator="greaterThan">
      <formula>99.8</formula>
    </cfRule>
    <cfRule type="cellIs" dxfId="724" priority="232" operator="greaterThan">
      <formula>100.1</formula>
    </cfRule>
  </conditionalFormatting>
  <conditionalFormatting sqref="EG287:EJ287">
    <cfRule type="cellIs" dxfId="723" priority="231" operator="lessThan">
      <formula>99.8</formula>
    </cfRule>
    <cfRule type="cellIs" dxfId="722" priority="230" operator="greaterThan">
      <formula>99.8</formula>
    </cfRule>
    <cfRule type="cellIs" dxfId="721" priority="229" operator="greaterThan">
      <formula>100.1</formula>
    </cfRule>
  </conditionalFormatting>
  <conditionalFormatting sqref="EN287:EQ287">
    <cfRule type="cellIs" dxfId="720" priority="228" operator="lessThan">
      <formula>99.8</formula>
    </cfRule>
    <cfRule type="cellIs" dxfId="719" priority="227" operator="greaterThan">
      <formula>99.8</formula>
    </cfRule>
    <cfRule type="cellIs" dxfId="718" priority="226" operator="greaterThan">
      <formula>100.1</formula>
    </cfRule>
  </conditionalFormatting>
  <conditionalFormatting sqref="EU287:EX287">
    <cfRule type="cellIs" dxfId="717" priority="225" operator="lessThan">
      <formula>99.8</formula>
    </cfRule>
    <cfRule type="cellIs" dxfId="716" priority="224" operator="greaterThan">
      <formula>99.8</formula>
    </cfRule>
    <cfRule type="cellIs" dxfId="715" priority="223" operator="greaterThan">
      <formula>100.1</formula>
    </cfRule>
  </conditionalFormatting>
  <conditionalFormatting sqref="FB287:FE287">
    <cfRule type="cellIs" dxfId="714" priority="219" operator="lessThan">
      <formula>99.8</formula>
    </cfRule>
    <cfRule type="cellIs" dxfId="713" priority="218" operator="greaterThan">
      <formula>99.8</formula>
    </cfRule>
    <cfRule type="cellIs" dxfId="712" priority="217" operator="greaterThan">
      <formula>100.1</formula>
    </cfRule>
  </conditionalFormatting>
  <conditionalFormatting sqref="FI287:FL287">
    <cfRule type="cellIs" dxfId="711" priority="216" operator="lessThan">
      <formula>99.8</formula>
    </cfRule>
    <cfRule type="cellIs" dxfId="710" priority="215" operator="greaterThan">
      <formula>99.8</formula>
    </cfRule>
    <cfRule type="cellIs" dxfId="709" priority="214" operator="greaterThan">
      <formula>100.1</formula>
    </cfRule>
  </conditionalFormatting>
  <conditionalFormatting sqref="FP287:FS287">
    <cfRule type="cellIs" dxfId="708" priority="213" operator="lessThan">
      <formula>99.8</formula>
    </cfRule>
    <cfRule type="cellIs" dxfId="707" priority="212" operator="greaterThan">
      <formula>99.8</formula>
    </cfRule>
    <cfRule type="cellIs" dxfId="706" priority="211" operator="greaterThan">
      <formula>100.1</formula>
    </cfRule>
  </conditionalFormatting>
  <conditionalFormatting sqref="FW287:FZ287">
    <cfRule type="cellIs" dxfId="705" priority="210" operator="lessThan">
      <formula>99.8</formula>
    </cfRule>
    <cfRule type="cellIs" dxfId="704" priority="209" operator="greaterThan">
      <formula>99.8</formula>
    </cfRule>
    <cfRule type="cellIs" dxfId="703" priority="208" operator="greaterThan">
      <formula>100.1</formula>
    </cfRule>
  </conditionalFormatting>
  <conditionalFormatting sqref="GD287:GG287">
    <cfRule type="cellIs" dxfId="702" priority="207" operator="lessThan">
      <formula>99.8</formula>
    </cfRule>
    <cfRule type="cellIs" dxfId="701" priority="206" operator="greaterThan">
      <formula>99.8</formula>
    </cfRule>
    <cfRule type="cellIs" dxfId="700" priority="205" operator="greaterThan">
      <formula>100.1</formula>
    </cfRule>
  </conditionalFormatting>
  <conditionalFormatting sqref="GK287:GN287">
    <cfRule type="cellIs" dxfId="699" priority="198" operator="lessThan">
      <formula>99.8</formula>
    </cfRule>
    <cfRule type="cellIs" dxfId="698" priority="197" operator="greaterThan">
      <formula>99.8</formula>
    </cfRule>
    <cfRule type="cellIs" dxfId="697" priority="196" operator="greaterThan">
      <formula>100.1</formula>
    </cfRule>
  </conditionalFormatting>
  <conditionalFormatting sqref="GR287:GU287">
    <cfRule type="cellIs" dxfId="696" priority="195" operator="lessThan">
      <formula>99.8</formula>
    </cfRule>
    <cfRule type="cellIs" dxfId="695" priority="194" operator="greaterThan">
      <formula>99.8</formula>
    </cfRule>
    <cfRule type="cellIs" dxfId="694" priority="193" operator="greaterThan">
      <formula>100.1</formula>
    </cfRule>
  </conditionalFormatting>
  <conditionalFormatting sqref="GY287:HB287">
    <cfRule type="cellIs" dxfId="693" priority="192" operator="lessThan">
      <formula>99.8</formula>
    </cfRule>
    <cfRule type="cellIs" dxfId="692" priority="191" operator="greaterThan">
      <formula>99.8</formula>
    </cfRule>
    <cfRule type="cellIs" dxfId="691" priority="190" operator="greaterThan">
      <formula>100.1</formula>
    </cfRule>
  </conditionalFormatting>
  <conditionalFormatting sqref="HF287:HI287">
    <cfRule type="cellIs" dxfId="690" priority="189" operator="lessThan">
      <formula>99.8</formula>
    </cfRule>
    <cfRule type="cellIs" dxfId="689" priority="188" operator="greaterThan">
      <formula>99.8</formula>
    </cfRule>
    <cfRule type="cellIs" dxfId="688" priority="187" operator="greaterThan">
      <formula>100.1</formula>
    </cfRule>
  </conditionalFormatting>
  <conditionalFormatting sqref="HM287:HP287">
    <cfRule type="cellIs" dxfId="687" priority="186" operator="lessThan">
      <formula>99.8</formula>
    </cfRule>
    <cfRule type="cellIs" dxfId="686" priority="185" operator="greaterThan">
      <formula>99.8</formula>
    </cfRule>
    <cfRule type="cellIs" dxfId="685" priority="184" operator="greaterThan">
      <formula>100.1</formula>
    </cfRule>
  </conditionalFormatting>
  <conditionalFormatting sqref="HT287:HW287">
    <cfRule type="cellIs" dxfId="684" priority="183" operator="lessThan">
      <formula>99.8</formula>
    </cfRule>
    <cfRule type="cellIs" dxfId="683" priority="182" operator="greaterThan">
      <formula>99.8</formula>
    </cfRule>
    <cfRule type="cellIs" dxfId="682" priority="181" operator="greaterThan">
      <formula>100.1</formula>
    </cfRule>
  </conditionalFormatting>
  <conditionalFormatting sqref="IA287:ID287">
    <cfRule type="cellIs" dxfId="681" priority="180" operator="lessThan">
      <formula>99.8</formula>
    </cfRule>
    <cfRule type="cellIs" dxfId="680" priority="179" operator="greaterThan">
      <formula>99.8</formula>
    </cfRule>
    <cfRule type="cellIs" dxfId="679" priority="178" operator="greaterThan">
      <formula>100.1</formula>
    </cfRule>
  </conditionalFormatting>
  <conditionalFormatting sqref="IH287:IK287">
    <cfRule type="cellIs" dxfId="678" priority="177" operator="lessThan">
      <formula>99.8</formula>
    </cfRule>
    <cfRule type="cellIs" dxfId="677" priority="176" operator="greaterThan">
      <formula>99.8</formula>
    </cfRule>
    <cfRule type="cellIs" dxfId="676" priority="175" operator="greaterThan">
      <formula>100.1</formula>
    </cfRule>
  </conditionalFormatting>
  <conditionalFormatting sqref="IO287:IR287">
    <cfRule type="cellIs" dxfId="675" priority="174" operator="lessThan">
      <formula>99.8</formula>
    </cfRule>
    <cfRule type="cellIs" dxfId="674" priority="173" operator="greaterThan">
      <formula>99.8</formula>
    </cfRule>
    <cfRule type="cellIs" dxfId="673" priority="172" operator="greaterThan">
      <formula>100.1</formula>
    </cfRule>
  </conditionalFormatting>
  <conditionalFormatting sqref="IV287:IY287">
    <cfRule type="cellIs" dxfId="672" priority="168" operator="lessThan">
      <formula>99.8</formula>
    </cfRule>
    <cfRule type="cellIs" dxfId="671" priority="167" operator="greaterThan">
      <formula>99.8</formula>
    </cfRule>
    <cfRule type="cellIs" dxfId="670" priority="166" operator="greaterThan">
      <formula>100.1</formula>
    </cfRule>
  </conditionalFormatting>
  <conditionalFormatting sqref="JC287:JF287">
    <cfRule type="cellIs" dxfId="669" priority="165" operator="lessThan">
      <formula>99.8</formula>
    </cfRule>
    <cfRule type="cellIs" dxfId="668" priority="164" operator="greaterThan">
      <formula>99.8</formula>
    </cfRule>
    <cfRule type="cellIs" dxfId="667" priority="163" operator="greaterThan">
      <formula>100.1</formula>
    </cfRule>
  </conditionalFormatting>
  <conditionalFormatting sqref="JJ287:JM287">
    <cfRule type="cellIs" dxfId="666" priority="162" operator="lessThan">
      <formula>99.8</formula>
    </cfRule>
    <cfRule type="cellIs" dxfId="665" priority="161" operator="greaterThan">
      <formula>99.8</formula>
    </cfRule>
    <cfRule type="cellIs" dxfId="664" priority="160" operator="greaterThan">
      <formula>100.1</formula>
    </cfRule>
  </conditionalFormatting>
  <conditionalFormatting sqref="JQ287:JT287">
    <cfRule type="cellIs" dxfId="663" priority="159" operator="lessThan">
      <formula>99.8</formula>
    </cfRule>
    <cfRule type="cellIs" dxfId="662" priority="158" operator="greaterThan">
      <formula>99.8</formula>
    </cfRule>
    <cfRule type="cellIs" dxfId="661" priority="157" operator="greaterThan">
      <formula>100.1</formula>
    </cfRule>
  </conditionalFormatting>
  <conditionalFormatting sqref="JX287:KA287">
    <cfRule type="cellIs" dxfId="660" priority="156" operator="lessThan">
      <formula>99.8</formula>
    </cfRule>
    <cfRule type="cellIs" dxfId="659" priority="155" operator="greaterThan">
      <formula>99.8</formula>
    </cfRule>
    <cfRule type="cellIs" dxfId="658" priority="154" operator="greaterThan">
      <formula>100.1</formula>
    </cfRule>
  </conditionalFormatting>
  <conditionalFormatting sqref="KE287:KH287">
    <cfRule type="cellIs" dxfId="657" priority="153" operator="lessThan">
      <formula>99.8</formula>
    </cfRule>
    <cfRule type="cellIs" dxfId="656" priority="152" operator="greaterThan">
      <formula>99.8</formula>
    </cfRule>
    <cfRule type="cellIs" dxfId="655" priority="151" operator="greaterThan">
      <formula>100.1</formula>
    </cfRule>
  </conditionalFormatting>
  <conditionalFormatting sqref="KL287:KO287">
    <cfRule type="cellIs" dxfId="654" priority="150" operator="lessThan">
      <formula>99.8</formula>
    </cfRule>
    <cfRule type="cellIs" dxfId="653" priority="149" operator="greaterThan">
      <formula>99.8</formula>
    </cfRule>
    <cfRule type="cellIs" dxfId="652" priority="148" operator="greaterThan">
      <formula>100.1</formula>
    </cfRule>
  </conditionalFormatting>
  <conditionalFormatting sqref="KS287:KV287">
    <cfRule type="cellIs" dxfId="651" priority="147" operator="lessThan">
      <formula>99.8</formula>
    </cfRule>
    <cfRule type="cellIs" dxfId="650" priority="146" operator="greaterThan">
      <formula>99.8</formula>
    </cfRule>
    <cfRule type="cellIs" dxfId="649" priority="145" operator="greaterThan">
      <formula>100.1</formula>
    </cfRule>
  </conditionalFormatting>
  <conditionalFormatting sqref="KZ287:LC287">
    <cfRule type="cellIs" dxfId="648" priority="142" operator="greaterThan">
      <formula>100.1</formula>
    </cfRule>
    <cfRule type="cellIs" dxfId="647" priority="143" operator="greaterThan">
      <formula>99.8</formula>
    </cfRule>
    <cfRule type="cellIs" dxfId="646" priority="144" operator="lessThan">
      <formula>99.8</formula>
    </cfRule>
  </conditionalFormatting>
  <conditionalFormatting sqref="LG287:LJ287">
    <cfRule type="cellIs" dxfId="645" priority="141" operator="lessThan">
      <formula>99.8</formula>
    </cfRule>
    <cfRule type="cellIs" dxfId="644" priority="140" operator="greaterThan">
      <formula>99.8</formula>
    </cfRule>
    <cfRule type="cellIs" dxfId="643" priority="139" operator="greaterThan">
      <formula>100.1</formula>
    </cfRule>
  </conditionalFormatting>
  <conditionalFormatting sqref="LN287:LQ287">
    <cfRule type="cellIs" dxfId="642" priority="138" operator="lessThan">
      <formula>99.8</formula>
    </cfRule>
    <cfRule type="cellIs" dxfId="641" priority="137" operator="greaterThan">
      <formula>99.8</formula>
    </cfRule>
    <cfRule type="cellIs" dxfId="640" priority="136" operator="greaterThan">
      <formula>100.1</formula>
    </cfRule>
  </conditionalFormatting>
  <conditionalFormatting sqref="LU287:LX287">
    <cfRule type="cellIs" dxfId="639" priority="135" operator="lessThan">
      <formula>99.8</formula>
    </cfRule>
    <cfRule type="cellIs" dxfId="638" priority="134" operator="greaterThan">
      <formula>99.8</formula>
    </cfRule>
    <cfRule type="cellIs" dxfId="637" priority="133" operator="greaterThan">
      <formula>100.1</formula>
    </cfRule>
  </conditionalFormatting>
  <conditionalFormatting sqref="MB287:ME287">
    <cfRule type="cellIs" dxfId="636" priority="132" operator="lessThan">
      <formula>99.8</formula>
    </cfRule>
    <cfRule type="cellIs" dxfId="635" priority="131" operator="greaterThan">
      <formula>99.8</formula>
    </cfRule>
    <cfRule type="cellIs" dxfId="634" priority="130" operator="greaterThan">
      <formula>100.1</formula>
    </cfRule>
  </conditionalFormatting>
  <conditionalFormatting sqref="MI287:ML287">
    <cfRule type="cellIs" dxfId="633" priority="129" operator="lessThan">
      <formula>99.8</formula>
    </cfRule>
    <cfRule type="cellIs" dxfId="632" priority="128" operator="greaterThan">
      <formula>99.8</formula>
    </cfRule>
    <cfRule type="cellIs" dxfId="631" priority="127" operator="greaterThan">
      <formula>100.1</formula>
    </cfRule>
  </conditionalFormatting>
  <conditionalFormatting sqref="MP287:MS287">
    <cfRule type="cellIs" dxfId="630" priority="126" operator="lessThan">
      <formula>99.8</formula>
    </cfRule>
    <cfRule type="cellIs" dxfId="629" priority="125" operator="greaterThan">
      <formula>99.8</formula>
    </cfRule>
    <cfRule type="cellIs" dxfId="628" priority="124" operator="greaterThan">
      <formula>100.1</formula>
    </cfRule>
  </conditionalFormatting>
  <conditionalFormatting sqref="MW287:MZ287">
    <cfRule type="cellIs" dxfId="627" priority="123" operator="lessThan">
      <formula>99.8</formula>
    </cfRule>
    <cfRule type="cellIs" dxfId="626" priority="122" operator="greaterThan">
      <formula>99.8</formula>
    </cfRule>
    <cfRule type="cellIs" dxfId="625" priority="121" operator="greaterThan">
      <formula>100.1</formula>
    </cfRule>
  </conditionalFormatting>
  <conditionalFormatting sqref="ND287:NG287">
    <cfRule type="cellIs" dxfId="624" priority="120" operator="lessThan">
      <formula>99.8</formula>
    </cfRule>
    <cfRule type="cellIs" dxfId="623" priority="119" operator="greaterThan">
      <formula>99.8</formula>
    </cfRule>
    <cfRule type="cellIs" dxfId="622" priority="118" operator="greaterThan">
      <formula>100.1</formula>
    </cfRule>
  </conditionalFormatting>
  <conditionalFormatting sqref="NK287:NN287">
    <cfRule type="cellIs" dxfId="621" priority="117" operator="lessThan">
      <formula>99.8</formula>
    </cfRule>
    <cfRule type="cellIs" dxfId="620" priority="116" operator="greaterThan">
      <formula>99.8</formula>
    </cfRule>
    <cfRule type="cellIs" dxfId="619" priority="115" operator="greaterThan">
      <formula>100.1</formula>
    </cfRule>
  </conditionalFormatting>
  <conditionalFormatting sqref="NR287:NU287">
    <cfRule type="cellIs" dxfId="618" priority="114" operator="lessThan">
      <formula>99.8</formula>
    </cfRule>
    <cfRule type="cellIs" dxfId="617" priority="113" operator="greaterThan">
      <formula>99.8</formula>
    </cfRule>
    <cfRule type="cellIs" dxfId="616" priority="112" operator="greaterThan">
      <formula>100.1</formula>
    </cfRule>
  </conditionalFormatting>
  <conditionalFormatting sqref="NY287:OB287">
    <cfRule type="cellIs" dxfId="615" priority="108" operator="lessThan">
      <formula>99.8</formula>
    </cfRule>
    <cfRule type="cellIs" dxfId="614" priority="107" operator="greaterThan">
      <formula>99.8</formula>
    </cfRule>
    <cfRule type="cellIs" dxfId="613" priority="106" operator="greaterThan">
      <formula>100.1</formula>
    </cfRule>
  </conditionalFormatting>
  <conditionalFormatting sqref="OF287:OI287">
    <cfRule type="cellIs" dxfId="612" priority="102" operator="lessThan">
      <formula>99.8</formula>
    </cfRule>
    <cfRule type="cellIs" dxfId="611" priority="101" operator="greaterThan">
      <formula>99.8</formula>
    </cfRule>
    <cfRule type="cellIs" dxfId="610" priority="100" operator="greaterThan">
      <formula>100.1</formula>
    </cfRule>
  </conditionalFormatting>
  <conditionalFormatting sqref="OM287:OP287">
    <cfRule type="cellIs" dxfId="609" priority="99" operator="lessThan">
      <formula>99.8</formula>
    </cfRule>
    <cfRule type="cellIs" dxfId="608" priority="98" operator="greaterThan">
      <formula>99.8</formula>
    </cfRule>
    <cfRule type="cellIs" dxfId="607" priority="97" operator="greaterThan">
      <formula>100.1</formula>
    </cfRule>
  </conditionalFormatting>
  <conditionalFormatting sqref="OT287:OW287">
    <cfRule type="cellIs" dxfId="606" priority="96" operator="lessThan">
      <formula>99.8</formula>
    </cfRule>
    <cfRule type="cellIs" dxfId="605" priority="95" operator="greaterThan">
      <formula>99.8</formula>
    </cfRule>
    <cfRule type="cellIs" dxfId="604" priority="94" operator="greaterThan">
      <formula>100.1</formula>
    </cfRule>
  </conditionalFormatting>
  <conditionalFormatting sqref="PA287:PD287">
    <cfRule type="cellIs" dxfId="603" priority="93" operator="lessThan">
      <formula>99.8</formula>
    </cfRule>
    <cfRule type="cellIs" dxfId="602" priority="92" operator="greaterThan">
      <formula>99.8</formula>
    </cfRule>
    <cfRule type="cellIs" dxfId="601" priority="91" operator="greaterThan">
      <formula>100.1</formula>
    </cfRule>
  </conditionalFormatting>
  <conditionalFormatting sqref="PH287:PK287">
    <cfRule type="cellIs" dxfId="600" priority="90" operator="lessThan">
      <formula>99.8</formula>
    </cfRule>
    <cfRule type="cellIs" dxfId="599" priority="89" operator="greaterThan">
      <formula>99.8</formula>
    </cfRule>
    <cfRule type="cellIs" dxfId="598" priority="88" operator="greaterThan">
      <formula>100.1</formula>
    </cfRule>
  </conditionalFormatting>
  <conditionalFormatting sqref="PO287:PR287">
    <cfRule type="cellIs" dxfId="597" priority="87" operator="lessThan">
      <formula>99.8</formula>
    </cfRule>
    <cfRule type="cellIs" dxfId="596" priority="86" operator="greaterThan">
      <formula>99.8</formula>
    </cfRule>
    <cfRule type="cellIs" dxfId="595" priority="85" operator="greaterThan">
      <formula>100.1</formula>
    </cfRule>
  </conditionalFormatting>
  <conditionalFormatting sqref="PV287:PY287">
    <cfRule type="cellIs" dxfId="594" priority="84" operator="lessThan">
      <formula>99.8</formula>
    </cfRule>
    <cfRule type="cellIs" dxfId="593" priority="83" operator="greaterThan">
      <formula>99.8</formula>
    </cfRule>
    <cfRule type="cellIs" dxfId="592" priority="82" operator="greaterThan">
      <formula>100.1</formula>
    </cfRule>
  </conditionalFormatting>
  <conditionalFormatting sqref="QC287:QF287">
    <cfRule type="cellIs" dxfId="591" priority="78" operator="lessThan">
      <formula>99.8</formula>
    </cfRule>
    <cfRule type="cellIs" dxfId="590" priority="77" operator="greaterThan">
      <formula>99.8</formula>
    </cfRule>
    <cfRule type="cellIs" dxfId="589" priority="76" operator="greaterThan">
      <formula>100.1</formula>
    </cfRule>
  </conditionalFormatting>
  <conditionalFormatting sqref="QJ287:QM287">
    <cfRule type="cellIs" dxfId="588" priority="75" operator="lessThan">
      <formula>99.8</formula>
    </cfRule>
    <cfRule type="cellIs" dxfId="587" priority="74" operator="greaterThan">
      <formula>99.8</formula>
    </cfRule>
    <cfRule type="cellIs" dxfId="586" priority="73" operator="greaterThan">
      <formula>100.1</formula>
    </cfRule>
  </conditionalFormatting>
  <conditionalFormatting sqref="QQ287:QT287">
    <cfRule type="cellIs" dxfId="585" priority="72" operator="lessThan">
      <formula>99.8</formula>
    </cfRule>
    <cfRule type="cellIs" dxfId="584" priority="71" operator="greaterThan">
      <formula>99.8</formula>
    </cfRule>
    <cfRule type="cellIs" dxfId="583" priority="70" operator="greaterThan">
      <formula>100.1</formula>
    </cfRule>
  </conditionalFormatting>
  <conditionalFormatting sqref="QX287:RA287">
    <cfRule type="cellIs" dxfId="582" priority="69" operator="lessThan">
      <formula>99.8</formula>
    </cfRule>
    <cfRule type="cellIs" dxfId="581" priority="68" operator="greaterThan">
      <formula>99.8</formula>
    </cfRule>
    <cfRule type="cellIs" dxfId="580" priority="67" operator="greaterThan">
      <formula>100.1</formula>
    </cfRule>
  </conditionalFormatting>
  <conditionalFormatting sqref="RE287:RH287">
    <cfRule type="cellIs" dxfId="579" priority="66" operator="lessThan">
      <formula>99.8</formula>
    </cfRule>
    <cfRule type="cellIs" dxfId="578" priority="65" operator="greaterThan">
      <formula>99.8</formula>
    </cfRule>
    <cfRule type="cellIs" dxfId="577" priority="64" operator="greaterThan">
      <formula>100.1</formula>
    </cfRule>
  </conditionalFormatting>
  <conditionalFormatting sqref="RL287:RO287 RS287:RV287">
    <cfRule type="cellIs" dxfId="576" priority="63" operator="lessThan">
      <formula>99.8</formula>
    </cfRule>
    <cfRule type="cellIs" dxfId="575" priority="62" operator="greaterThan">
      <formula>99.8</formula>
    </cfRule>
    <cfRule type="cellIs" dxfId="574" priority="61" operator="greaterThan">
      <formula>100.1</formula>
    </cfRule>
  </conditionalFormatting>
  <conditionalFormatting sqref="RZ287:SC287">
    <cfRule type="cellIs" dxfId="573" priority="60" operator="lessThan">
      <formula>99.8</formula>
    </cfRule>
    <cfRule type="cellIs" dxfId="572" priority="59" operator="greaterThan">
      <formula>99.8</formula>
    </cfRule>
    <cfRule type="cellIs" dxfId="571" priority="58" operator="greaterThan">
      <formula>100.1</formula>
    </cfRule>
  </conditionalFormatting>
  <conditionalFormatting sqref="SG287:SJ287">
    <cfRule type="cellIs" dxfId="570" priority="57" operator="lessThan">
      <formula>99.8</formula>
    </cfRule>
    <cfRule type="cellIs" dxfId="569" priority="56" operator="greaterThan">
      <formula>99.8</formula>
    </cfRule>
    <cfRule type="cellIs" dxfId="568" priority="55" operator="greaterThan">
      <formula>100.1</formula>
    </cfRule>
  </conditionalFormatting>
  <conditionalFormatting sqref="SN287:SQ287">
    <cfRule type="cellIs" dxfId="567" priority="54" operator="lessThan">
      <formula>99.8</formula>
    </cfRule>
    <cfRule type="cellIs" dxfId="566" priority="53" operator="greaterThan">
      <formula>99.8</formula>
    </cfRule>
    <cfRule type="cellIs" dxfId="565" priority="52" operator="greaterThan">
      <formula>100.1</formula>
    </cfRule>
  </conditionalFormatting>
  <conditionalFormatting sqref="SU287:SX287">
    <cfRule type="cellIs" dxfId="564" priority="51" operator="lessThan">
      <formula>99.8</formula>
    </cfRule>
    <cfRule type="cellIs" dxfId="563" priority="50" operator="greaterThan">
      <formula>99.8</formula>
    </cfRule>
    <cfRule type="cellIs" dxfId="562" priority="49" operator="greaterThan">
      <formula>100.1</formula>
    </cfRule>
  </conditionalFormatting>
  <conditionalFormatting sqref="TB287:TE287">
    <cfRule type="cellIs" dxfId="561" priority="48" operator="lessThan">
      <formula>99.8</formula>
    </cfRule>
    <cfRule type="cellIs" dxfId="560" priority="47" operator="greaterThan">
      <formula>99.8</formula>
    </cfRule>
    <cfRule type="cellIs" dxfId="559" priority="46" operator="greaterThan">
      <formula>100.1</formula>
    </cfRule>
  </conditionalFormatting>
  <conditionalFormatting sqref="TI287:TL287">
    <cfRule type="cellIs" dxfId="558" priority="45" operator="lessThan">
      <formula>99.8</formula>
    </cfRule>
    <cfRule type="cellIs" dxfId="557" priority="44" operator="greaterThan">
      <formula>99.8</formula>
    </cfRule>
    <cfRule type="cellIs" dxfId="556" priority="43" operator="greaterThan">
      <formula>100.1</formula>
    </cfRule>
  </conditionalFormatting>
  <conditionalFormatting sqref="TP287:TS287">
    <cfRule type="cellIs" dxfId="555" priority="42" operator="lessThan">
      <formula>99.8</formula>
    </cfRule>
    <cfRule type="cellIs" dxfId="554" priority="41" operator="greaterThan">
      <formula>99.8</formula>
    </cfRule>
    <cfRule type="cellIs" dxfId="553" priority="40" operator="greaterThan">
      <formula>100.1</formula>
    </cfRule>
  </conditionalFormatting>
  <conditionalFormatting sqref="TW287:TZ287">
    <cfRule type="cellIs" dxfId="552" priority="39" operator="lessThan">
      <formula>99.8</formula>
    </cfRule>
    <cfRule type="cellIs" dxfId="551" priority="38" operator="greaterThan">
      <formula>99.8</formula>
    </cfRule>
    <cfRule type="cellIs" dxfId="550" priority="37" operator="greaterThan">
      <formula>100.1</formula>
    </cfRule>
  </conditionalFormatting>
  <conditionalFormatting sqref="UD287:UG287">
    <cfRule type="cellIs" dxfId="549" priority="36" operator="lessThan">
      <formula>99.8</formula>
    </cfRule>
    <cfRule type="cellIs" dxfId="548" priority="35" operator="greaterThan">
      <formula>99.8</formula>
    </cfRule>
    <cfRule type="cellIs" dxfId="547" priority="34" operator="greaterThan">
      <formula>100.1</formula>
    </cfRule>
  </conditionalFormatting>
  <conditionalFormatting sqref="UK287:UN287">
    <cfRule type="cellIs" dxfId="546" priority="33" operator="lessThan">
      <formula>99.8</formula>
    </cfRule>
    <cfRule type="cellIs" dxfId="545" priority="32" operator="greaterThan">
      <formula>99.8</formula>
    </cfRule>
    <cfRule type="cellIs" dxfId="544" priority="31" operator="greaterThan">
      <formula>100.1</formula>
    </cfRule>
  </conditionalFormatting>
  <conditionalFormatting sqref="UR287:UU287">
    <cfRule type="cellIs" dxfId="543" priority="29" operator="greaterThan">
      <formula>99.8</formula>
    </cfRule>
    <cfRule type="cellIs" dxfId="542" priority="28" operator="greaterThan">
      <formula>100.1</formula>
    </cfRule>
    <cfRule type="cellIs" dxfId="541" priority="30" operator="lessThan">
      <formula>99.8</formula>
    </cfRule>
  </conditionalFormatting>
  <conditionalFormatting sqref="UY287:VB287">
    <cfRule type="cellIs" dxfId="540" priority="27" operator="lessThan">
      <formula>99.8</formula>
    </cfRule>
    <cfRule type="cellIs" dxfId="539" priority="26" operator="greaterThan">
      <formula>99.8</formula>
    </cfRule>
    <cfRule type="cellIs" dxfId="538" priority="25" operator="greaterThan">
      <formula>100.1</formula>
    </cfRule>
  </conditionalFormatting>
  <conditionalFormatting sqref="VF287:VI287 VM287:VP287 VT287:VW287 WA287:WD287 WH287:WK287">
    <cfRule type="cellIs" dxfId="537" priority="24" operator="lessThan">
      <formula>99.8</formula>
    </cfRule>
    <cfRule type="cellIs" dxfId="536" priority="23" operator="greaterThan">
      <formula>99.8</formula>
    </cfRule>
    <cfRule type="cellIs" dxfId="535" priority="22" operator="greaterThan">
      <formula>100.1</formula>
    </cfRule>
  </conditionalFormatting>
  <conditionalFormatting sqref="WO287:WR287">
    <cfRule type="cellIs" dxfId="534" priority="21" operator="lessThan">
      <formula>99.8</formula>
    </cfRule>
    <cfRule type="cellIs" dxfId="533" priority="20" operator="greaterThan">
      <formula>99.8</formula>
    </cfRule>
    <cfRule type="cellIs" dxfId="532" priority="19" operator="greaterThan">
      <formula>100.1</formula>
    </cfRule>
  </conditionalFormatting>
  <conditionalFormatting sqref="WV287:WY287 XC287:XF287 XJ287:XM287">
    <cfRule type="cellIs" dxfId="531" priority="18" operator="lessThan">
      <formula>99.8</formula>
    </cfRule>
    <cfRule type="cellIs" dxfId="530" priority="16" operator="greaterThan">
      <formula>100.1</formula>
    </cfRule>
    <cfRule type="cellIs" dxfId="529" priority="17" operator="greaterThan">
      <formula>99.8</formula>
    </cfRule>
  </conditionalFormatting>
  <conditionalFormatting sqref="XQ287:XT287">
    <cfRule type="cellIs" dxfId="528" priority="14" operator="greaterThan">
      <formula>99.8</formula>
    </cfRule>
    <cfRule type="cellIs" dxfId="527" priority="13" operator="greaterThan">
      <formula>100.1</formula>
    </cfRule>
    <cfRule type="cellIs" dxfId="526" priority="15" operator="lessThan">
      <formula>99.8</formula>
    </cfRule>
  </conditionalFormatting>
  <conditionalFormatting sqref="XX287:YA287">
    <cfRule type="cellIs" dxfId="525" priority="12" operator="lessThan">
      <formula>99.8</formula>
    </cfRule>
    <cfRule type="cellIs" dxfId="524" priority="11" operator="greaterThan">
      <formula>99.8</formula>
    </cfRule>
    <cfRule type="cellIs" dxfId="523" priority="10" operator="greaterThan">
      <formula>100.1</formula>
    </cfRule>
  </conditionalFormatting>
  <conditionalFormatting sqref="YE287:YH287">
    <cfRule type="cellIs" dxfId="522" priority="9" operator="lessThan">
      <formula>99.8</formula>
    </cfRule>
    <cfRule type="cellIs" dxfId="521" priority="7" operator="greaterThan">
      <formula>100.1</formula>
    </cfRule>
    <cfRule type="cellIs" dxfId="520" priority="8" operator="greaterThan">
      <formula>99.8</formula>
    </cfRule>
  </conditionalFormatting>
  <conditionalFormatting sqref="YL287:YP287">
    <cfRule type="cellIs" dxfId="519" priority="6" operator="lessThan">
      <formula>99.8</formula>
    </cfRule>
    <cfRule type="cellIs" dxfId="518" priority="5" operator="greaterThan">
      <formula>99.8</formula>
    </cfRule>
    <cfRule type="cellIs" dxfId="517" priority="4" operator="greaterThan">
      <formula>100.1</formula>
    </cfRule>
  </conditionalFormatting>
  <conditionalFormatting sqref="YS287:YW287">
    <cfRule type="cellIs" dxfId="516" priority="1" operator="greaterThan">
      <formula>100.1</formula>
    </cfRule>
    <cfRule type="cellIs" dxfId="515" priority="3" operator="lessThan">
      <formula>99.8</formula>
    </cfRule>
    <cfRule type="cellIs" dxfId="514"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0" zoomScaleNormal="90" workbookViewId="0">
      <selection activeCell="YZ21" sqref="YZ21"/>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443</v>
      </c>
    </row>
    <row r="4" spans="2:17" x14ac:dyDescent="0.25">
      <c r="B4" s="19" t="s">
        <v>444</v>
      </c>
    </row>
    <row r="5" spans="2:17" ht="15.75" hidden="1" thickBot="1" x14ac:dyDescent="0.3">
      <c r="E5" s="31" t="str">
        <f t="shared" ref="E5:P5" si="0">E9&amp;$C$2</f>
        <v xml:space="preserve"> JUNIO 24T.España</v>
      </c>
      <c r="F5" s="31" t="str">
        <f t="shared" si="0"/>
        <v xml:space="preserve"> JULIO 24T.España</v>
      </c>
      <c r="G5" s="31" t="str">
        <f t="shared" si="0"/>
        <v xml:space="preserve"> AGOSTO 24T.España</v>
      </c>
      <c r="H5" s="31" t="str">
        <f t="shared" si="0"/>
        <v xml:space="preserve"> SEPTIEMBRE 24T.España</v>
      </c>
      <c r="I5" s="31" t="str">
        <f t="shared" si="0"/>
        <v xml:space="preserve"> OCTUBRE 24T.España</v>
      </c>
      <c r="J5" s="31" t="str">
        <f t="shared" si="0"/>
        <v xml:space="preserve"> NOVIEMBRE 24T.España</v>
      </c>
      <c r="K5" s="31" t="str">
        <f t="shared" si="0"/>
        <v xml:space="preserve"> DICIEMBRE 24T.España</v>
      </c>
      <c r="L5" s="31" t="str">
        <f t="shared" si="0"/>
        <v xml:space="preserve"> ENERO 25T.España</v>
      </c>
      <c r="M5" s="31" t="str">
        <f t="shared" si="0"/>
        <v xml:space="preserve"> FEBRERO 25T.España</v>
      </c>
      <c r="N5" s="31" t="str">
        <f t="shared" si="0"/>
        <v xml:space="preserve"> MARZO 25T.España</v>
      </c>
      <c r="O5" s="31" t="str">
        <f t="shared" si="0"/>
        <v xml:space="preserve"> ABRIL 25T.España</v>
      </c>
      <c r="P5" s="31" t="str">
        <f t="shared" si="0"/>
        <v xml:space="preserve"> MAYO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JUNIO 24</v>
      </c>
      <c r="F9" t="str">
        <f t="array" ref="F9">INDEX('Aceite de Oliva'!$A$260:$ACR$260,,MAX(IF('Aceite de Oliva'!$A$260:$ACR$260&lt;&gt;"",COLUMN('Aceite de Oliva'!$A$260:$ACR$260)))-(7*F8))</f>
        <v xml:space="preserve"> JULIO 24</v>
      </c>
      <c r="G9" t="str">
        <f t="array" ref="G9">INDEX('Aceite de Oliva'!$A$260:$ACR$260,,MAX(IF('Aceite de Oliva'!$A$260:$ACR$260&lt;&gt;"",COLUMN('Aceite de Oliva'!$A$260:$ACR$260)))-(7*G8))</f>
        <v xml:space="preserve"> AGOSTO 24</v>
      </c>
      <c r="H9" t="str">
        <f t="array" ref="H9">INDEX('Aceite de Oliva'!$A$260:$ACR$260,,MAX(IF('Aceite de Oliva'!$A$260:$ACR$260&lt;&gt;"",COLUMN('Aceite de Oliva'!$A$260:$ACR$260)))-(7*H8))</f>
        <v xml:space="preserve"> SEPTIEMBRE 24</v>
      </c>
      <c r="I9" t="str">
        <f t="array" ref="I9">INDEX('Aceite de Oliva'!$A$260:$ACR$260,,MAX(IF('Aceite de Oliva'!$A$260:$ACR$260&lt;&gt;"",COLUMN('Aceite de Oliva'!$A$260:$ACR$260)))-(7*I8))</f>
        <v xml:space="preserve"> OCTUBRE 24</v>
      </c>
      <c r="J9" t="str">
        <f t="array" ref="J9">INDEX('Aceite de Oliva'!$A$260:$ACR$260,,MAX(IF('Aceite de Oliva'!$A$260:$ACR$260&lt;&gt;"",COLUMN('Aceite de Oliva'!$A$260:$ACR$260)))-(7*J8))</f>
        <v xml:space="preserve"> NOVIEMBRE 24</v>
      </c>
      <c r="K9" t="str">
        <f t="array" ref="K9">INDEX('Aceite de Oliva'!$A$260:$ACR$260,,MAX(IF('Aceite de Oliva'!$A$260:$ACR$260&lt;&gt;"",COLUMN('Aceite de Oliva'!$A$260:$ACR$260)))-(7*K8))</f>
        <v xml:space="preserve"> DICIEMBRE 24</v>
      </c>
      <c r="L9" t="str">
        <f t="array" ref="L9">INDEX('Aceite de Oliva'!$A$260:$ACR$260,,MAX(IF('Aceite de Oliva'!$A$260:$ACR$260&lt;&gt;"",COLUMN('Aceite de Oliva'!$A$260:$ACR$260)))-(7*L8))</f>
        <v xml:space="preserve"> ENERO 25</v>
      </c>
      <c r="M9" t="str">
        <f t="array" ref="M9">INDEX('Aceite de Oliva'!$A$260:$ACR$260,,MAX(IF('Aceite de Oliva'!$A$260:$ACR$260&lt;&gt;"",COLUMN('Aceite de Oliva'!$A$260:$ACR$260)))-(7*M8))</f>
        <v xml:space="preserve"> FEBRERO 25</v>
      </c>
      <c r="N9" t="str">
        <f t="array" ref="N9">INDEX('Aceite de Oliva'!$A$260:$ACR$260,,MAX(IF('Aceite de Oliva'!$A$260:$ACR$260&lt;&gt;"",COLUMN('Aceite de Oliva'!$A$260:$ACR$260)))-(7*N8))</f>
        <v xml:space="preserve"> MARZO 25</v>
      </c>
      <c r="O9" t="str">
        <f t="array" ref="O9">INDEX('Aceite de Oliva'!$A$260:$ACR$260,,MAX(IF('Aceite de Oliva'!$A$260:$ACR$260&lt;&gt;"",COLUMN('Aceite de Oliva'!$A$260:$ACR$260)))-(7*O8))</f>
        <v xml:space="preserve"> ABRIL 25</v>
      </c>
      <c r="P9" t="str">
        <f t="array" ref="P9">INDEX('Aceite de Oliva'!$A$260:$ACR$260,,MAX(IF('Aceite de Oliva'!$A$260:$ACR$260&lt;&gt;"",COLUMN('Aceite de Oliva'!$A$260:$ACR$260))))</f>
        <v xml:space="preserve"> MAYO 25</v>
      </c>
    </row>
    <row r="10" spans="2:17" x14ac:dyDescent="0.25">
      <c r="B10" s="10"/>
      <c r="C10" s="18">
        <v>5</v>
      </c>
      <c r="E10" s="32">
        <f>INDEX('Aceite de Oliva'!$A$259:$ACR$285,MATCH($B10,'Aceite de Oliva'!$A$259:$A$285,0),MATCH(E$5,'Aceite de Oliva'!$A$259:$ACR$259,0))</f>
        <v>1.9400000000000002</v>
      </c>
      <c r="F10" s="32">
        <f>INDEX('Aceite de Oliva'!$A$259:$ACR$285,MATCH($B10,'Aceite de Oliva'!$A$259:$A$285,0),MATCH(F$5,'Aceite de Oliva'!$A$259:$ACR$259,0))</f>
        <v>1.7600000000000002</v>
      </c>
      <c r="G10" s="32">
        <f>INDEX('Aceite de Oliva'!$A$259:$ACR$285,MATCH($B10,'Aceite de Oliva'!$A$259:$A$285,0),MATCH(G$5,'Aceite de Oliva'!$A$259:$ACR$259,0))</f>
        <v>2.39</v>
      </c>
      <c r="H10" s="32">
        <f>INDEX('Aceite de Oliva'!$A$259:$ACR$285,MATCH($B10,'Aceite de Oliva'!$A$259:$A$285,0),MATCH(H$5,'Aceite de Oliva'!$A$259:$ACR$259,0))</f>
        <v>2.3899999999999997</v>
      </c>
      <c r="I10" s="32">
        <f>INDEX('Aceite de Oliva'!$A$259:$ACR$285,MATCH($B10,'Aceite de Oliva'!$A$259:$A$285,0),MATCH(I$5,'Aceite de Oliva'!$A$259:$ACR$259,0))</f>
        <v>2.4</v>
      </c>
      <c r="J10" s="32">
        <f>INDEX('Aceite de Oliva'!$A$259:$ACR$285,MATCH($B10,'Aceite de Oliva'!$A$259:$A$285,0),MATCH(J$5,'Aceite de Oliva'!$A$259:$ACR$259,0))</f>
        <v>1.87</v>
      </c>
      <c r="K10" s="32">
        <f>INDEX('Aceite de Oliva'!$A$259:$ACR$285,MATCH($B10,'Aceite de Oliva'!$A$259:$A$285,0),MATCH(K$5,'Aceite de Oliva'!$A$259:$ACR$259,0))</f>
        <v>2.64</v>
      </c>
      <c r="L10" s="32">
        <f>INDEX('Aceite de Oliva'!$A$259:$ACR$285,MATCH($B10,'Aceite de Oliva'!$A$259:$A$285,0),MATCH(L$5,'Aceite de Oliva'!$A$259:$ACR$259,0))</f>
        <v>17.059999999999999</v>
      </c>
      <c r="M10" s="32">
        <f>INDEX('Aceite de Oliva'!$A$259:$ACR$285,MATCH($B10,'Aceite de Oliva'!$A$259:$A$285,0),MATCH(M$5,'Aceite de Oliva'!$A$259:$ACR$259,0))</f>
        <v>71.260000000000005</v>
      </c>
      <c r="N10" s="32">
        <f>INDEX('Aceite de Oliva'!$A$259:$ACR$285,MATCH($B10,'Aceite de Oliva'!$A$259:$A$285,0),MATCH(N$5,'Aceite de Oliva'!$A$259:$ACR$259,0))</f>
        <v>85.640000000000015</v>
      </c>
      <c r="O10" s="32">
        <f>INDEX('Aceite de Oliva'!$A$259:$ACR$285,MATCH($B10,'Aceite de Oliva'!$A$259:$A$285,0),MATCH(O$5,'Aceite de Oliva'!$A$259:$ACR$259,0))</f>
        <v>86.43</v>
      </c>
      <c r="P10" s="32">
        <f>INDEX('Aceite de Oliva'!$A$259:$ACR$285,MATCH($B10,'Aceite de Oliva'!$A$259:$A$285,0),MATCH(P$5,'Aceite de Oliva'!$A$259:$ACR$259,0))</f>
        <v>88.319999999999979</v>
      </c>
    </row>
    <row r="11" spans="2:17" x14ac:dyDescent="0.25">
      <c r="B11" s="11">
        <f t="shared" ref="B11:B33" si="1">C10</f>
        <v>5</v>
      </c>
      <c r="C11" s="12">
        <f t="shared" ref="C11:C32" si="2">ROUND(B11+$C$7,2)</f>
        <v>5.25</v>
      </c>
      <c r="E11" s="32">
        <f>INDEX('Aceite de Oliva'!$A$259:$ACR$285,MATCH($B11,'Aceite de Oliva'!$A$259:$A$285,0),MATCH(E$5,'Aceite de Oliva'!$A$259:$ACR$259,0))</f>
        <v>0.94000000000000006</v>
      </c>
      <c r="F11" s="32">
        <f>INDEX('Aceite de Oliva'!$A$259:$ACR$285,MATCH($B11,'Aceite de Oliva'!$A$259:$A$285,0),MATCH(F$5,'Aceite de Oliva'!$A$259:$ACR$259,0))</f>
        <v>1.1299999999999999</v>
      </c>
      <c r="G11" s="32">
        <f>INDEX('Aceite de Oliva'!$A$259:$ACR$285,MATCH($B11,'Aceite de Oliva'!$A$259:$A$285,0),MATCH(G$5,'Aceite de Oliva'!$A$259:$ACR$259,0))</f>
        <v>0.53</v>
      </c>
      <c r="H11" s="32">
        <f>INDEX('Aceite de Oliva'!$A$259:$ACR$285,MATCH($B11,'Aceite de Oliva'!$A$259:$A$285,0),MATCH(H$5,'Aceite de Oliva'!$A$259:$ACR$259,0))</f>
        <v>0.6</v>
      </c>
      <c r="I11" s="32">
        <f>INDEX('Aceite de Oliva'!$A$259:$ACR$285,MATCH($B11,'Aceite de Oliva'!$A$259:$A$285,0),MATCH(I$5,'Aceite de Oliva'!$A$259:$ACR$259,0))</f>
        <v>3.6</v>
      </c>
      <c r="J11" s="32">
        <f>INDEX('Aceite de Oliva'!$A$259:$ACR$285,MATCH($B11,'Aceite de Oliva'!$A$259:$A$285,0),MATCH(J$5,'Aceite de Oliva'!$A$259:$ACR$259,0))</f>
        <v>0.93</v>
      </c>
      <c r="K11" s="32">
        <f>INDEX('Aceite de Oliva'!$A$259:$ACR$285,MATCH($B11,'Aceite de Oliva'!$A$259:$A$285,0),MATCH(K$5,'Aceite de Oliva'!$A$259:$ACR$259,0))</f>
        <v>0.19</v>
      </c>
      <c r="L11" s="32">
        <f>INDEX('Aceite de Oliva'!$A$259:$ACR$285,MATCH($B11,'Aceite de Oliva'!$A$259:$A$285,0),MATCH(L$5,'Aceite de Oliva'!$A$259:$ACR$259,0))</f>
        <v>32.24</v>
      </c>
      <c r="M11" s="32">
        <f>INDEX('Aceite de Oliva'!$A$259:$ACR$285,MATCH($B11,'Aceite de Oliva'!$A$259:$A$285,0),MATCH(M$5,'Aceite de Oliva'!$A$259:$ACR$259,0))</f>
        <v>6.9</v>
      </c>
      <c r="N11" s="32">
        <f>INDEX('Aceite de Oliva'!$A$259:$ACR$285,MATCH($B11,'Aceite de Oliva'!$A$259:$A$285,0),MATCH(N$5,'Aceite de Oliva'!$A$259:$ACR$259,0))</f>
        <v>1.1599999999999999</v>
      </c>
      <c r="O11" s="32">
        <f>INDEX('Aceite de Oliva'!$A$259:$ACR$285,MATCH($B11,'Aceite de Oliva'!$A$259:$A$285,0),MATCH(O$5,'Aceite de Oliva'!$A$259:$ACR$259,0))</f>
        <v>1.4699999999999998</v>
      </c>
      <c r="P11" s="32">
        <f>INDEX('Aceite de Oliva'!$A$259:$ACR$285,MATCH($B11,'Aceite de Oliva'!$A$259:$A$285,0),MATCH(P$5,'Aceite de Oliva'!$A$259:$ACR$259,0))</f>
        <v>0.8</v>
      </c>
    </row>
    <row r="12" spans="2:17" x14ac:dyDescent="0.25">
      <c r="B12" s="11">
        <f t="shared" si="1"/>
        <v>5.25</v>
      </c>
      <c r="C12" s="12">
        <f t="shared" si="2"/>
        <v>5.5</v>
      </c>
      <c r="E12" s="32">
        <f>INDEX('Aceite de Oliva'!$A$259:$ACR$285,MATCH($B12,'Aceite de Oliva'!$A$259:$A$285,0),MATCH(E$5,'Aceite de Oliva'!$A$259:$ACR$259,0))</f>
        <v>0.36</v>
      </c>
      <c r="F12" s="32">
        <f>INDEX('Aceite de Oliva'!$A$259:$ACR$285,MATCH($B12,'Aceite de Oliva'!$A$259:$A$285,0),MATCH(F$5,'Aceite de Oliva'!$A$259:$ACR$259,0))</f>
        <v>0.63</v>
      </c>
      <c r="G12" s="32">
        <f>INDEX('Aceite de Oliva'!$A$259:$ACR$285,MATCH($B12,'Aceite de Oliva'!$A$259:$A$285,0),MATCH(G$5,'Aceite de Oliva'!$A$259:$ACR$259,0))</f>
        <v>0.03</v>
      </c>
      <c r="H12" s="32">
        <f>INDEX('Aceite de Oliva'!$A$259:$ACR$285,MATCH($B12,'Aceite de Oliva'!$A$259:$A$285,0),MATCH(H$5,'Aceite de Oliva'!$A$259:$ACR$259,0))</f>
        <v>0.55000000000000004</v>
      </c>
      <c r="I12" s="32">
        <f>INDEX('Aceite de Oliva'!$A$259:$ACR$285,MATCH($B12,'Aceite de Oliva'!$A$259:$A$285,0),MATCH(I$5,'Aceite de Oliva'!$A$259:$ACR$259,0))</f>
        <v>0.71</v>
      </c>
      <c r="J12" s="32">
        <f>INDEX('Aceite de Oliva'!$A$259:$ACR$285,MATCH($B12,'Aceite de Oliva'!$A$259:$A$285,0),MATCH(J$5,'Aceite de Oliva'!$A$259:$ACR$259,0))</f>
        <v>0.3</v>
      </c>
      <c r="K12" s="32">
        <f>INDEX('Aceite de Oliva'!$A$259:$ACR$285,MATCH($B12,'Aceite de Oliva'!$A$259:$A$285,0),MATCH(K$5,'Aceite de Oliva'!$A$259:$ACR$259,0))</f>
        <v>1.3699999999999999</v>
      </c>
      <c r="L12" s="32">
        <f>INDEX('Aceite de Oliva'!$A$259:$ACR$285,MATCH($B12,'Aceite de Oliva'!$A$259:$A$285,0),MATCH(L$5,'Aceite de Oliva'!$A$259:$ACR$259,0))</f>
        <v>6.3699999999999992</v>
      </c>
      <c r="M12" s="32">
        <f>INDEX('Aceite de Oliva'!$A$259:$ACR$285,MATCH($B12,'Aceite de Oliva'!$A$259:$A$285,0),MATCH(M$5,'Aceite de Oliva'!$A$259:$ACR$259,0))</f>
        <v>3.27</v>
      </c>
      <c r="N12" s="32">
        <f>INDEX('Aceite de Oliva'!$A$259:$ACR$285,MATCH($B12,'Aceite de Oliva'!$A$259:$A$285,0),MATCH(N$5,'Aceite de Oliva'!$A$259:$ACR$259,0))</f>
        <v>1.5500000000000003</v>
      </c>
      <c r="O12" s="32">
        <f>INDEX('Aceite de Oliva'!$A$259:$ACR$285,MATCH($B12,'Aceite de Oliva'!$A$259:$A$285,0),MATCH(O$5,'Aceite de Oliva'!$A$259:$ACR$259,0))</f>
        <v>1.54</v>
      </c>
      <c r="P12" s="32">
        <f>INDEX('Aceite de Oliva'!$A$259:$ACR$285,MATCH($B12,'Aceite de Oliva'!$A$259:$A$285,0),MATCH(P$5,'Aceite de Oliva'!$A$259:$ACR$259,0))</f>
        <v>1.7200000000000002</v>
      </c>
    </row>
    <row r="13" spans="2:17" x14ac:dyDescent="0.25">
      <c r="B13" s="14">
        <f t="shared" si="1"/>
        <v>5.5</v>
      </c>
      <c r="C13" s="12">
        <f t="shared" si="2"/>
        <v>5.75</v>
      </c>
      <c r="E13" s="32">
        <f>INDEX('Aceite de Oliva'!$A$259:$ACR$285,MATCH($B13,'Aceite de Oliva'!$A$259:$A$285,0),MATCH(E$5,'Aceite de Oliva'!$A$259:$ACR$259,0))</f>
        <v>0.31</v>
      </c>
      <c r="F13" s="32">
        <f>INDEX('Aceite de Oliva'!$A$259:$ACR$285,MATCH($B13,'Aceite de Oliva'!$A$259:$A$285,0),MATCH(F$5,'Aceite de Oliva'!$A$259:$ACR$259,0))</f>
        <v>0.55000000000000004</v>
      </c>
      <c r="G13" s="32">
        <f>INDEX('Aceite de Oliva'!$A$259:$ACR$285,MATCH($B13,'Aceite de Oliva'!$A$259:$A$285,0),MATCH(G$5,'Aceite de Oliva'!$A$259:$ACR$259,0))</f>
        <v>0.33</v>
      </c>
      <c r="H13" s="32">
        <f>INDEX('Aceite de Oliva'!$A$259:$ACR$285,MATCH($B13,'Aceite de Oliva'!$A$259:$A$285,0),MATCH(H$5,'Aceite de Oliva'!$A$259:$ACR$259,0))</f>
        <v>0.56000000000000005</v>
      </c>
      <c r="I13" s="32">
        <f>INDEX('Aceite de Oliva'!$A$259:$ACR$285,MATCH($B13,'Aceite de Oliva'!$A$259:$A$285,0),MATCH(I$5,'Aceite de Oliva'!$A$259:$ACR$259,0))</f>
        <v>0.09</v>
      </c>
      <c r="J13" s="32">
        <f>INDEX('Aceite de Oliva'!$A$259:$ACR$285,MATCH($B13,'Aceite de Oliva'!$A$259:$A$285,0),MATCH(J$5,'Aceite de Oliva'!$A$259:$ACR$259,0))</f>
        <v>2.0799999999999996</v>
      </c>
      <c r="K13" s="32">
        <f>INDEX('Aceite de Oliva'!$A$259:$ACR$285,MATCH($B13,'Aceite de Oliva'!$A$259:$A$285,0),MATCH(K$5,'Aceite de Oliva'!$A$259:$ACR$259,0))</f>
        <v>11.98</v>
      </c>
      <c r="L13" s="32">
        <f>INDEX('Aceite de Oliva'!$A$259:$ACR$285,MATCH($B13,'Aceite de Oliva'!$A$259:$A$285,0),MATCH(L$5,'Aceite de Oliva'!$A$259:$ACR$259,0))</f>
        <v>5.24</v>
      </c>
      <c r="M13" s="32">
        <f>INDEX('Aceite de Oliva'!$A$259:$ACR$285,MATCH($B13,'Aceite de Oliva'!$A$259:$A$285,0),MATCH(M$5,'Aceite de Oliva'!$A$259:$ACR$259,0))</f>
        <v>1.3199999999999998</v>
      </c>
      <c r="N13" s="32">
        <f>INDEX('Aceite de Oliva'!$A$259:$ACR$285,MATCH($B13,'Aceite de Oliva'!$A$259:$A$285,0),MATCH(N$5,'Aceite de Oliva'!$A$259:$ACR$259,0))</f>
        <v>0.68</v>
      </c>
      <c r="O13" s="32">
        <f>INDEX('Aceite de Oliva'!$A$259:$ACR$285,MATCH($B13,'Aceite de Oliva'!$A$259:$A$285,0),MATCH(O$5,'Aceite de Oliva'!$A$259:$ACR$259,0))</f>
        <v>1.5899999999999999</v>
      </c>
      <c r="P13" s="32">
        <f>INDEX('Aceite de Oliva'!$A$259:$ACR$285,MATCH($B13,'Aceite de Oliva'!$A$259:$A$285,0),MATCH(P$5,'Aceite de Oliva'!$A$259:$ACR$259,0))</f>
        <v>1.47</v>
      </c>
    </row>
    <row r="14" spans="2:17" x14ac:dyDescent="0.25">
      <c r="B14" s="11">
        <f t="shared" si="1"/>
        <v>5.75</v>
      </c>
      <c r="C14" s="12">
        <f t="shared" si="2"/>
        <v>6</v>
      </c>
      <c r="E14" s="32">
        <f>INDEX('Aceite de Oliva'!$A$259:$ACR$285,MATCH($B14,'Aceite de Oliva'!$A$259:$A$285,0),MATCH(E$5,'Aceite de Oliva'!$A$259:$ACR$259,0))</f>
        <v>1.49</v>
      </c>
      <c r="F14" s="32">
        <f>INDEX('Aceite de Oliva'!$A$259:$ACR$285,MATCH($B14,'Aceite de Oliva'!$A$259:$A$285,0),MATCH(F$5,'Aceite de Oliva'!$A$259:$ACR$259,0))</f>
        <v>0.53</v>
      </c>
      <c r="G14" s="32">
        <f>INDEX('Aceite de Oliva'!$A$259:$ACR$285,MATCH($B14,'Aceite de Oliva'!$A$259:$A$285,0),MATCH(G$5,'Aceite de Oliva'!$A$259:$ACR$259,0))</f>
        <v>1.25</v>
      </c>
      <c r="H14" s="32">
        <f>INDEX('Aceite de Oliva'!$A$259:$ACR$285,MATCH($B14,'Aceite de Oliva'!$A$259:$A$285,0),MATCH(H$5,'Aceite de Oliva'!$A$259:$ACR$259,0))</f>
        <v>0.32</v>
      </c>
      <c r="I14" s="32">
        <f>INDEX('Aceite de Oliva'!$A$259:$ACR$285,MATCH($B14,'Aceite de Oliva'!$A$259:$A$285,0),MATCH(I$5,'Aceite de Oliva'!$A$259:$ACR$259,0))</f>
        <v>0.79</v>
      </c>
      <c r="J14" s="32">
        <f>INDEX('Aceite de Oliva'!$A$259:$ACR$285,MATCH($B14,'Aceite de Oliva'!$A$259:$A$285,0),MATCH(J$5,'Aceite de Oliva'!$A$259:$ACR$259,0))</f>
        <v>14.45</v>
      </c>
      <c r="K14" s="32">
        <f>INDEX('Aceite de Oliva'!$A$259:$ACR$285,MATCH($B14,'Aceite de Oliva'!$A$259:$A$285,0),MATCH(K$5,'Aceite de Oliva'!$A$259:$ACR$259,0))</f>
        <v>57.11</v>
      </c>
      <c r="L14" s="32">
        <f>INDEX('Aceite de Oliva'!$A$259:$ACR$285,MATCH($B14,'Aceite de Oliva'!$A$259:$A$285,0),MATCH(L$5,'Aceite de Oliva'!$A$259:$ACR$259,0))</f>
        <v>21.93</v>
      </c>
      <c r="M14" s="32">
        <f>INDEX('Aceite de Oliva'!$A$259:$ACR$285,MATCH($B14,'Aceite de Oliva'!$A$259:$A$285,0),MATCH(M$5,'Aceite de Oliva'!$A$259:$ACR$259,0))</f>
        <v>2.29</v>
      </c>
      <c r="N14" s="32">
        <f>INDEX('Aceite de Oliva'!$A$259:$ACR$285,MATCH($B14,'Aceite de Oliva'!$A$259:$A$285,0),MATCH(N$5,'Aceite de Oliva'!$A$259:$ACR$259,0))</f>
        <v>1.28</v>
      </c>
      <c r="O14" s="32">
        <f>INDEX('Aceite de Oliva'!$A$259:$ACR$285,MATCH($B14,'Aceite de Oliva'!$A$259:$A$285,0),MATCH(O$5,'Aceite de Oliva'!$A$259:$ACR$259,0))</f>
        <v>1.33</v>
      </c>
      <c r="P14" s="32">
        <f>INDEX('Aceite de Oliva'!$A$259:$ACR$285,MATCH($B14,'Aceite de Oliva'!$A$259:$A$285,0),MATCH(P$5,'Aceite de Oliva'!$A$259:$ACR$259,0))</f>
        <v>2.1800000000000002</v>
      </c>
    </row>
    <row r="15" spans="2:17" x14ac:dyDescent="0.25">
      <c r="B15" s="11">
        <f t="shared" si="1"/>
        <v>6</v>
      </c>
      <c r="C15" s="12">
        <f t="shared" si="2"/>
        <v>6.25</v>
      </c>
      <c r="E15" s="32">
        <f>INDEX('Aceite de Oliva'!$A$259:$ACR$285,MATCH($B15,'Aceite de Oliva'!$A$259:$A$285,0),MATCH(E$5,'Aceite de Oliva'!$A$259:$ACR$259,0))</f>
        <v>0.32</v>
      </c>
      <c r="F15" s="32">
        <f>INDEX('Aceite de Oliva'!$A$259:$ACR$285,MATCH($B15,'Aceite de Oliva'!$A$259:$A$285,0),MATCH(F$5,'Aceite de Oliva'!$A$259:$ACR$259,0))</f>
        <v>0.43999999999999995</v>
      </c>
      <c r="G15" s="32">
        <f>INDEX('Aceite de Oliva'!$A$259:$ACR$285,MATCH($B15,'Aceite de Oliva'!$A$259:$A$285,0),MATCH(G$5,'Aceite de Oliva'!$A$259:$ACR$259,0))</f>
        <v>0.34</v>
      </c>
      <c r="H15" s="32">
        <f>INDEX('Aceite de Oliva'!$A$259:$ACR$285,MATCH($B15,'Aceite de Oliva'!$A$259:$A$285,0),MATCH(H$5,'Aceite de Oliva'!$A$259:$ACR$259,0))</f>
        <v>0.61</v>
      </c>
      <c r="I15" s="32">
        <f>INDEX('Aceite de Oliva'!$A$259:$ACR$285,MATCH($B15,'Aceite de Oliva'!$A$259:$A$285,0),MATCH(I$5,'Aceite de Oliva'!$A$259:$ACR$259,0))</f>
        <v>0.23</v>
      </c>
      <c r="J15" s="32">
        <f>INDEX('Aceite de Oliva'!$A$259:$ACR$285,MATCH($B15,'Aceite de Oliva'!$A$259:$A$285,0),MATCH(J$5,'Aceite de Oliva'!$A$259:$ACR$259,0))</f>
        <v>1.1300000000000001</v>
      </c>
      <c r="K15" s="32">
        <f>INDEX('Aceite de Oliva'!$A$259:$ACR$285,MATCH($B15,'Aceite de Oliva'!$A$259:$A$285,0),MATCH(K$5,'Aceite de Oliva'!$A$259:$ACR$259,0))</f>
        <v>2.2999999999999998</v>
      </c>
      <c r="L15" s="32">
        <f>INDEX('Aceite de Oliva'!$A$259:$ACR$285,MATCH($B15,'Aceite de Oliva'!$A$259:$A$285,0),MATCH(L$5,'Aceite de Oliva'!$A$259:$ACR$259,0))</f>
        <v>2</v>
      </c>
      <c r="M15" s="32">
        <f>INDEX('Aceite de Oliva'!$A$259:$ACR$285,MATCH($B15,'Aceite de Oliva'!$A$259:$A$285,0),MATCH(M$5,'Aceite de Oliva'!$A$259:$ACR$259,0))</f>
        <v>0.35</v>
      </c>
      <c r="N15" s="32">
        <f>INDEX('Aceite de Oliva'!$A$259:$ACR$285,MATCH($B15,'Aceite de Oliva'!$A$259:$A$285,0),MATCH(N$5,'Aceite de Oliva'!$A$259:$ACR$259,0))</f>
        <v>0.37000000000000005</v>
      </c>
      <c r="O15" s="32">
        <f>INDEX('Aceite de Oliva'!$A$259:$ACR$285,MATCH($B15,'Aceite de Oliva'!$A$259:$A$285,0),MATCH(O$5,'Aceite de Oliva'!$A$259:$ACR$259,0))</f>
        <v>0.08</v>
      </c>
      <c r="P15" s="32">
        <f>INDEX('Aceite de Oliva'!$A$259:$ACR$285,MATCH($B15,'Aceite de Oliva'!$A$259:$A$285,0),MATCH(P$5,'Aceite de Oliva'!$A$259:$ACR$259,0))</f>
        <v>0.47</v>
      </c>
    </row>
    <row r="16" spans="2:17" x14ac:dyDescent="0.25">
      <c r="B16" s="11">
        <f t="shared" si="1"/>
        <v>6.25</v>
      </c>
      <c r="C16" s="12">
        <f t="shared" si="2"/>
        <v>6.5</v>
      </c>
      <c r="E16" s="32">
        <f>INDEX('Aceite de Oliva'!$A$259:$ACR$285,MATCH($B16,'Aceite de Oliva'!$A$259:$A$285,0),MATCH(E$5,'Aceite de Oliva'!$A$259:$ACR$259,0))</f>
        <v>0.73</v>
      </c>
      <c r="F16" s="32">
        <f>INDEX('Aceite de Oliva'!$A$259:$ACR$285,MATCH($B16,'Aceite de Oliva'!$A$259:$A$285,0),MATCH(F$5,'Aceite de Oliva'!$A$259:$ACR$259,0))</f>
        <v>0.92999999999999994</v>
      </c>
      <c r="G16" s="32">
        <f>INDEX('Aceite de Oliva'!$A$259:$ACR$285,MATCH($B16,'Aceite de Oliva'!$A$259:$A$285,0),MATCH(G$5,'Aceite de Oliva'!$A$259:$ACR$259,0))</f>
        <v>2.21</v>
      </c>
      <c r="H16" s="32">
        <f>INDEX('Aceite de Oliva'!$A$259:$ACR$285,MATCH($B16,'Aceite de Oliva'!$A$259:$A$285,0),MATCH(H$5,'Aceite de Oliva'!$A$259:$ACR$259,0))</f>
        <v>2.19</v>
      </c>
      <c r="I16" s="32">
        <f>INDEX('Aceite de Oliva'!$A$259:$ACR$285,MATCH($B16,'Aceite de Oliva'!$A$259:$A$285,0),MATCH(I$5,'Aceite de Oliva'!$A$259:$ACR$259,0))</f>
        <v>7.96</v>
      </c>
      <c r="J16" s="32">
        <f>INDEX('Aceite de Oliva'!$A$259:$ACR$285,MATCH($B16,'Aceite de Oliva'!$A$259:$A$285,0),MATCH(J$5,'Aceite de Oliva'!$A$259:$ACR$259,0))</f>
        <v>14.11</v>
      </c>
      <c r="K16" s="32">
        <f>INDEX('Aceite de Oliva'!$A$259:$ACR$285,MATCH($B16,'Aceite de Oliva'!$A$259:$A$285,0),MATCH(K$5,'Aceite de Oliva'!$A$259:$ACR$259,0))</f>
        <v>2.92</v>
      </c>
      <c r="L16" s="32">
        <f>INDEX('Aceite de Oliva'!$A$259:$ACR$285,MATCH($B16,'Aceite de Oliva'!$A$259:$A$285,0),MATCH(L$5,'Aceite de Oliva'!$A$259:$ACR$259,0))</f>
        <v>1.56</v>
      </c>
      <c r="M16" s="32">
        <f>INDEX('Aceite de Oliva'!$A$259:$ACR$285,MATCH($B16,'Aceite de Oliva'!$A$259:$A$285,0),MATCH(M$5,'Aceite de Oliva'!$A$259:$ACR$259,0))</f>
        <v>1.05</v>
      </c>
      <c r="N16" s="32">
        <f>INDEX('Aceite de Oliva'!$A$259:$ACR$285,MATCH($B16,'Aceite de Oliva'!$A$259:$A$285,0),MATCH(N$5,'Aceite de Oliva'!$A$259:$ACR$259,0))</f>
        <v>1.51</v>
      </c>
      <c r="O16" s="32">
        <f>INDEX('Aceite de Oliva'!$A$259:$ACR$285,MATCH($B16,'Aceite de Oliva'!$A$259:$A$285,0),MATCH(O$5,'Aceite de Oliva'!$A$259:$ACR$259,0))</f>
        <v>1.57</v>
      </c>
      <c r="P16" s="32">
        <f>INDEX('Aceite de Oliva'!$A$259:$ACR$285,MATCH($B16,'Aceite de Oliva'!$A$259:$A$285,0),MATCH(P$5,'Aceite de Oliva'!$A$259:$ACR$259,0))</f>
        <v>0.4</v>
      </c>
    </row>
    <row r="17" spans="2:16" x14ac:dyDescent="0.25">
      <c r="B17" s="11">
        <f t="shared" si="1"/>
        <v>6.5</v>
      </c>
      <c r="C17" s="12">
        <f t="shared" si="2"/>
        <v>6.75</v>
      </c>
      <c r="E17" s="32">
        <f>INDEX('Aceite de Oliva'!$A$259:$ACR$285,MATCH($B17,'Aceite de Oliva'!$A$259:$A$285,0),MATCH(E$5,'Aceite de Oliva'!$A$259:$ACR$259,0))</f>
        <v>0.77</v>
      </c>
      <c r="F17" s="32">
        <f>INDEX('Aceite de Oliva'!$A$259:$ACR$285,MATCH($B17,'Aceite de Oliva'!$A$259:$A$285,0),MATCH(F$5,'Aceite de Oliva'!$A$259:$ACR$259,0))</f>
        <v>0.89999999999999991</v>
      </c>
      <c r="G17" s="32">
        <f>INDEX('Aceite de Oliva'!$A$259:$ACR$285,MATCH($B17,'Aceite de Oliva'!$A$259:$A$285,0),MATCH(G$5,'Aceite de Oliva'!$A$259:$ACR$259,0))</f>
        <v>5.55</v>
      </c>
      <c r="H17" s="32">
        <f>INDEX('Aceite de Oliva'!$A$259:$ACR$285,MATCH($B17,'Aceite de Oliva'!$A$259:$A$285,0),MATCH(H$5,'Aceite de Oliva'!$A$259:$ACR$259,0))</f>
        <v>11.35</v>
      </c>
      <c r="I17" s="32">
        <f>INDEX('Aceite de Oliva'!$A$259:$ACR$285,MATCH($B17,'Aceite de Oliva'!$A$259:$A$285,0),MATCH(I$5,'Aceite de Oliva'!$A$259:$ACR$259,0))</f>
        <v>7.2900000000000009</v>
      </c>
      <c r="J17" s="32">
        <f>INDEX('Aceite de Oliva'!$A$259:$ACR$285,MATCH($B17,'Aceite de Oliva'!$A$259:$A$285,0),MATCH(J$5,'Aceite de Oliva'!$A$259:$ACR$259,0))</f>
        <v>8.629999999999999</v>
      </c>
      <c r="K17" s="32">
        <f>INDEX('Aceite de Oliva'!$A$259:$ACR$285,MATCH($B17,'Aceite de Oliva'!$A$259:$A$285,0),MATCH(K$5,'Aceite de Oliva'!$A$259:$ACR$259,0))</f>
        <v>4.2699999999999996</v>
      </c>
      <c r="L17" s="32">
        <f>INDEX('Aceite de Oliva'!$A$259:$ACR$285,MATCH($B17,'Aceite de Oliva'!$A$259:$A$285,0),MATCH(L$5,'Aceite de Oliva'!$A$259:$ACR$259,0))</f>
        <v>0.73</v>
      </c>
      <c r="M17" s="32">
        <f>INDEX('Aceite de Oliva'!$A$259:$ACR$285,MATCH($B17,'Aceite de Oliva'!$A$259:$A$285,0),MATCH(M$5,'Aceite de Oliva'!$A$259:$ACR$259,0))</f>
        <v>0.91</v>
      </c>
      <c r="N17" s="32">
        <f>INDEX('Aceite de Oliva'!$A$259:$ACR$285,MATCH($B17,'Aceite de Oliva'!$A$259:$A$285,0),MATCH(N$5,'Aceite de Oliva'!$A$259:$ACR$259,0))</f>
        <v>0.16999999999999998</v>
      </c>
      <c r="O17" s="32">
        <f>INDEX('Aceite de Oliva'!$A$259:$ACR$285,MATCH($B17,'Aceite de Oliva'!$A$259:$A$285,0),MATCH(O$5,'Aceite de Oliva'!$A$259:$ACR$259,0))</f>
        <v>0.13</v>
      </c>
      <c r="P17" s="32">
        <f>INDEX('Aceite de Oliva'!$A$259:$ACR$285,MATCH($B17,'Aceite de Oliva'!$A$259:$A$285,0),MATCH(P$5,'Aceite de Oliva'!$A$259:$ACR$259,0))</f>
        <v>0.04</v>
      </c>
    </row>
    <row r="18" spans="2:16" x14ac:dyDescent="0.25">
      <c r="B18" s="11">
        <f t="shared" si="1"/>
        <v>6.75</v>
      </c>
      <c r="C18" s="12">
        <f t="shared" si="2"/>
        <v>7</v>
      </c>
      <c r="E18" s="32">
        <f>INDEX('Aceite de Oliva'!$A$259:$ACR$285,MATCH($B18,'Aceite de Oliva'!$A$259:$A$285,0),MATCH(E$5,'Aceite de Oliva'!$A$259:$ACR$259,0))</f>
        <v>4.5999999999999996</v>
      </c>
      <c r="F18" s="32">
        <f>INDEX('Aceite de Oliva'!$A$259:$ACR$285,MATCH($B18,'Aceite de Oliva'!$A$259:$A$285,0),MATCH(F$5,'Aceite de Oliva'!$A$259:$ACR$259,0))</f>
        <v>2.67</v>
      </c>
      <c r="G18" s="32">
        <f>INDEX('Aceite de Oliva'!$A$259:$ACR$285,MATCH($B18,'Aceite de Oliva'!$A$259:$A$285,0),MATCH(G$5,'Aceite de Oliva'!$A$259:$ACR$259,0))</f>
        <v>25.299999999999997</v>
      </c>
      <c r="H18" s="32">
        <f>INDEX('Aceite de Oliva'!$A$259:$ACR$285,MATCH($B18,'Aceite de Oliva'!$A$259:$A$285,0),MATCH(H$5,'Aceite de Oliva'!$A$259:$ACR$259,0))</f>
        <v>54.36</v>
      </c>
      <c r="I18" s="32">
        <f>INDEX('Aceite de Oliva'!$A$259:$ACR$285,MATCH($B18,'Aceite de Oliva'!$A$259:$A$285,0),MATCH(I$5,'Aceite de Oliva'!$A$259:$ACR$259,0))</f>
        <v>44.9</v>
      </c>
      <c r="J18" s="32">
        <f>INDEX('Aceite de Oliva'!$A$259:$ACR$285,MATCH($B18,'Aceite de Oliva'!$A$259:$A$285,0),MATCH(J$5,'Aceite de Oliva'!$A$259:$ACR$259,0))</f>
        <v>36.94</v>
      </c>
      <c r="K18" s="32">
        <f>INDEX('Aceite de Oliva'!$A$259:$ACR$285,MATCH($B18,'Aceite de Oliva'!$A$259:$A$285,0),MATCH(K$5,'Aceite de Oliva'!$A$259:$ACR$259,0))</f>
        <v>4.41</v>
      </c>
      <c r="L18" s="32">
        <f>INDEX('Aceite de Oliva'!$A$259:$ACR$285,MATCH($B18,'Aceite de Oliva'!$A$259:$A$285,0),MATCH(L$5,'Aceite de Oliva'!$A$259:$ACR$259,0))</f>
        <v>3.27</v>
      </c>
      <c r="M18" s="32">
        <f>INDEX('Aceite de Oliva'!$A$259:$ACR$285,MATCH($B18,'Aceite de Oliva'!$A$259:$A$285,0),MATCH(M$5,'Aceite de Oliva'!$A$259:$ACR$259,0))</f>
        <v>5.1100000000000003</v>
      </c>
      <c r="N18" s="32">
        <f>INDEX('Aceite de Oliva'!$A$259:$ACR$285,MATCH($B18,'Aceite de Oliva'!$A$259:$A$285,0),MATCH(N$5,'Aceite de Oliva'!$A$259:$ACR$259,0))</f>
        <v>3</v>
      </c>
      <c r="O18" s="32">
        <f>INDEX('Aceite de Oliva'!$A$259:$ACR$285,MATCH($B18,'Aceite de Oliva'!$A$259:$A$285,0),MATCH(O$5,'Aceite de Oliva'!$A$259:$ACR$259,0))</f>
        <v>2.61</v>
      </c>
      <c r="P18" s="32">
        <f>INDEX('Aceite de Oliva'!$A$259:$ACR$285,MATCH($B18,'Aceite de Oliva'!$A$259:$A$285,0),MATCH(P$5,'Aceite de Oliva'!$A$259:$ACR$259,0))</f>
        <v>0.74</v>
      </c>
    </row>
    <row r="19" spans="2:16" x14ac:dyDescent="0.25">
      <c r="B19" s="11">
        <f t="shared" si="1"/>
        <v>7</v>
      </c>
      <c r="C19" s="12">
        <f t="shared" si="2"/>
        <v>7.25</v>
      </c>
      <c r="E19" s="32">
        <f>INDEX('Aceite de Oliva'!$A$259:$ACR$285,MATCH($B19,'Aceite de Oliva'!$A$259:$A$285,0),MATCH(E$5,'Aceite de Oliva'!$A$259:$ACR$259,0))</f>
        <v>2.2999999999999998</v>
      </c>
      <c r="F19" s="32">
        <f>INDEX('Aceite de Oliva'!$A$259:$ACR$285,MATCH($B19,'Aceite de Oliva'!$A$259:$A$285,0),MATCH(F$5,'Aceite de Oliva'!$A$259:$ACR$259,0))</f>
        <v>3.9000000000000004</v>
      </c>
      <c r="G19" s="32">
        <f>INDEX('Aceite de Oliva'!$A$259:$ACR$285,MATCH($B19,'Aceite de Oliva'!$A$259:$A$285,0),MATCH(G$5,'Aceite de Oliva'!$A$259:$ACR$259,0))</f>
        <v>2.9400000000000004</v>
      </c>
      <c r="H19" s="32">
        <f>INDEX('Aceite de Oliva'!$A$259:$ACR$285,MATCH($B19,'Aceite de Oliva'!$A$259:$A$285,0),MATCH(H$5,'Aceite de Oliva'!$A$259:$ACR$259,0))</f>
        <v>4.28</v>
      </c>
      <c r="I19" s="32">
        <f>INDEX('Aceite de Oliva'!$A$259:$ACR$285,MATCH($B19,'Aceite de Oliva'!$A$259:$A$285,0),MATCH(I$5,'Aceite de Oliva'!$A$259:$ACR$259,0))</f>
        <v>13.650000000000002</v>
      </c>
      <c r="J19" s="32">
        <f>INDEX('Aceite de Oliva'!$A$259:$ACR$285,MATCH($B19,'Aceite de Oliva'!$A$259:$A$285,0),MATCH(J$5,'Aceite de Oliva'!$A$259:$ACR$259,0))</f>
        <v>1.6099999999999999</v>
      </c>
      <c r="K19" s="32">
        <f>INDEX('Aceite de Oliva'!$A$259:$ACR$285,MATCH($B19,'Aceite de Oliva'!$A$259:$A$285,0),MATCH(K$5,'Aceite de Oliva'!$A$259:$ACR$259,0))</f>
        <v>0.85</v>
      </c>
      <c r="L19" s="32">
        <f>INDEX('Aceite de Oliva'!$A$259:$ACR$285,MATCH($B19,'Aceite de Oliva'!$A$259:$A$285,0),MATCH(L$5,'Aceite de Oliva'!$A$259:$ACR$259,0))</f>
        <v>0.36</v>
      </c>
      <c r="M19" s="32">
        <f>INDEX('Aceite de Oliva'!$A$259:$ACR$285,MATCH($B19,'Aceite de Oliva'!$A$259:$A$285,0),MATCH(M$5,'Aceite de Oliva'!$A$259:$ACR$259,0))</f>
        <v>0.59</v>
      </c>
      <c r="N19" s="32">
        <f>INDEX('Aceite de Oliva'!$A$259:$ACR$285,MATCH($B19,'Aceite de Oliva'!$A$259:$A$285,0),MATCH(N$5,'Aceite de Oliva'!$A$259:$ACR$259,0))</f>
        <v>0.36</v>
      </c>
      <c r="O19" s="32">
        <f>INDEX('Aceite de Oliva'!$A$259:$ACR$285,MATCH($B19,'Aceite de Oliva'!$A$259:$A$285,0),MATCH(O$5,'Aceite de Oliva'!$A$259:$ACR$259,0))</f>
        <v>0.2</v>
      </c>
      <c r="P19" s="32">
        <f>INDEX('Aceite de Oliva'!$A$259:$ACR$285,MATCH($B19,'Aceite de Oliva'!$A$259:$A$285,0),MATCH(P$5,'Aceite de Oliva'!$A$259:$ACR$259,0))</f>
        <v>1.6199999999999999</v>
      </c>
    </row>
    <row r="20" spans="2:16" x14ac:dyDescent="0.25">
      <c r="B20" s="11">
        <f t="shared" si="1"/>
        <v>7.25</v>
      </c>
      <c r="C20" s="12">
        <f t="shared" si="2"/>
        <v>7.5</v>
      </c>
      <c r="E20" s="32">
        <f>INDEX('Aceite de Oliva'!$A$259:$ACR$285,MATCH($B20,'Aceite de Oliva'!$A$259:$A$285,0),MATCH(E$5,'Aceite de Oliva'!$A$259:$ACR$259,0))</f>
        <v>0.86</v>
      </c>
      <c r="F20" s="32">
        <f>INDEX('Aceite de Oliva'!$A$259:$ACR$285,MATCH($B20,'Aceite de Oliva'!$A$259:$A$285,0),MATCH(F$5,'Aceite de Oliva'!$A$259:$ACR$259,0))</f>
        <v>3.91</v>
      </c>
      <c r="G20" s="32">
        <f>INDEX('Aceite de Oliva'!$A$259:$ACR$285,MATCH($B20,'Aceite de Oliva'!$A$259:$A$285,0),MATCH(G$5,'Aceite de Oliva'!$A$259:$ACR$259,0))</f>
        <v>5.7600000000000007</v>
      </c>
      <c r="H20" s="32">
        <f>INDEX('Aceite de Oliva'!$A$259:$ACR$285,MATCH($B20,'Aceite de Oliva'!$A$259:$A$285,0),MATCH(H$5,'Aceite de Oliva'!$A$259:$ACR$259,0))</f>
        <v>3.2900000000000005</v>
      </c>
      <c r="I20" s="32">
        <f>INDEX('Aceite de Oliva'!$A$259:$ACR$285,MATCH($B20,'Aceite de Oliva'!$A$259:$A$285,0),MATCH(I$5,'Aceite de Oliva'!$A$259:$ACR$259,0))</f>
        <v>1.69</v>
      </c>
      <c r="J20" s="32">
        <f>INDEX('Aceite de Oliva'!$A$259:$ACR$285,MATCH($B20,'Aceite de Oliva'!$A$259:$A$285,0),MATCH(J$5,'Aceite de Oliva'!$A$259:$ACR$259,0))</f>
        <v>1.05</v>
      </c>
      <c r="K20" s="32">
        <f>INDEX('Aceite de Oliva'!$A$259:$ACR$285,MATCH($B20,'Aceite de Oliva'!$A$259:$A$285,0),MATCH(K$5,'Aceite de Oliva'!$A$259:$ACR$259,0))</f>
        <v>1.5600000000000003</v>
      </c>
      <c r="L20" s="32">
        <f>INDEX('Aceite de Oliva'!$A$259:$ACR$285,MATCH($B20,'Aceite de Oliva'!$A$259:$A$285,0),MATCH(L$5,'Aceite de Oliva'!$A$259:$ACR$259,0))</f>
        <v>0.81</v>
      </c>
      <c r="M20" s="32">
        <f>INDEX('Aceite de Oliva'!$A$259:$ACR$285,MATCH($B20,'Aceite de Oliva'!$A$259:$A$285,0),MATCH(M$5,'Aceite de Oliva'!$A$259:$ACR$259,0))</f>
        <v>0.89</v>
      </c>
      <c r="N20" s="32">
        <f>INDEX('Aceite de Oliva'!$A$259:$ACR$285,MATCH($B20,'Aceite de Oliva'!$A$259:$A$285,0),MATCH(N$5,'Aceite de Oliva'!$A$259:$ACR$259,0))</f>
        <v>1</v>
      </c>
      <c r="O20" s="32">
        <f>INDEX('Aceite de Oliva'!$A$259:$ACR$285,MATCH($B20,'Aceite de Oliva'!$A$259:$A$285,0),MATCH(O$5,'Aceite de Oliva'!$A$259:$ACR$259,0))</f>
        <v>0.04</v>
      </c>
      <c r="P20" s="32">
        <f>INDEX('Aceite de Oliva'!$A$259:$ACR$285,MATCH($B20,'Aceite de Oliva'!$A$259:$A$285,0),MATCH(P$5,'Aceite de Oliva'!$A$259:$ACR$259,0))</f>
        <v>0.06</v>
      </c>
    </row>
    <row r="21" spans="2:16" x14ac:dyDescent="0.25">
      <c r="B21" s="11">
        <f t="shared" si="1"/>
        <v>7.5</v>
      </c>
      <c r="C21" s="12">
        <f t="shared" si="2"/>
        <v>7.75</v>
      </c>
      <c r="E21" s="32">
        <f>INDEX('Aceite de Oliva'!$A$259:$ACR$285,MATCH($B21,'Aceite de Oliva'!$A$259:$A$285,0),MATCH(E$5,'Aceite de Oliva'!$A$259:$ACR$259,0))</f>
        <v>4.13</v>
      </c>
      <c r="F21" s="32">
        <f>INDEX('Aceite de Oliva'!$A$259:$ACR$285,MATCH($B21,'Aceite de Oliva'!$A$259:$A$285,0),MATCH(F$5,'Aceite de Oliva'!$A$259:$ACR$259,0))</f>
        <v>52.14</v>
      </c>
      <c r="G21" s="32">
        <f>INDEX('Aceite de Oliva'!$A$259:$ACR$285,MATCH($B21,'Aceite de Oliva'!$A$259:$A$285,0),MATCH(G$5,'Aceite de Oliva'!$A$259:$ACR$259,0))</f>
        <v>33.39</v>
      </c>
      <c r="H21" s="32">
        <f>INDEX('Aceite de Oliva'!$A$259:$ACR$285,MATCH($B21,'Aceite de Oliva'!$A$259:$A$285,0),MATCH(H$5,'Aceite de Oliva'!$A$259:$ACR$259,0))</f>
        <v>3.4200000000000004</v>
      </c>
      <c r="I21" s="32">
        <f>INDEX('Aceite de Oliva'!$A$259:$ACR$285,MATCH($B21,'Aceite de Oliva'!$A$259:$A$285,0),MATCH(I$5,'Aceite de Oliva'!$A$259:$ACR$259,0))</f>
        <v>3.11</v>
      </c>
      <c r="J21" s="32">
        <f>INDEX('Aceite de Oliva'!$A$259:$ACR$285,MATCH($B21,'Aceite de Oliva'!$A$259:$A$285,0),MATCH(J$5,'Aceite de Oliva'!$A$259:$ACR$259,0))</f>
        <v>1.07</v>
      </c>
      <c r="K21" s="32">
        <f>INDEX('Aceite de Oliva'!$A$259:$ACR$285,MATCH($B21,'Aceite de Oliva'!$A$259:$A$285,0),MATCH(K$5,'Aceite de Oliva'!$A$259:$ACR$259,0))</f>
        <v>0.75</v>
      </c>
      <c r="L21" s="32">
        <f>INDEX('Aceite de Oliva'!$A$259:$ACR$285,MATCH($B21,'Aceite de Oliva'!$A$259:$A$285,0),MATCH(L$5,'Aceite de Oliva'!$A$259:$ACR$259,0))</f>
        <v>0.52</v>
      </c>
      <c r="M21" s="32">
        <f>INDEX('Aceite de Oliva'!$A$259:$ACR$285,MATCH($B21,'Aceite de Oliva'!$A$259:$A$285,0),MATCH(M$5,'Aceite de Oliva'!$A$259:$ACR$259,0))</f>
        <v>0.27999999999999997</v>
      </c>
      <c r="N21" s="32">
        <f>INDEX('Aceite de Oliva'!$A$259:$ACR$285,MATCH($B21,'Aceite de Oliva'!$A$259:$A$285,0),MATCH(N$5,'Aceite de Oliva'!$A$259:$ACR$259,0))</f>
        <v>0.28000000000000003</v>
      </c>
      <c r="O21" s="32">
        <f>INDEX('Aceite de Oliva'!$A$259:$ACR$285,MATCH($B21,'Aceite de Oliva'!$A$259:$A$285,0),MATCH(O$5,'Aceite de Oliva'!$A$259:$ACR$259,0))</f>
        <v>0.26</v>
      </c>
      <c r="P21" s="32">
        <f>INDEX('Aceite de Oliva'!$A$259:$ACR$285,MATCH($B21,'Aceite de Oliva'!$A$259:$A$285,0),MATCH(P$5,'Aceite de Oliva'!$A$259:$ACR$259,0))</f>
        <v>0.2</v>
      </c>
    </row>
    <row r="22" spans="2:16" x14ac:dyDescent="0.25">
      <c r="B22" s="11">
        <f t="shared" si="1"/>
        <v>7.75</v>
      </c>
      <c r="C22" s="12">
        <f t="shared" si="2"/>
        <v>8</v>
      </c>
      <c r="E22" s="32">
        <f>INDEX('Aceite de Oliva'!$A$259:$ACR$285,MATCH($B22,'Aceite de Oliva'!$A$259:$A$285,0),MATCH(E$5,'Aceite de Oliva'!$A$259:$ACR$259,0))</f>
        <v>20.87</v>
      </c>
      <c r="F22" s="32">
        <f>INDEX('Aceite de Oliva'!$A$259:$ACR$285,MATCH($B22,'Aceite de Oliva'!$A$259:$A$285,0),MATCH(F$5,'Aceite de Oliva'!$A$259:$ACR$259,0))</f>
        <v>8.6900000000000013</v>
      </c>
      <c r="G22" s="32">
        <f>INDEX('Aceite de Oliva'!$A$259:$ACR$285,MATCH($B22,'Aceite de Oliva'!$A$259:$A$285,0),MATCH(G$5,'Aceite de Oliva'!$A$259:$ACR$259,0))</f>
        <v>3.9</v>
      </c>
      <c r="H22" s="32">
        <f>INDEX('Aceite de Oliva'!$A$259:$ACR$285,MATCH($B22,'Aceite de Oliva'!$A$259:$A$285,0),MATCH(H$5,'Aceite de Oliva'!$A$259:$ACR$259,0))</f>
        <v>1.8800000000000001</v>
      </c>
      <c r="I22" s="32">
        <f>INDEX('Aceite de Oliva'!$A$259:$ACR$285,MATCH($B22,'Aceite de Oliva'!$A$259:$A$285,0),MATCH(I$5,'Aceite de Oliva'!$A$259:$ACR$259,0))</f>
        <v>2.33</v>
      </c>
      <c r="J22" s="32">
        <f>INDEX('Aceite de Oliva'!$A$259:$ACR$285,MATCH($B22,'Aceite de Oliva'!$A$259:$A$285,0),MATCH(J$5,'Aceite de Oliva'!$A$259:$ACR$259,0))</f>
        <v>1.59</v>
      </c>
      <c r="K22" s="32">
        <f>INDEX('Aceite de Oliva'!$A$259:$ACR$285,MATCH($B22,'Aceite de Oliva'!$A$259:$A$285,0),MATCH(K$5,'Aceite de Oliva'!$A$259:$ACR$259,0))</f>
        <v>1.4300000000000002</v>
      </c>
      <c r="L22" s="32">
        <f>INDEX('Aceite de Oliva'!$A$259:$ACR$285,MATCH($B22,'Aceite de Oliva'!$A$259:$A$285,0),MATCH(L$5,'Aceite de Oliva'!$A$259:$ACR$259,0))</f>
        <v>0.89</v>
      </c>
      <c r="M22" s="32">
        <f>INDEX('Aceite de Oliva'!$A$259:$ACR$285,MATCH($B22,'Aceite de Oliva'!$A$259:$A$285,0),MATCH(M$5,'Aceite de Oliva'!$A$259:$ACR$259,0))</f>
        <v>0.45</v>
      </c>
      <c r="N22" s="32">
        <f>INDEX('Aceite de Oliva'!$A$259:$ACR$285,MATCH($B22,'Aceite de Oliva'!$A$259:$A$285,0),MATCH(N$5,'Aceite de Oliva'!$A$259:$ACR$259,0))</f>
        <v>0.15</v>
      </c>
      <c r="O22" s="32">
        <f>INDEX('Aceite de Oliva'!$A$259:$ACR$285,MATCH($B22,'Aceite de Oliva'!$A$259:$A$285,0),MATCH(O$5,'Aceite de Oliva'!$A$259:$ACR$259,0))</f>
        <v>0.22</v>
      </c>
      <c r="P22" s="32">
        <f>INDEX('Aceite de Oliva'!$A$259:$ACR$285,MATCH($B22,'Aceite de Oliva'!$A$259:$A$285,0),MATCH(P$5,'Aceite de Oliva'!$A$259:$ACR$259,0))</f>
        <v>0</v>
      </c>
    </row>
    <row r="23" spans="2:16" x14ac:dyDescent="0.25">
      <c r="B23" s="11">
        <f t="shared" si="1"/>
        <v>8</v>
      </c>
      <c r="C23" s="12">
        <f t="shared" si="2"/>
        <v>8.25</v>
      </c>
      <c r="E23" s="32">
        <f>INDEX('Aceite de Oliva'!$A$259:$ACR$285,MATCH($B23,'Aceite de Oliva'!$A$259:$A$285,0),MATCH(E$5,'Aceite de Oliva'!$A$259:$ACR$259,0))</f>
        <v>29.589999999999996</v>
      </c>
      <c r="F23" s="32">
        <f>INDEX('Aceite de Oliva'!$A$259:$ACR$285,MATCH($B23,'Aceite de Oliva'!$A$259:$A$285,0),MATCH(F$5,'Aceite de Oliva'!$A$259:$ACR$259,0))</f>
        <v>4.37</v>
      </c>
      <c r="G23" s="32">
        <f>INDEX('Aceite de Oliva'!$A$259:$ACR$285,MATCH($B23,'Aceite de Oliva'!$A$259:$A$285,0),MATCH(G$5,'Aceite de Oliva'!$A$259:$ACR$259,0))</f>
        <v>0.7</v>
      </c>
      <c r="H23" s="32">
        <f>INDEX('Aceite de Oliva'!$A$259:$ACR$285,MATCH($B23,'Aceite de Oliva'!$A$259:$A$285,0),MATCH(H$5,'Aceite de Oliva'!$A$259:$ACR$259,0))</f>
        <v>0.32</v>
      </c>
      <c r="I23" s="32">
        <f>INDEX('Aceite de Oliva'!$A$259:$ACR$285,MATCH($B23,'Aceite de Oliva'!$A$259:$A$285,0),MATCH(I$5,'Aceite de Oliva'!$A$259:$ACR$259,0))</f>
        <v>0.51</v>
      </c>
      <c r="J23" s="32">
        <f>INDEX('Aceite de Oliva'!$A$259:$ACR$285,MATCH($B23,'Aceite de Oliva'!$A$259:$A$285,0),MATCH(J$5,'Aceite de Oliva'!$A$259:$ACR$259,0))</f>
        <v>0.46</v>
      </c>
      <c r="K23" s="32">
        <f>INDEX('Aceite de Oliva'!$A$259:$ACR$285,MATCH($B23,'Aceite de Oliva'!$A$259:$A$285,0),MATCH(K$5,'Aceite de Oliva'!$A$259:$ACR$259,0))</f>
        <v>0.45999999999999996</v>
      </c>
      <c r="L23" s="32">
        <f>INDEX('Aceite de Oliva'!$A$259:$ACR$285,MATCH($B23,'Aceite de Oliva'!$A$259:$A$285,0),MATCH(L$5,'Aceite de Oliva'!$A$259:$ACR$259,0))</f>
        <v>0.46</v>
      </c>
      <c r="M23" s="32">
        <f>INDEX('Aceite de Oliva'!$A$259:$ACR$285,MATCH($B23,'Aceite de Oliva'!$A$259:$A$285,0),MATCH(M$5,'Aceite de Oliva'!$A$259:$ACR$259,0))</f>
        <v>0.33</v>
      </c>
      <c r="N23" s="32">
        <f>INDEX('Aceite de Oliva'!$A$259:$ACR$285,MATCH($B23,'Aceite de Oliva'!$A$259:$A$285,0),MATCH(N$5,'Aceite de Oliva'!$A$259:$ACR$259,0))</f>
        <v>0.21000000000000002</v>
      </c>
      <c r="O23" s="32">
        <f>INDEX('Aceite de Oliva'!$A$259:$ACR$285,MATCH($B23,'Aceite de Oliva'!$A$259:$A$285,0),MATCH(O$5,'Aceite de Oliva'!$A$259:$ACR$259,0))</f>
        <v>0.29000000000000004</v>
      </c>
      <c r="P23" s="32">
        <f>INDEX('Aceite de Oliva'!$A$259:$ACR$285,MATCH($B23,'Aceite de Oliva'!$A$259:$A$285,0),MATCH(P$5,'Aceite de Oliva'!$A$259:$ACR$259,0))</f>
        <v>0.16999999999999998</v>
      </c>
    </row>
    <row r="24" spans="2:16" x14ac:dyDescent="0.25">
      <c r="B24" s="11">
        <f t="shared" si="1"/>
        <v>8.25</v>
      </c>
      <c r="C24" s="12">
        <f t="shared" si="2"/>
        <v>8.5</v>
      </c>
      <c r="E24" s="32">
        <f>INDEX('Aceite de Oliva'!$A$259:$ACR$285,MATCH($B24,'Aceite de Oliva'!$A$259:$A$285,0),MATCH(E$5,'Aceite de Oliva'!$A$259:$ACR$259,0))</f>
        <v>6.58</v>
      </c>
      <c r="F24" s="32">
        <f>INDEX('Aceite de Oliva'!$A$259:$ACR$285,MATCH($B24,'Aceite de Oliva'!$A$259:$A$285,0),MATCH(F$5,'Aceite de Oliva'!$A$259:$ACR$259,0))</f>
        <v>0.90999999999999992</v>
      </c>
      <c r="G24" s="32">
        <f>INDEX('Aceite de Oliva'!$A$259:$ACR$285,MATCH($B24,'Aceite de Oliva'!$A$259:$A$285,0),MATCH(G$5,'Aceite de Oliva'!$A$259:$ACR$259,0))</f>
        <v>1.1600000000000001</v>
      </c>
      <c r="H24" s="32">
        <f>INDEX('Aceite de Oliva'!$A$259:$ACR$285,MATCH($B24,'Aceite de Oliva'!$A$259:$A$285,0),MATCH(H$5,'Aceite de Oliva'!$A$259:$ACR$259,0))</f>
        <v>1.17</v>
      </c>
      <c r="I24" s="32">
        <f>INDEX('Aceite de Oliva'!$A$259:$ACR$285,MATCH($B24,'Aceite de Oliva'!$A$259:$A$285,0),MATCH(I$5,'Aceite de Oliva'!$A$259:$ACR$259,0))</f>
        <v>0.71000000000000008</v>
      </c>
      <c r="J24" s="32">
        <f>INDEX('Aceite de Oliva'!$A$259:$ACR$285,MATCH($B24,'Aceite de Oliva'!$A$259:$A$285,0),MATCH(J$5,'Aceite de Oliva'!$A$259:$ACR$259,0))</f>
        <v>0.87</v>
      </c>
      <c r="K24" s="32">
        <f>INDEX('Aceite de Oliva'!$A$259:$ACR$285,MATCH($B24,'Aceite de Oliva'!$A$259:$A$285,0),MATCH(K$5,'Aceite de Oliva'!$A$259:$ACR$259,0))</f>
        <v>0.59000000000000008</v>
      </c>
      <c r="L24" s="32">
        <f>INDEX('Aceite de Oliva'!$A$259:$ACR$285,MATCH($B24,'Aceite de Oliva'!$A$259:$A$285,0),MATCH(L$5,'Aceite de Oliva'!$A$259:$ACR$259,0))</f>
        <v>0.64</v>
      </c>
      <c r="M24" s="32">
        <f>INDEX('Aceite de Oliva'!$A$259:$ACR$285,MATCH($B24,'Aceite de Oliva'!$A$259:$A$285,0),MATCH(M$5,'Aceite de Oliva'!$A$259:$ACR$259,0))</f>
        <v>1.6800000000000002</v>
      </c>
      <c r="N24" s="32">
        <f>INDEX('Aceite de Oliva'!$A$259:$ACR$285,MATCH($B24,'Aceite de Oliva'!$A$259:$A$285,0),MATCH(N$5,'Aceite de Oliva'!$A$259:$ACR$259,0))</f>
        <v>0.05</v>
      </c>
      <c r="O24" s="32">
        <f>INDEX('Aceite de Oliva'!$A$259:$ACR$285,MATCH($B24,'Aceite de Oliva'!$A$259:$A$285,0),MATCH(O$5,'Aceite de Oliva'!$A$259:$ACR$259,0))</f>
        <v>0.09</v>
      </c>
      <c r="P24" s="32">
        <f>INDEX('Aceite de Oliva'!$A$259:$ACR$285,MATCH($B24,'Aceite de Oliva'!$A$259:$A$285,0),MATCH(P$5,'Aceite de Oliva'!$A$259:$ACR$259,0))</f>
        <v>0.05</v>
      </c>
    </row>
    <row r="25" spans="2:16" x14ac:dyDescent="0.25">
      <c r="B25" s="11">
        <f t="shared" si="1"/>
        <v>8.5</v>
      </c>
      <c r="C25" s="12">
        <f t="shared" si="2"/>
        <v>8.75</v>
      </c>
      <c r="E25" s="32">
        <f>INDEX('Aceite de Oliva'!$A$259:$ACR$285,MATCH($B25,'Aceite de Oliva'!$A$259:$A$285,0),MATCH(E$5,'Aceite de Oliva'!$A$259:$ACR$259,0))</f>
        <v>2.9400000000000004</v>
      </c>
      <c r="F25" s="32">
        <f>INDEX('Aceite de Oliva'!$A$259:$ACR$285,MATCH($B25,'Aceite de Oliva'!$A$259:$A$285,0),MATCH(F$5,'Aceite de Oliva'!$A$259:$ACR$259,0))</f>
        <v>2.83</v>
      </c>
      <c r="G25" s="32">
        <f>INDEX('Aceite de Oliva'!$A$259:$ACR$285,MATCH($B25,'Aceite de Oliva'!$A$259:$A$285,0),MATCH(G$5,'Aceite de Oliva'!$A$259:$ACR$259,0))</f>
        <v>0.44999999999999996</v>
      </c>
      <c r="H25" s="32">
        <f>INDEX('Aceite de Oliva'!$A$259:$ACR$285,MATCH($B25,'Aceite de Oliva'!$A$259:$A$285,0),MATCH(H$5,'Aceite de Oliva'!$A$259:$ACR$259,0))</f>
        <v>1.1000000000000001</v>
      </c>
      <c r="I25" s="32">
        <f>INDEX('Aceite de Oliva'!$A$259:$ACR$285,MATCH($B25,'Aceite de Oliva'!$A$259:$A$285,0),MATCH(I$5,'Aceite de Oliva'!$A$259:$ACR$259,0))</f>
        <v>1.07</v>
      </c>
      <c r="J25" s="32">
        <f>INDEX('Aceite de Oliva'!$A$259:$ACR$285,MATCH($B25,'Aceite de Oliva'!$A$259:$A$285,0),MATCH(J$5,'Aceite de Oliva'!$A$259:$ACR$259,0))</f>
        <v>0.24000000000000002</v>
      </c>
      <c r="K25" s="32">
        <f>INDEX('Aceite de Oliva'!$A$259:$ACR$285,MATCH($B25,'Aceite de Oliva'!$A$259:$A$285,0),MATCH(K$5,'Aceite de Oliva'!$A$259:$ACR$259,0))</f>
        <v>0.69</v>
      </c>
      <c r="L25" s="32">
        <f>INDEX('Aceite de Oliva'!$A$259:$ACR$285,MATCH($B25,'Aceite de Oliva'!$A$259:$A$285,0),MATCH(L$5,'Aceite de Oliva'!$A$259:$ACR$259,0))</f>
        <v>0.08</v>
      </c>
      <c r="M25" s="32">
        <f>INDEX('Aceite de Oliva'!$A$259:$ACR$285,MATCH($B25,'Aceite de Oliva'!$A$259:$A$285,0),MATCH(M$5,'Aceite de Oliva'!$A$259:$ACR$259,0))</f>
        <v>0</v>
      </c>
      <c r="N25" s="32">
        <f>INDEX('Aceite de Oliva'!$A$259:$ACR$285,MATCH($B25,'Aceite de Oliva'!$A$259:$A$285,0),MATCH(N$5,'Aceite de Oliva'!$A$259:$ACR$259,0))</f>
        <v>0</v>
      </c>
      <c r="O25" s="32">
        <f>INDEX('Aceite de Oliva'!$A$259:$ACR$285,MATCH($B25,'Aceite de Oliva'!$A$259:$A$285,0),MATCH(O$5,'Aceite de Oliva'!$A$259:$ACR$259,0))</f>
        <v>0.13</v>
      </c>
      <c r="P25" s="32">
        <f>INDEX('Aceite de Oliva'!$A$259:$ACR$285,MATCH($B25,'Aceite de Oliva'!$A$259:$A$285,0),MATCH(P$5,'Aceite de Oliva'!$A$259:$ACR$259,0))</f>
        <v>0.12</v>
      </c>
    </row>
    <row r="26" spans="2:16" x14ac:dyDescent="0.25">
      <c r="B26" s="15">
        <f t="shared" si="1"/>
        <v>8.75</v>
      </c>
      <c r="C26" s="12">
        <f t="shared" si="2"/>
        <v>9</v>
      </c>
      <c r="E26" s="32">
        <f>INDEX('Aceite de Oliva'!$A$259:$ACR$285,MATCH($B26,'Aceite de Oliva'!$A$259:$A$285,0),MATCH(E$5,'Aceite de Oliva'!$A$259:$ACR$259,0))</f>
        <v>6.68</v>
      </c>
      <c r="F26" s="32">
        <f>INDEX('Aceite de Oliva'!$A$259:$ACR$285,MATCH($B26,'Aceite de Oliva'!$A$259:$A$285,0),MATCH(F$5,'Aceite de Oliva'!$A$259:$ACR$259,0))</f>
        <v>3.13</v>
      </c>
      <c r="G26" s="32">
        <f>INDEX('Aceite de Oliva'!$A$259:$ACR$285,MATCH($B26,'Aceite de Oliva'!$A$259:$A$285,0),MATCH(G$5,'Aceite de Oliva'!$A$259:$ACR$259,0))</f>
        <v>2.5</v>
      </c>
      <c r="H26" s="32">
        <f>INDEX('Aceite de Oliva'!$A$259:$ACR$285,MATCH($B26,'Aceite de Oliva'!$A$259:$A$285,0),MATCH(H$5,'Aceite de Oliva'!$A$259:$ACR$259,0))</f>
        <v>1.8900000000000001</v>
      </c>
      <c r="I26" s="32">
        <f>INDEX('Aceite de Oliva'!$A$259:$ACR$285,MATCH($B26,'Aceite de Oliva'!$A$259:$A$285,0),MATCH(I$5,'Aceite de Oliva'!$A$259:$ACR$259,0))</f>
        <v>1.27</v>
      </c>
      <c r="J26" s="32">
        <f>INDEX('Aceite de Oliva'!$A$259:$ACR$285,MATCH($B26,'Aceite de Oliva'!$A$259:$A$285,0),MATCH(J$5,'Aceite de Oliva'!$A$259:$ACR$259,0))</f>
        <v>0.9</v>
      </c>
      <c r="K26" s="32">
        <f>INDEX('Aceite de Oliva'!$A$259:$ACR$285,MATCH($B26,'Aceite de Oliva'!$A$259:$A$285,0),MATCH(K$5,'Aceite de Oliva'!$A$259:$ACR$259,0))</f>
        <v>0.39</v>
      </c>
      <c r="L26" s="32">
        <f>INDEX('Aceite de Oliva'!$A$259:$ACR$285,MATCH($B26,'Aceite de Oliva'!$A$259:$A$285,0),MATCH(L$5,'Aceite de Oliva'!$A$259:$ACR$259,0))</f>
        <v>2.35</v>
      </c>
      <c r="M26" s="32">
        <f>INDEX('Aceite de Oliva'!$A$259:$ACR$285,MATCH($B26,'Aceite de Oliva'!$A$259:$A$285,0),MATCH(M$5,'Aceite de Oliva'!$A$259:$ACR$259,0))</f>
        <v>0.82</v>
      </c>
      <c r="N26" s="32">
        <f>INDEX('Aceite de Oliva'!$A$259:$ACR$285,MATCH($B26,'Aceite de Oliva'!$A$259:$A$285,0),MATCH(N$5,'Aceite de Oliva'!$A$259:$ACR$259,0))</f>
        <v>0.51</v>
      </c>
      <c r="O26" s="32">
        <f>INDEX('Aceite de Oliva'!$A$259:$ACR$285,MATCH($B26,'Aceite de Oliva'!$A$259:$A$285,0),MATCH(O$5,'Aceite de Oliva'!$A$259:$ACR$259,0))</f>
        <v>0.43000000000000005</v>
      </c>
      <c r="P26" s="32">
        <f>INDEX('Aceite de Oliva'!$A$259:$ACR$285,MATCH($B26,'Aceite de Oliva'!$A$259:$A$285,0),MATCH(P$5,'Aceite de Oliva'!$A$259:$ACR$259,0))</f>
        <v>0.24000000000000002</v>
      </c>
    </row>
    <row r="27" spans="2:16" x14ac:dyDescent="0.25">
      <c r="B27" s="11">
        <f t="shared" si="1"/>
        <v>9</v>
      </c>
      <c r="C27" s="12">
        <f t="shared" si="2"/>
        <v>9.25</v>
      </c>
      <c r="E27" s="32">
        <f>INDEX('Aceite de Oliva'!$A$259:$ACR$285,MATCH($B27,'Aceite de Oliva'!$A$259:$A$285,0),MATCH(E$5,'Aceite de Oliva'!$A$259:$ACR$259,0))</f>
        <v>0.66</v>
      </c>
      <c r="F27" s="32">
        <f>INDEX('Aceite de Oliva'!$A$259:$ACR$285,MATCH($B27,'Aceite de Oliva'!$A$259:$A$285,0),MATCH(F$5,'Aceite de Oliva'!$A$259:$ACR$259,0))</f>
        <v>0.79999999999999993</v>
      </c>
      <c r="G27" s="32">
        <f>INDEX('Aceite de Oliva'!$A$259:$ACR$285,MATCH($B27,'Aceite de Oliva'!$A$259:$A$285,0),MATCH(G$5,'Aceite de Oliva'!$A$259:$ACR$259,0))</f>
        <v>0.77</v>
      </c>
      <c r="H27" s="32">
        <f>INDEX('Aceite de Oliva'!$A$259:$ACR$285,MATCH($B27,'Aceite de Oliva'!$A$259:$A$285,0),MATCH(H$5,'Aceite de Oliva'!$A$259:$ACR$259,0))</f>
        <v>0.78</v>
      </c>
      <c r="I27" s="32">
        <f>INDEX('Aceite de Oliva'!$A$259:$ACR$285,MATCH($B27,'Aceite de Oliva'!$A$259:$A$285,0),MATCH(I$5,'Aceite de Oliva'!$A$259:$ACR$259,0))</f>
        <v>0.47</v>
      </c>
      <c r="J27" s="32">
        <f>INDEX('Aceite de Oliva'!$A$259:$ACR$285,MATCH($B27,'Aceite de Oliva'!$A$259:$A$285,0),MATCH(J$5,'Aceite de Oliva'!$A$259:$ACR$259,0))</f>
        <v>0.24</v>
      </c>
      <c r="K27" s="32">
        <f>INDEX('Aceite de Oliva'!$A$259:$ACR$285,MATCH($B27,'Aceite de Oliva'!$A$259:$A$285,0),MATCH(K$5,'Aceite de Oliva'!$A$259:$ACR$259,0))</f>
        <v>0.19</v>
      </c>
      <c r="L27" s="32">
        <f>INDEX('Aceite de Oliva'!$A$259:$ACR$285,MATCH($B27,'Aceite de Oliva'!$A$259:$A$285,0),MATCH(L$5,'Aceite de Oliva'!$A$259:$ACR$259,0))</f>
        <v>0.88</v>
      </c>
      <c r="M27" s="32">
        <f>INDEX('Aceite de Oliva'!$A$259:$ACR$285,MATCH($B27,'Aceite de Oliva'!$A$259:$A$285,0),MATCH(M$5,'Aceite de Oliva'!$A$259:$ACR$259,0))</f>
        <v>0.63000000000000012</v>
      </c>
      <c r="N27" s="32">
        <f>INDEX('Aceite de Oliva'!$A$259:$ACR$285,MATCH($B27,'Aceite de Oliva'!$A$259:$A$285,0),MATCH(N$5,'Aceite de Oliva'!$A$259:$ACR$259,0))</f>
        <v>0.39</v>
      </c>
      <c r="O27" s="32">
        <f>INDEX('Aceite de Oliva'!$A$259:$ACR$285,MATCH($B27,'Aceite de Oliva'!$A$259:$A$285,0),MATCH(O$5,'Aceite de Oliva'!$A$259:$ACR$259,0))</f>
        <v>0.16</v>
      </c>
      <c r="P27" s="32">
        <f>INDEX('Aceite de Oliva'!$A$259:$ACR$285,MATCH($B27,'Aceite de Oliva'!$A$259:$A$285,0),MATCH(P$5,'Aceite de Oliva'!$A$259:$ACR$259,0))</f>
        <v>0.13</v>
      </c>
    </row>
    <row r="28" spans="2:16" x14ac:dyDescent="0.25">
      <c r="B28" s="11">
        <f t="shared" si="1"/>
        <v>9.25</v>
      </c>
      <c r="C28" s="12">
        <f t="shared" si="2"/>
        <v>9.5</v>
      </c>
      <c r="E28" s="32">
        <f>INDEX('Aceite de Oliva'!$A$259:$ACR$285,MATCH($B28,'Aceite de Oliva'!$A$259:$A$285,0),MATCH(E$5,'Aceite de Oliva'!$A$259:$ACR$259,0))</f>
        <v>1.37</v>
      </c>
      <c r="F28" s="32">
        <f>INDEX('Aceite de Oliva'!$A$259:$ACR$285,MATCH($B28,'Aceite de Oliva'!$A$259:$A$285,0),MATCH(F$5,'Aceite de Oliva'!$A$259:$ACR$259,0))</f>
        <v>0.36</v>
      </c>
      <c r="G28" s="32">
        <f>INDEX('Aceite de Oliva'!$A$259:$ACR$285,MATCH($B28,'Aceite de Oliva'!$A$259:$A$285,0),MATCH(G$5,'Aceite de Oliva'!$A$259:$ACR$259,0))</f>
        <v>0.16</v>
      </c>
      <c r="H28" s="32">
        <f>INDEX('Aceite de Oliva'!$A$259:$ACR$285,MATCH($B28,'Aceite de Oliva'!$A$259:$A$285,0),MATCH(H$5,'Aceite de Oliva'!$A$259:$ACR$259,0))</f>
        <v>0.1</v>
      </c>
      <c r="I28" s="32">
        <f>INDEX('Aceite de Oliva'!$A$259:$ACR$285,MATCH($B28,'Aceite de Oliva'!$A$259:$A$285,0),MATCH(I$5,'Aceite de Oliva'!$A$259:$ACR$259,0))</f>
        <v>0.11</v>
      </c>
      <c r="J28" s="32">
        <f>INDEX('Aceite de Oliva'!$A$259:$ACR$285,MATCH($B28,'Aceite de Oliva'!$A$259:$A$285,0),MATCH(J$5,'Aceite de Oliva'!$A$259:$ACR$259,0))</f>
        <v>0.63</v>
      </c>
      <c r="K28" s="32">
        <f>INDEX('Aceite de Oliva'!$A$259:$ACR$285,MATCH($B28,'Aceite de Oliva'!$A$259:$A$285,0),MATCH(K$5,'Aceite de Oliva'!$A$259:$ACR$259,0))</f>
        <v>7.0000000000000007E-2</v>
      </c>
      <c r="L28" s="32">
        <f>INDEX('Aceite de Oliva'!$A$259:$ACR$285,MATCH($B28,'Aceite de Oliva'!$A$259:$A$285,0),MATCH(L$5,'Aceite de Oliva'!$A$259:$ACR$259,0))</f>
        <v>0</v>
      </c>
      <c r="M28" s="32">
        <f>INDEX('Aceite de Oliva'!$A$259:$ACR$285,MATCH($B28,'Aceite de Oliva'!$A$259:$A$285,0),MATCH(M$5,'Aceite de Oliva'!$A$259:$ACR$259,0))</f>
        <v>0</v>
      </c>
      <c r="N28" s="32">
        <f>INDEX('Aceite de Oliva'!$A$259:$ACR$285,MATCH($B28,'Aceite de Oliva'!$A$259:$A$285,0),MATCH(N$5,'Aceite de Oliva'!$A$259:$ACR$259,0))</f>
        <v>0.3</v>
      </c>
      <c r="O28" s="32">
        <f>INDEX('Aceite de Oliva'!$A$259:$ACR$285,MATCH($B28,'Aceite de Oliva'!$A$259:$A$285,0),MATCH(O$5,'Aceite de Oliva'!$A$259:$ACR$259,0))</f>
        <v>0.1</v>
      </c>
      <c r="P28" s="32">
        <f>INDEX('Aceite de Oliva'!$A$259:$ACR$285,MATCH($B28,'Aceite de Oliva'!$A$259:$A$285,0),MATCH(P$5,'Aceite de Oliva'!$A$259:$ACR$259,0))</f>
        <v>0</v>
      </c>
    </row>
    <row r="29" spans="2:16" x14ac:dyDescent="0.25">
      <c r="B29" s="11">
        <f t="shared" si="1"/>
        <v>9.5</v>
      </c>
      <c r="C29" s="12">
        <f t="shared" si="2"/>
        <v>9.75</v>
      </c>
      <c r="E29" s="32">
        <f>INDEX('Aceite de Oliva'!$A$259:$ACR$285,MATCH($B29,'Aceite de Oliva'!$A$259:$A$285,0),MATCH(E$5,'Aceite de Oliva'!$A$259:$ACR$259,0))</f>
        <v>1.5899999999999999</v>
      </c>
      <c r="F29" s="32">
        <f>INDEX('Aceite de Oliva'!$A$259:$ACR$285,MATCH($B29,'Aceite de Oliva'!$A$259:$A$285,0),MATCH(F$5,'Aceite de Oliva'!$A$259:$ACR$259,0))</f>
        <v>0.91</v>
      </c>
      <c r="G29" s="32">
        <f>INDEX('Aceite de Oliva'!$A$259:$ACR$285,MATCH($B29,'Aceite de Oliva'!$A$259:$A$285,0),MATCH(G$5,'Aceite de Oliva'!$A$259:$ACR$259,0))</f>
        <v>0.2</v>
      </c>
      <c r="H29" s="32">
        <f>INDEX('Aceite de Oliva'!$A$259:$ACR$285,MATCH($B29,'Aceite de Oliva'!$A$259:$A$285,0),MATCH(H$5,'Aceite de Oliva'!$A$259:$ACR$259,0))</f>
        <v>0.05</v>
      </c>
      <c r="I29" s="32">
        <f>INDEX('Aceite de Oliva'!$A$259:$ACR$285,MATCH($B29,'Aceite de Oliva'!$A$259:$A$285,0),MATCH(I$5,'Aceite de Oliva'!$A$259:$ACR$259,0))</f>
        <v>0</v>
      </c>
      <c r="J29" s="32">
        <f>INDEX('Aceite de Oliva'!$A$259:$ACR$285,MATCH($B29,'Aceite de Oliva'!$A$259:$A$285,0),MATCH(J$5,'Aceite de Oliva'!$A$259:$ACR$259,0))</f>
        <v>0.25</v>
      </c>
      <c r="K29" s="32">
        <f>INDEX('Aceite de Oliva'!$A$259:$ACR$285,MATCH($B29,'Aceite de Oliva'!$A$259:$A$285,0),MATCH(K$5,'Aceite de Oliva'!$A$259:$ACR$259,0))</f>
        <v>0.15</v>
      </c>
      <c r="L29" s="32">
        <f>INDEX('Aceite de Oliva'!$A$259:$ACR$285,MATCH($B29,'Aceite de Oliva'!$A$259:$A$285,0),MATCH(L$5,'Aceite de Oliva'!$A$259:$ACR$259,0))</f>
        <v>0.25</v>
      </c>
      <c r="M29" s="32">
        <f>INDEX('Aceite de Oliva'!$A$259:$ACR$285,MATCH($B29,'Aceite de Oliva'!$A$259:$A$285,0),MATCH(M$5,'Aceite de Oliva'!$A$259:$ACR$259,0))</f>
        <v>0</v>
      </c>
      <c r="N29" s="32">
        <f>INDEX('Aceite de Oliva'!$A$259:$ACR$285,MATCH($B29,'Aceite de Oliva'!$A$259:$A$285,0),MATCH(N$5,'Aceite de Oliva'!$A$259:$ACR$259,0))</f>
        <v>0.05</v>
      </c>
      <c r="O29" s="32">
        <f>INDEX('Aceite de Oliva'!$A$259:$ACR$285,MATCH($B29,'Aceite de Oliva'!$A$259:$A$285,0),MATCH(O$5,'Aceite de Oliva'!$A$259:$ACR$259,0))</f>
        <v>0.15</v>
      </c>
      <c r="P29" s="32">
        <f>INDEX('Aceite de Oliva'!$A$259:$ACR$285,MATCH($B29,'Aceite de Oliva'!$A$259:$A$285,0),MATCH(P$5,'Aceite de Oliva'!$A$259:$ACR$259,0))</f>
        <v>0</v>
      </c>
    </row>
    <row r="30" spans="2:16" x14ac:dyDescent="0.25">
      <c r="B30" s="11">
        <f t="shared" si="1"/>
        <v>9.75</v>
      </c>
      <c r="C30" s="12">
        <f t="shared" si="2"/>
        <v>10</v>
      </c>
      <c r="E30" s="32">
        <f>INDEX('Aceite de Oliva'!$A$259:$ACR$285,MATCH($B30,'Aceite de Oliva'!$A$259:$A$285,0),MATCH(E$5,'Aceite de Oliva'!$A$259:$ACR$259,0))</f>
        <v>0.84000000000000008</v>
      </c>
      <c r="F30" s="32">
        <f>INDEX('Aceite de Oliva'!$A$259:$ACR$285,MATCH($B30,'Aceite de Oliva'!$A$259:$A$285,0),MATCH(F$5,'Aceite de Oliva'!$A$259:$ACR$259,0))</f>
        <v>0.60000000000000009</v>
      </c>
      <c r="G30" s="32">
        <f>INDEX('Aceite de Oliva'!$A$259:$ACR$285,MATCH($B30,'Aceite de Oliva'!$A$259:$A$285,0),MATCH(G$5,'Aceite de Oliva'!$A$259:$ACR$259,0))</f>
        <v>0.42000000000000004</v>
      </c>
      <c r="H30" s="32">
        <f>INDEX('Aceite de Oliva'!$A$259:$ACR$285,MATCH($B30,'Aceite de Oliva'!$A$259:$A$285,0),MATCH(H$5,'Aceite de Oliva'!$A$259:$ACR$259,0))</f>
        <v>0.05</v>
      </c>
      <c r="I30" s="32">
        <f>INDEX('Aceite de Oliva'!$A$259:$ACR$285,MATCH($B30,'Aceite de Oliva'!$A$259:$A$285,0),MATCH(I$5,'Aceite de Oliva'!$A$259:$ACR$259,0))</f>
        <v>0.90999999999999992</v>
      </c>
      <c r="J30" s="32">
        <f>INDEX('Aceite de Oliva'!$A$259:$ACR$285,MATCH($B30,'Aceite de Oliva'!$A$259:$A$285,0),MATCH(J$5,'Aceite de Oliva'!$A$259:$ACR$259,0))</f>
        <v>0.4</v>
      </c>
      <c r="K30" s="32">
        <f>INDEX('Aceite de Oliva'!$A$259:$ACR$285,MATCH($B30,'Aceite de Oliva'!$A$259:$A$285,0),MATCH(K$5,'Aceite de Oliva'!$A$259:$ACR$259,0))</f>
        <v>2.25</v>
      </c>
      <c r="L30" s="32">
        <f>INDEX('Aceite de Oliva'!$A$259:$ACR$285,MATCH($B30,'Aceite de Oliva'!$A$259:$A$285,0),MATCH(L$5,'Aceite de Oliva'!$A$259:$ACR$259,0))</f>
        <v>0.68</v>
      </c>
      <c r="M30" s="32">
        <f>INDEX('Aceite de Oliva'!$A$259:$ACR$285,MATCH($B30,'Aceite de Oliva'!$A$259:$A$285,0),MATCH(M$5,'Aceite de Oliva'!$A$259:$ACR$259,0))</f>
        <v>0.44</v>
      </c>
      <c r="N30" s="32">
        <f>INDEX('Aceite de Oliva'!$A$259:$ACR$285,MATCH($B30,'Aceite de Oliva'!$A$259:$A$285,0),MATCH(N$5,'Aceite de Oliva'!$A$259:$ACR$259,0))</f>
        <v>0.04</v>
      </c>
      <c r="O30" s="32">
        <f>INDEX('Aceite de Oliva'!$A$259:$ACR$285,MATCH($B30,'Aceite de Oliva'!$A$259:$A$285,0),MATCH(O$5,'Aceite de Oliva'!$A$259:$ACR$259,0))</f>
        <v>0</v>
      </c>
      <c r="P30" s="32">
        <f>INDEX('Aceite de Oliva'!$A$259:$ACR$285,MATCH($B30,'Aceite de Oliva'!$A$259:$A$285,0),MATCH(P$5,'Aceite de Oliva'!$A$259:$ACR$259,0))</f>
        <v>0</v>
      </c>
    </row>
    <row r="31" spans="2:16" x14ac:dyDescent="0.25">
      <c r="B31" s="11">
        <f t="shared" si="1"/>
        <v>10</v>
      </c>
      <c r="C31" s="12">
        <f t="shared" si="2"/>
        <v>10.25</v>
      </c>
      <c r="E31" s="32">
        <f>INDEX('Aceite de Oliva'!$A$259:$ACR$285,MATCH($B31,'Aceite de Oliva'!$A$259:$A$285,0),MATCH(E$5,'Aceite de Oliva'!$A$259:$ACR$259,0))</f>
        <v>0.36</v>
      </c>
      <c r="F31" s="32">
        <f>INDEX('Aceite de Oliva'!$A$259:$ACR$285,MATCH($B31,'Aceite de Oliva'!$A$259:$A$285,0),MATCH(F$5,'Aceite de Oliva'!$A$259:$ACR$259,0))</f>
        <v>7.0000000000000007E-2</v>
      </c>
      <c r="G31" s="32">
        <f>INDEX('Aceite de Oliva'!$A$259:$ACR$285,MATCH($B31,'Aceite de Oliva'!$A$259:$A$285,0),MATCH(G$5,'Aceite de Oliva'!$A$259:$ACR$259,0))</f>
        <v>0.2</v>
      </c>
      <c r="H31" s="32">
        <f>INDEX('Aceite de Oliva'!$A$259:$ACR$285,MATCH($B31,'Aceite de Oliva'!$A$259:$A$285,0),MATCH(H$5,'Aceite de Oliva'!$A$259:$ACR$259,0))</f>
        <v>0.43000000000000005</v>
      </c>
      <c r="I31" s="32">
        <f>INDEX('Aceite de Oliva'!$A$259:$ACR$285,MATCH($B31,'Aceite de Oliva'!$A$259:$A$285,0),MATCH(I$5,'Aceite de Oliva'!$A$259:$ACR$259,0))</f>
        <v>0.2</v>
      </c>
      <c r="J31" s="32">
        <f>INDEX('Aceite de Oliva'!$A$259:$ACR$285,MATCH($B31,'Aceite de Oliva'!$A$259:$A$285,0),MATCH(J$5,'Aceite de Oliva'!$A$259:$ACR$259,0))</f>
        <v>0.38</v>
      </c>
      <c r="K31" s="32">
        <f>INDEX('Aceite de Oliva'!$A$259:$ACR$285,MATCH($B31,'Aceite de Oliva'!$A$259:$A$285,0),MATCH(K$5,'Aceite de Oliva'!$A$259:$ACR$259,0))</f>
        <v>0.44</v>
      </c>
      <c r="L31" s="32">
        <f>INDEX('Aceite de Oliva'!$A$259:$ACR$285,MATCH($B31,'Aceite de Oliva'!$A$259:$A$285,0),MATCH(L$5,'Aceite de Oliva'!$A$259:$ACR$259,0))</f>
        <v>0.05</v>
      </c>
      <c r="M31" s="32">
        <f>INDEX('Aceite de Oliva'!$A$259:$ACR$285,MATCH($B31,'Aceite de Oliva'!$A$259:$A$285,0),MATCH(M$5,'Aceite de Oliva'!$A$259:$ACR$259,0))</f>
        <v>0.14000000000000001</v>
      </c>
      <c r="N31" s="32">
        <f>INDEX('Aceite de Oliva'!$A$259:$ACR$285,MATCH($B31,'Aceite de Oliva'!$A$259:$A$285,0),MATCH(N$5,'Aceite de Oliva'!$A$259:$ACR$259,0))</f>
        <v>0.32</v>
      </c>
      <c r="O31" s="32">
        <f>INDEX('Aceite de Oliva'!$A$259:$ACR$285,MATCH($B31,'Aceite de Oliva'!$A$259:$A$285,0),MATCH(O$5,'Aceite de Oliva'!$A$259:$ACR$259,0))</f>
        <v>0.37</v>
      </c>
      <c r="P31" s="32">
        <f>INDEX('Aceite de Oliva'!$A$259:$ACR$285,MATCH($B31,'Aceite de Oliva'!$A$259:$A$285,0),MATCH(P$5,'Aceite de Oliva'!$A$259:$ACR$259,0))</f>
        <v>0.27</v>
      </c>
    </row>
    <row r="32" spans="2:16" x14ac:dyDescent="0.25">
      <c r="B32" s="11">
        <f t="shared" si="1"/>
        <v>10.25</v>
      </c>
      <c r="C32" s="12">
        <f t="shared" si="2"/>
        <v>10.5</v>
      </c>
      <c r="E32" s="32">
        <f>INDEX('Aceite de Oliva'!$A$259:$ACR$285,MATCH($B32,'Aceite de Oliva'!$A$259:$A$285,0),MATCH(E$5,'Aceite de Oliva'!$A$259:$ACR$259,0))</f>
        <v>7.0000000000000007E-2</v>
      </c>
      <c r="F32" s="32">
        <f>INDEX('Aceite de Oliva'!$A$259:$ACR$285,MATCH($B32,'Aceite de Oliva'!$A$259:$A$285,0),MATCH(F$5,'Aceite de Oliva'!$A$259:$ACR$259,0))</f>
        <v>0.73</v>
      </c>
      <c r="G32" s="32">
        <f>INDEX('Aceite de Oliva'!$A$259:$ACR$285,MATCH($B32,'Aceite de Oliva'!$A$259:$A$285,0),MATCH(G$5,'Aceite de Oliva'!$A$259:$ACR$259,0))</f>
        <v>0.3</v>
      </c>
      <c r="H32" s="32">
        <f>INDEX('Aceite de Oliva'!$A$259:$ACR$285,MATCH($B32,'Aceite de Oliva'!$A$259:$A$285,0),MATCH(H$5,'Aceite de Oliva'!$A$259:$ACR$259,0))</f>
        <v>0.11</v>
      </c>
      <c r="I32" s="32">
        <f>INDEX('Aceite de Oliva'!$A$259:$ACR$285,MATCH($B32,'Aceite de Oliva'!$A$259:$A$285,0),MATCH(I$5,'Aceite de Oliva'!$A$259:$ACR$259,0))</f>
        <v>2.2200000000000002</v>
      </c>
      <c r="J32" s="32">
        <f>INDEX('Aceite de Oliva'!$A$259:$ACR$285,MATCH($B32,'Aceite de Oliva'!$A$259:$A$285,0),MATCH(J$5,'Aceite de Oliva'!$A$259:$ACR$259,0))</f>
        <v>2.71</v>
      </c>
      <c r="K32" s="32">
        <f>INDEX('Aceite de Oliva'!$A$259:$ACR$285,MATCH($B32,'Aceite de Oliva'!$A$259:$A$285,0),MATCH(K$5,'Aceite de Oliva'!$A$259:$ACR$259,0))</f>
        <v>0.18</v>
      </c>
      <c r="L32" s="32">
        <f>INDEX('Aceite de Oliva'!$A$259:$ACR$285,MATCH($B32,'Aceite de Oliva'!$A$259:$A$285,0),MATCH(L$5,'Aceite de Oliva'!$A$259:$ACR$259,0))</f>
        <v>0.04</v>
      </c>
      <c r="M32" s="32">
        <f>INDEX('Aceite de Oliva'!$A$259:$ACR$285,MATCH($B32,'Aceite de Oliva'!$A$259:$A$285,0),MATCH(M$5,'Aceite de Oliva'!$A$259:$ACR$259,0))</f>
        <v>0</v>
      </c>
      <c r="N32" s="32">
        <f>INDEX('Aceite de Oliva'!$A$259:$ACR$285,MATCH($B32,'Aceite de Oliva'!$A$259:$A$285,0),MATCH(N$5,'Aceite de Oliva'!$A$259:$ACR$259,0))</f>
        <v>0</v>
      </c>
      <c r="O32" s="32">
        <f>INDEX('Aceite de Oliva'!$A$259:$ACR$285,MATCH($B32,'Aceite de Oliva'!$A$259:$A$285,0),MATCH(O$5,'Aceite de Oliva'!$A$259:$ACR$259,0))</f>
        <v>0</v>
      </c>
      <c r="P32" s="32">
        <f>INDEX('Aceite de Oliva'!$A$259:$ACR$285,MATCH($B32,'Aceite de Oliva'!$A$259:$A$285,0),MATCH(P$5,'Aceite de Oliva'!$A$259:$ACR$259,0))</f>
        <v>0</v>
      </c>
    </row>
    <row r="33" spans="2:16" x14ac:dyDescent="0.25">
      <c r="B33" s="16">
        <f t="shared" si="1"/>
        <v>10.5</v>
      </c>
      <c r="C33" s="17"/>
      <c r="E33" s="32">
        <f>INDEX('Aceite de Oliva'!$A$259:$ACR$285,MATCH($B33,'Aceite de Oliva'!$A$259:$A$285,0),MATCH(E$5,'Aceite de Oliva'!$A$259:$ACR$259,0))</f>
        <v>9.65</v>
      </c>
      <c r="F33" s="32">
        <f>INDEX('Aceite de Oliva'!$A$259:$ACR$285,MATCH($B33,'Aceite de Oliva'!$A$259:$A$285,0),MATCH(F$5,'Aceite de Oliva'!$A$259:$ACR$259,0))</f>
        <v>7.1000000000000005</v>
      </c>
      <c r="G33" s="32">
        <f>INDEX('Aceite de Oliva'!$A$259:$ACR$285,MATCH($B33,'Aceite de Oliva'!$A$259:$A$285,0),MATCH(G$5,'Aceite de Oliva'!$A$259:$ACR$259,0))</f>
        <v>9.2099999999999991</v>
      </c>
      <c r="H33" s="32">
        <f>INDEX('Aceite de Oliva'!$A$259:$ACR$285,MATCH($B33,'Aceite de Oliva'!$A$259:$A$285,0),MATCH(H$5,'Aceite de Oliva'!$A$259:$ACR$259,0))</f>
        <v>8.2100000000000009</v>
      </c>
      <c r="I33" s="32">
        <f>INDEX('Aceite de Oliva'!$A$259:$ACR$285,MATCH($B33,'Aceite de Oliva'!$A$259:$A$285,0),MATCH(I$5,'Aceite de Oliva'!$A$259:$ACR$259,0))</f>
        <v>3.73</v>
      </c>
      <c r="J33" s="32">
        <f>INDEX('Aceite de Oliva'!$A$259:$ACR$285,MATCH($B33,'Aceite de Oliva'!$A$259:$A$285,0),MATCH(J$5,'Aceite de Oliva'!$A$259:$ACR$259,0))</f>
        <v>7.1899999999999995</v>
      </c>
      <c r="K33" s="32">
        <f>INDEX('Aceite de Oliva'!$A$259:$ACR$285,MATCH($B33,'Aceite de Oliva'!$A$259:$A$285,0),MATCH(K$5,'Aceite de Oliva'!$A$259:$ACR$259,0))</f>
        <v>2.82</v>
      </c>
      <c r="L33" s="32">
        <f>INDEX('Aceite de Oliva'!$A$259:$ACR$285,MATCH($B33,'Aceite de Oliva'!$A$259:$A$285,0),MATCH(L$5,'Aceite de Oliva'!$A$259:$ACR$259,0))</f>
        <v>1.57</v>
      </c>
      <c r="M33" s="32">
        <f>INDEX('Aceite de Oliva'!$A$259:$ACR$285,MATCH($B33,'Aceite de Oliva'!$A$259:$A$285,0),MATCH(M$5,'Aceite de Oliva'!$A$259:$ACR$259,0))</f>
        <v>1.3199999999999998</v>
      </c>
      <c r="N33" s="32">
        <f>INDEX('Aceite de Oliva'!$A$259:$ACR$285,MATCH($B33,'Aceite de Oliva'!$A$259:$A$285,0),MATCH(N$5,'Aceite de Oliva'!$A$259:$ACR$259,0))</f>
        <v>1</v>
      </c>
      <c r="O33" s="32">
        <f>INDEX('Aceite de Oliva'!$A$259:$ACR$285,MATCH($B33,'Aceite de Oliva'!$A$259:$A$285,0),MATCH(O$5,'Aceite de Oliva'!$A$259:$ACR$259,0))</f>
        <v>0.74</v>
      </c>
      <c r="P33" s="32">
        <f>INDEX('Aceite de Oliva'!$A$259:$ACR$285,MATCH($B33,'Aceite de Oliva'!$A$259:$A$285,0),MATCH(P$5,'Aceite de Oliva'!$A$259:$ACR$259,0))</f>
        <v>1.01</v>
      </c>
    </row>
    <row r="34" spans="2:16" x14ac:dyDescent="0.25">
      <c r="P34" s="30"/>
    </row>
    <row r="35" spans="2:16" x14ac:dyDescent="0.25">
      <c r="E35" s="32">
        <f>SUM(E10:E34)</f>
        <v>99.95</v>
      </c>
      <c r="F35" s="32">
        <f t="shared" ref="F35:P35" si="3">SUM(F10:F34)</f>
        <v>99.989999999999981</v>
      </c>
      <c r="G35" s="32">
        <f t="shared" si="3"/>
        <v>99.989999999999981</v>
      </c>
      <c r="H35" s="32">
        <f t="shared" si="3"/>
        <v>100.00999999999999</v>
      </c>
      <c r="I35" s="32">
        <f t="shared" si="3"/>
        <v>99.949999999999989</v>
      </c>
      <c r="J35" s="32">
        <f t="shared" si="3"/>
        <v>100.02999999999997</v>
      </c>
      <c r="K35" s="32">
        <f t="shared" si="3"/>
        <v>100.00999999999998</v>
      </c>
      <c r="L35" s="32">
        <f t="shared" si="3"/>
        <v>99.97999999999999</v>
      </c>
      <c r="M35" s="32">
        <f t="shared" si="3"/>
        <v>100.02999999999999</v>
      </c>
      <c r="N35" s="32">
        <f t="shared" si="3"/>
        <v>100.02000000000002</v>
      </c>
      <c r="O35" s="32">
        <f t="shared" si="3"/>
        <v>99.930000000000021</v>
      </c>
      <c r="P35" s="32">
        <f t="shared" si="3"/>
        <v>100.00999999999999</v>
      </c>
    </row>
  </sheetData>
  <sheetProtection sheet="1" objects="1" scenarios="1"/>
  <conditionalFormatting sqref="E35:P35">
    <cfRule type="cellIs" dxfId="513"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YW287"/>
  <sheetViews>
    <sheetView showGridLines="0" zoomScale="80" zoomScaleNormal="80" workbookViewId="0">
      <pane xSplit="2" ySplit="3" topLeftCell="YH4" activePane="bottomRight" state="frozen"/>
      <selection activeCell="YZ21" sqref="YZ21"/>
      <selection pane="topRight" activeCell="YZ21" sqref="YZ21"/>
      <selection pane="bottomLeft" activeCell="YZ21" sqref="YZ21"/>
      <selection pane="bottomRight" activeCell="YZ21" sqref="YZ21"/>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23" customWidth="1"/>
    <col min="668" max="668" width="17.42578125" customWidth="1"/>
    <col min="669" max="673" width="14.42578125" customWidth="1"/>
  </cols>
  <sheetData>
    <row r="1" spans="1:673"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c r="YK1" t="s">
        <v>446</v>
      </c>
      <c r="YR1" t="s">
        <v>446</v>
      </c>
    </row>
    <row r="2" spans="1:67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row>
    <row r="3" spans="1:673"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row>
    <row r="4" spans="1:673"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Q4" s="91"/>
      <c r="YR4" t="s">
        <v>510</v>
      </c>
      <c r="YS4" t="s">
        <v>95</v>
      </c>
      <c r="YT4" t="s">
        <v>96</v>
      </c>
      <c r="YU4" t="s">
        <v>506</v>
      </c>
      <c r="YV4" t="s">
        <v>97</v>
      </c>
      <c r="YW4" t="s">
        <v>98</v>
      </c>
    </row>
    <row r="5" spans="1:673"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91"/>
      <c r="YR5" t="s">
        <v>186</v>
      </c>
      <c r="YS5">
        <v>100</v>
      </c>
      <c r="YT5">
        <v>100</v>
      </c>
      <c r="YU5">
        <v>100</v>
      </c>
      <c r="YV5">
        <v>100</v>
      </c>
      <c r="YW5">
        <v>100</v>
      </c>
    </row>
    <row r="6" spans="1:673"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91"/>
      <c r="YR6" t="s">
        <v>187</v>
      </c>
      <c r="YS6">
        <v>0</v>
      </c>
      <c r="YT6">
        <v>0</v>
      </c>
      <c r="YU6">
        <v>0</v>
      </c>
      <c r="YV6">
        <v>0</v>
      </c>
      <c r="YW6">
        <v>0</v>
      </c>
    </row>
    <row r="7" spans="1:673"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91"/>
      <c r="YR7" t="s">
        <v>188</v>
      </c>
      <c r="YS7">
        <v>0</v>
      </c>
      <c r="YT7">
        <v>0</v>
      </c>
      <c r="YU7">
        <v>0</v>
      </c>
      <c r="YV7">
        <v>0</v>
      </c>
      <c r="YW7">
        <v>0</v>
      </c>
    </row>
    <row r="8" spans="1:673"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91"/>
      <c r="YR8" t="s">
        <v>189</v>
      </c>
      <c r="YS8">
        <v>0</v>
      </c>
      <c r="YT8">
        <v>0</v>
      </c>
      <c r="YU8">
        <v>0</v>
      </c>
      <c r="YV8">
        <v>0</v>
      </c>
      <c r="YW8">
        <v>0</v>
      </c>
    </row>
    <row r="9" spans="1:673"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91" t="s">
        <v>511</v>
      </c>
      <c r="YR9" t="s">
        <v>190</v>
      </c>
      <c r="YS9">
        <v>0</v>
      </c>
      <c r="YT9">
        <v>0</v>
      </c>
      <c r="YU9">
        <v>0</v>
      </c>
      <c r="YV9">
        <v>0</v>
      </c>
      <c r="YW9">
        <v>0</v>
      </c>
    </row>
    <row r="10" spans="1:673"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91"/>
      <c r="YR10" t="s">
        <v>191</v>
      </c>
      <c r="YS10">
        <v>0</v>
      </c>
      <c r="YT10">
        <v>0</v>
      </c>
      <c r="YU10">
        <v>0</v>
      </c>
      <c r="YV10">
        <v>0</v>
      </c>
      <c r="YW10">
        <v>0</v>
      </c>
    </row>
    <row r="11" spans="1:673"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91"/>
      <c r="YR11" t="s">
        <v>192</v>
      </c>
      <c r="YS11">
        <v>0</v>
      </c>
      <c r="YT11">
        <v>0</v>
      </c>
      <c r="YU11">
        <v>0</v>
      </c>
      <c r="YV11">
        <v>0</v>
      </c>
      <c r="YW11">
        <v>0</v>
      </c>
    </row>
    <row r="12" spans="1:673"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91"/>
      <c r="YR12" t="s">
        <v>193</v>
      </c>
      <c r="YS12">
        <v>0</v>
      </c>
      <c r="YT12">
        <v>0</v>
      </c>
      <c r="YU12">
        <v>0</v>
      </c>
      <c r="YV12">
        <v>0</v>
      </c>
      <c r="YW12">
        <v>0</v>
      </c>
    </row>
    <row r="13" spans="1:673"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91"/>
      <c r="YR13" t="s">
        <v>194</v>
      </c>
      <c r="YS13">
        <v>0</v>
      </c>
      <c r="YT13">
        <v>0</v>
      </c>
      <c r="YU13">
        <v>0</v>
      </c>
      <c r="YV13">
        <v>0</v>
      </c>
      <c r="YW13">
        <v>0</v>
      </c>
    </row>
    <row r="14" spans="1:673"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row>
    <row r="15" spans="1:673"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row>
    <row r="16" spans="1:673"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row>
    <row r="17" spans="1:673"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row>
    <row r="18" spans="1:673"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row>
    <row r="19" spans="1:673"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row>
    <row r="20" spans="1:673"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row>
    <row r="21" spans="1:673"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row>
    <row r="22" spans="1:673"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row>
    <row r="23" spans="1:673"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row>
    <row r="24" spans="1:673"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row>
    <row r="25" spans="1:673"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row>
    <row r="26" spans="1:673"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row>
    <row r="27" spans="1:673"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row>
    <row r="28" spans="1:673"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row>
    <row r="29" spans="1:673"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row>
    <row r="30" spans="1:673"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row>
    <row r="31" spans="1:673"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row>
    <row r="32" spans="1:673"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row>
    <row r="33" spans="1:673"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row>
    <row r="34" spans="1:673"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row>
    <row r="35" spans="1:673"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row>
    <row r="36" spans="1:673"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row>
    <row r="37" spans="1:673"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row>
    <row r="38" spans="1:673"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row>
    <row r="39" spans="1:673"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row>
    <row r="40" spans="1:673"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row>
    <row r="41" spans="1:673"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row>
    <row r="42" spans="1:673"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row>
    <row r="43" spans="1:673"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row>
    <row r="44" spans="1:673"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row>
    <row r="45" spans="1:673"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row>
    <row r="46" spans="1:673"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row>
    <row r="47" spans="1:673"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row>
    <row r="48" spans="1:673"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row>
    <row r="49" spans="1:673"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row>
    <row r="50" spans="1:673"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row>
    <row r="51" spans="1:673"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row>
    <row r="52" spans="1:673"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row>
    <row r="53" spans="1:673"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row>
    <row r="54" spans="1:673"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row>
    <row r="55" spans="1:673"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row>
    <row r="56" spans="1:673"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row>
    <row r="57" spans="1:673"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row>
    <row r="58" spans="1:673"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row>
    <row r="59" spans="1:673"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row>
    <row r="60" spans="1:673"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row>
    <row r="61" spans="1:673"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row>
    <row r="62" spans="1:673"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row>
    <row r="63" spans="1:673"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row>
    <row r="64" spans="1:673"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row>
    <row r="65" spans="1:673"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row>
    <row r="66" spans="1:673"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row>
    <row r="67" spans="1:673"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row>
    <row r="68" spans="1:673"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row>
    <row r="69" spans="1:673"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row>
    <row r="70" spans="1:673"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row>
    <row r="71" spans="1:673"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row>
    <row r="72" spans="1:673"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row>
    <row r="73" spans="1:673"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row>
    <row r="74" spans="1:673"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row>
    <row r="75" spans="1:673"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row>
    <row r="76" spans="1:673"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row>
    <row r="77" spans="1:673"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row>
    <row r="78" spans="1:673"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row>
    <row r="79" spans="1:673"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row>
    <row r="80" spans="1:673"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row>
    <row r="81" spans="1:673"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row>
    <row r="82" spans="1:673"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row>
    <row r="83" spans="1:673"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row>
    <row r="84" spans="1:673"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row>
    <row r="85" spans="1:673"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row>
    <row r="86" spans="1:673"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row>
    <row r="87" spans="1:673"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row>
    <row r="88" spans="1:673"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row>
    <row r="89" spans="1:673"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row>
    <row r="90" spans="1:673"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row>
    <row r="91" spans="1:673"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row>
    <row r="92" spans="1:673"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row>
    <row r="93" spans="1:673"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row>
    <row r="94" spans="1:673"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row>
    <row r="95" spans="1:673"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row>
    <row r="96" spans="1:673"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row>
    <row r="97" spans="1:673"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row>
    <row r="98" spans="1:673"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row>
    <row r="99" spans="1:673"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row>
    <row r="100" spans="1:673"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row>
    <row r="101" spans="1:673"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row>
    <row r="102" spans="1:673"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row>
    <row r="103" spans="1:673"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row>
    <row r="104" spans="1:673"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row>
    <row r="105" spans="1:673"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row>
    <row r="106" spans="1:673"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row>
    <row r="107" spans="1:673"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row>
    <row r="108" spans="1:673"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row>
    <row r="109" spans="1:673"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row>
    <row r="110" spans="1:673"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row>
    <row r="111" spans="1:673"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row>
    <row r="112" spans="1:673"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row>
    <row r="113" spans="1:673"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row>
    <row r="114" spans="1:673"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row>
    <row r="115" spans="1:673"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row>
    <row r="116" spans="1:673"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row>
    <row r="117" spans="1:673"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row>
    <row r="118" spans="1:673"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row>
    <row r="119" spans="1:673"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row>
    <row r="120" spans="1:673"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row>
    <row r="121" spans="1:673"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row>
    <row r="122" spans="1:673"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row>
    <row r="123" spans="1:673"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row>
    <row r="124" spans="1:673"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row>
    <row r="125" spans="1:673"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row>
    <row r="126" spans="1:673"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row>
    <row r="127" spans="1:673"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row>
    <row r="128" spans="1:673"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row>
    <row r="129" spans="1:673"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row>
    <row r="130" spans="1:673"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row>
    <row r="131" spans="1:673"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row>
    <row r="132" spans="1:673"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row>
    <row r="133" spans="1:673"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row>
    <row r="134" spans="1:673"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row>
    <row r="135" spans="1:673"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row>
    <row r="136" spans="1:673"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row>
    <row r="137" spans="1:673"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row>
    <row r="138" spans="1:673"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row>
    <row r="139" spans="1:673"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row>
    <row r="140" spans="1:673"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row>
    <row r="141" spans="1:673"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row>
    <row r="142" spans="1:673"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row>
    <row r="143" spans="1:673"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row>
    <row r="144" spans="1:673"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row>
    <row r="145" spans="1:673"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row>
    <row r="146" spans="1:673"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row>
    <row r="147" spans="1:673"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row>
    <row r="148" spans="1:673"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row>
    <row r="149" spans="1:673"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row>
    <row r="150" spans="1:673"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row>
    <row r="151" spans="1:673"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row>
    <row r="152" spans="1:673"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row>
    <row r="153" spans="1:673"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row>
    <row r="154" spans="1:673"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row>
    <row r="155" spans="1:673"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row>
    <row r="156" spans="1:673"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row>
    <row r="157" spans="1:673"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row>
    <row r="158" spans="1:673"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row>
    <row r="159" spans="1:673"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row>
    <row r="160" spans="1:673"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row>
    <row r="161" spans="1:673"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row>
    <row r="162" spans="1:673"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row>
    <row r="163" spans="1:673"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row>
    <row r="164" spans="1:673"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row>
    <row r="165" spans="1:673"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row>
    <row r="166" spans="1:673"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row>
    <row r="167" spans="1:673"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row>
    <row r="168" spans="1:673"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row>
    <row r="169" spans="1:673"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row>
    <row r="170" spans="1:673"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row>
    <row r="171" spans="1:673"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row>
    <row r="172" spans="1:673"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row>
    <row r="173" spans="1:673"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row>
    <row r="174" spans="1:673"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row>
    <row r="175" spans="1:673"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row>
    <row r="176" spans="1:673"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row>
    <row r="177" spans="1:673"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row>
    <row r="178" spans="1:673"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row>
    <row r="179" spans="1:673"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row>
    <row r="180" spans="1:673"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row>
    <row r="181" spans="1:673"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row>
    <row r="182" spans="1:673"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row>
    <row r="183" spans="1:673"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row>
    <row r="184" spans="1:673"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row>
    <row r="185" spans="1:673"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row>
    <row r="186" spans="1:673"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row>
    <row r="187" spans="1:673"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row>
    <row r="188" spans="1:673"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row>
    <row r="189" spans="1:673"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row>
    <row r="190" spans="1:673"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row>
    <row r="191" spans="1:673"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row>
    <row r="192" spans="1:673"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row>
    <row r="193" spans="1:673"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row>
    <row r="194" spans="1:673"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row>
    <row r="195" spans="1:673"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row>
    <row r="196" spans="1:673"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row>
    <row r="197" spans="1:673"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row>
    <row r="198" spans="1:673"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row>
    <row r="199" spans="1:673"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row>
    <row r="200" spans="1:673"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row>
    <row r="201" spans="1:673"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row>
    <row r="202" spans="1:673"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row>
    <row r="203" spans="1:673"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row>
    <row r="204" spans="1:673"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row>
    <row r="205" spans="1:673"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row>
    <row r="206" spans="1:673"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row>
    <row r="207" spans="1:673"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row>
    <row r="208" spans="1:673"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row>
    <row r="209" spans="1:673"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row>
    <row r="210" spans="1:673"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row>
    <row r="211" spans="1:673"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row>
    <row r="212" spans="1:673"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row>
    <row r="213" spans="1:673"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row>
    <row r="214" spans="1:673"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row>
    <row r="215" spans="1:673"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row>
    <row r="216" spans="1:673"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row>
    <row r="217" spans="1:673"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row>
    <row r="218" spans="1:673"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row>
    <row r="219" spans="1:673"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row>
    <row r="220" spans="1:673"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row>
    <row r="221" spans="1:673"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row>
    <row r="222" spans="1:673"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row>
    <row r="223" spans="1:673"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row>
    <row r="224" spans="1:673"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row>
    <row r="225" spans="1:673"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row>
    <row r="226" spans="1:673"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row>
    <row r="227" spans="1:673"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row>
    <row r="228" spans="1:673"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row>
    <row r="229" spans="1:673"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row>
    <row r="230" spans="1:673"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row>
    <row r="231" spans="1:673"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row>
    <row r="232" spans="1:673"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row>
    <row r="233" spans="1:673"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row>
    <row r="234" spans="1:673"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row>
    <row r="235" spans="1:673"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row>
    <row r="236" spans="1:673"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row>
    <row r="237" spans="1:673"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row>
    <row r="238" spans="1:673"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row>
    <row r="239" spans="1:673"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row>
    <row r="240" spans="1:673"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row>
    <row r="241" spans="1:673"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row>
    <row r="242" spans="1:673"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row>
    <row r="243" spans="1:673"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row>
    <row r="244" spans="1:673"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row>
    <row r="245" spans="1:673"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row>
    <row r="246" spans="1:673"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row>
    <row r="247" spans="1:673"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row>
    <row r="248" spans="1:673"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row>
    <row r="249" spans="1:673"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row>
    <row r="250" spans="1:673"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row>
    <row r="251" spans="1:673"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row>
    <row r="252" spans="1:673"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row>
    <row r="253" spans="1:673"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row>
    <row r="254" spans="1:673"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row>
    <row r="255" spans="1:673"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row>
    <row r="256" spans="1:673"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row>
    <row r="257" spans="1:673"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row>
    <row r="259" spans="1:673"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row>
    <row r="260" spans="1:673"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row>
    <row r="261" spans="1:673"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row>
    <row r="262" spans="1:673" x14ac:dyDescent="0.25">
      <c r="A262" s="9">
        <f>'TAM Aceite Virgen'!B10</f>
        <v>0</v>
      </c>
      <c r="B262" s="9">
        <f>'TAM Aceite Virgen'!C10</f>
        <v>5.2</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90.699999999999989</v>
      </c>
      <c r="L262" s="5">
        <f>SUMIF('Aceite Virgen'!$B6:$B257,"&lt;="&amp;$B262,'Aceite Virgen'!L$6:L$257)</f>
        <v>63.629999999999995</v>
      </c>
      <c r="M262" s="5">
        <f>SUMIF('Aceite Virgen'!$B6:$B257,"&lt;="&amp;$B262,'Aceite Virgen'!M$6:M$257)</f>
        <v>97.15</v>
      </c>
      <c r="N262" s="5">
        <f>SUMIF('Aceite Virgen'!$B6:$B257,"&lt;="&amp;$B262,'Aceite Virgen'!N$6:N$257)</f>
        <v>93.320000000000007</v>
      </c>
      <c r="O262" s="9"/>
      <c r="P262" s="9"/>
      <c r="Q262" s="9"/>
      <c r="R262" s="5">
        <f>SUMIF('Aceite Virgen'!$B6:$B257,"&lt;="&amp;$B262,'Aceite Virgen'!R$6:R$257)</f>
        <v>88.989999999999981</v>
      </c>
      <c r="S262" s="5">
        <f>SUMIF('Aceite Virgen'!$B6:$B257,"&lt;="&amp;$B262,'Aceite Virgen'!S$6:S$257)</f>
        <v>67.08</v>
      </c>
      <c r="T262" s="5">
        <f>SUMIF('Aceite Virgen'!$B6:$B257,"&lt;="&amp;$B262,'Aceite Virgen'!T$6:T$257)</f>
        <v>93.939999999999984</v>
      </c>
      <c r="U262" s="5">
        <f>SUMIF('Aceite Virgen'!$B6:$B257,"&lt;="&amp;$B262,'Aceite Virgen'!U$6:U$257)</f>
        <v>95.49</v>
      </c>
      <c r="V262" s="9"/>
      <c r="W262" s="9"/>
      <c r="X262" s="9"/>
      <c r="Y262" s="5">
        <f>SUMIF('Aceite Virgen'!$B6:$B257,"&lt;="&amp;$B262,'Aceite Virgen'!Y$6:Y$257)</f>
        <v>94.960000000000008</v>
      </c>
      <c r="Z262" s="5">
        <f>SUMIF('Aceite Virgen'!$B6:$B257,"&lt;="&amp;$B262,'Aceite Virgen'!Z$6:Z$257)</f>
        <v>89.3</v>
      </c>
      <c r="AA262" s="5">
        <f>SUMIF('Aceite Virgen'!$B6:$B257,"&lt;="&amp;$B262,'Aceite Virgen'!AA$6:AA$257)</f>
        <v>96.70999999999998</v>
      </c>
      <c r="AB262" s="5">
        <f>SUMIF('Aceite Virgen'!$B6:$B257,"&lt;="&amp;$B262,'Aceite Virgen'!AB$6:AB$257)</f>
        <v>98.600000000000009</v>
      </c>
      <c r="AC262" s="9"/>
      <c r="AD262" s="9"/>
      <c r="AE262" s="9"/>
      <c r="AF262" s="5">
        <f>SUMIF('Aceite Virgen'!$B6:$B257,"&lt;="&amp;$B262,'Aceite Virgen'!AF$6:AF$257)</f>
        <v>95.949999999999974</v>
      </c>
      <c r="AG262" s="5">
        <f>SUMIF('Aceite Virgen'!$B6:$B257,"&lt;="&amp;$B262,'Aceite Virgen'!AG$6:AG$257)</f>
        <v>73.040000000000006</v>
      </c>
      <c r="AH262" s="5">
        <f>SUMIF('Aceite Virgen'!$B6:$B257,"&lt;="&amp;$B262,'Aceite Virgen'!AH$6:AH$257)</f>
        <v>98.52000000000001</v>
      </c>
      <c r="AI262" s="5">
        <f>SUMIF('Aceite Virgen'!$B6:$B257,"&lt;="&amp;$B262,'Aceite Virgen'!AI$6:AI$257)</f>
        <v>100.01</v>
      </c>
      <c r="AJ262" s="9"/>
      <c r="AK262" s="9"/>
      <c r="AL262" s="9"/>
      <c r="AM262" s="5">
        <f>SUMIF('Aceite Virgen'!$B6:$B257,"&lt;="&amp;$B262,'Aceite Virgen'!AM$6:AM$257)</f>
        <v>93.24</v>
      </c>
      <c r="AN262" s="5">
        <f>SUMIF('Aceite Virgen'!$B6:$B257,"&lt;="&amp;$B262,'Aceite Virgen'!AN$6:AN$257)</f>
        <v>82.800000000000011</v>
      </c>
      <c r="AO262" s="5">
        <f>SUMIF('Aceite Virgen'!$B6:$B257,"&lt;="&amp;$B262,'Aceite Virgen'!AO$6:AO$257)</f>
        <v>95.37</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95.23</v>
      </c>
      <c r="BI262" s="5">
        <f>SUMIF('Aceite Virgen'!$B6:$B257,"&lt;="&amp;$B262,'Aceite Virgen'!BI$6:BI$257)</f>
        <v>72.39</v>
      </c>
      <c r="BJ262" s="5">
        <f>SUMIF('Aceite Virgen'!$B6:$B257,"&lt;="&amp;$B262,'Aceite Virgen'!BJ$6:BJ$257)</f>
        <v>97.179999999999978</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94.739999999999981</v>
      </c>
      <c r="BW262" s="5">
        <f>SUMIF('Aceite Virgen'!$B6:$B257,"&lt;="&amp;$B262,'Aceite Virgen'!BW$6:BW$257)</f>
        <v>85.69</v>
      </c>
      <c r="BX262" s="5">
        <f>SUMIF('Aceite Virgen'!$B6:$B257,"&lt;="&amp;$B262,'Aceite Virgen'!BX$6:BX$257)</f>
        <v>96.51</v>
      </c>
      <c r="BY262" s="5">
        <f>SUMIF('Aceite Virgen'!$B6:$B257,"&lt;="&amp;$B262,'Aceite Virgen'!BY$6:BY$257)</f>
        <v>93.169999999999987</v>
      </c>
      <c r="CC262" s="5">
        <f>SUMIF('Aceite Virgen'!$B6:$B257,"&lt;="&amp;$B262,'Aceite Virgen'!CC$6:CC$257)</f>
        <v>94.02</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97.369999999999976</v>
      </c>
      <c r="DT262" s="5">
        <f>SUMIF('Aceite Virgen'!$B6:$B257,"&lt;="&amp;$B262,'Aceite Virgen'!DT$6:DT$257)</f>
        <v>97.72</v>
      </c>
      <c r="DU262" s="5">
        <f>SUMIF('Aceite Virgen'!$B6:$B257,"&lt;="&amp;$B262,'Aceite Virgen'!DU$6:DU$257)</f>
        <v>99.18</v>
      </c>
      <c r="DV262" s="5">
        <f>SUMIF('Aceite Virgen'!$B6:$B257,"&lt;="&amp;$B262,'Aceite Virgen'!DV$6:DV$257)</f>
        <v>97.449999999999989</v>
      </c>
      <c r="DZ262" s="5">
        <f>SUMIF('Aceite Virgen'!$B6:$B257,"&lt;="&amp;$B262,'Aceite Virgen'!DZ$6:DZ$257)</f>
        <v>94.779999999999987</v>
      </c>
      <c r="EA262" s="5">
        <f>SUMIF('Aceite Virgen'!$B6:$B257,"&lt;="&amp;$B262,'Aceite Virgen'!EA$6:EA$257)</f>
        <v>91.510000000000019</v>
      </c>
      <c r="EB262" s="5">
        <f>SUMIF('Aceite Virgen'!$B6:$B257,"&lt;="&amp;$B262,'Aceite Virgen'!EB$6:EB$257)</f>
        <v>97.08</v>
      </c>
      <c r="EC262" s="5">
        <f>SUMIF('Aceite Virgen'!$B6:$B257,"&lt;="&amp;$B262,'Aceite Virgen'!EC$6:EC$257)</f>
        <v>100</v>
      </c>
      <c r="EG262" s="5">
        <f>SUMIF('Aceite Virgen'!$B6:$B257,"&lt;="&amp;$B262,'Aceite Virgen'!EG$6:EG$257)</f>
        <v>95.320000000000036</v>
      </c>
      <c r="EH262" s="5">
        <f>SUMIF('Aceite Virgen'!$B6:$B257,"&lt;="&amp;$B262,'Aceite Virgen'!EH$6:EH$257)</f>
        <v>84.11999999999999</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96.84</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98.600000000000009</v>
      </c>
      <c r="FJ262" s="5">
        <f>SUMIF('Aceite Virgen'!$B6:$B257,"&lt;="&amp;$B262,'Aceite Virgen'!FJ$6:FJ$257)</f>
        <v>99.990000000000009</v>
      </c>
      <c r="FK262" s="5">
        <f>SUMIF('Aceite Virgen'!$B6:$B257,"&lt;="&amp;$B262,'Aceite Virgen'!FK$6:FK$257)</f>
        <v>99.16</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98.41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97.300000000000026</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98.639999999999972</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94.909999999999982</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98.29000000000002</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96.61999999999999</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97.860000000000042</v>
      </c>
      <c r="LH262" s="5">
        <f>SUMIF('Aceite Virgen'!$B6:$B257,"&lt;="&amp;$B262,'Aceite Virgen'!LH$6:LH$257)</f>
        <v>95.73</v>
      </c>
      <c r="LI262" s="5">
        <f>SUMIF('Aceite Virgen'!$B6:$B257,"&lt;="&amp;$B262,'Aceite Virgen'!LI$6:LI$257)</f>
        <v>99.56</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98.23</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97.189999999999984</v>
      </c>
      <c r="MQ262" s="5">
        <f>SUMIF('Aceite Virgen'!$B6:$B257,"&lt;="&amp;$B262,'Aceite Virgen'!MQ$6:MQ$257)</f>
        <v>94.780000000000015</v>
      </c>
      <c r="MR262" s="5">
        <f>SUMIF('Aceite Virgen'!$B6:$B257,"&lt;="&amp;$B262,'Aceite Virgen'!MR$6:MR$257)</f>
        <v>97.41</v>
      </c>
      <c r="MS262" s="5">
        <f>SUMIF('Aceite Virgen'!$B6:$B257,"&lt;="&amp;$B262,'Aceite Virgen'!MS$6:MS$257)</f>
        <v>98.410000000000011</v>
      </c>
      <c r="MW262" s="5">
        <f>SUMIF('Aceite Virgen'!$B6:$B257,"&lt;="&amp;$B262,'Aceite Virgen'!MW$6:MW$257)</f>
        <v>97.14</v>
      </c>
      <c r="MX262" s="5">
        <f>SUMIF('Aceite Virgen'!$B6:$B257,"&lt;="&amp;$B262,'Aceite Virgen'!MX$6:MX$257)</f>
        <v>96.710000000000008</v>
      </c>
      <c r="MY262" s="5">
        <f>SUMIF('Aceite Virgen'!$B6:$B257,"&lt;="&amp;$B262,'Aceite Virgen'!MY$6:MY$257)</f>
        <v>97.809999999999988</v>
      </c>
      <c r="MZ262" s="5">
        <f>SUMIF('Aceite Virgen'!$B6:$B257,"&lt;="&amp;$B262,'Aceite Virgen'!MZ$6:MZ$257)</f>
        <v>99.99</v>
      </c>
      <c r="ND262" s="5">
        <f>SUMIF('Aceite Virgen'!$B6:$B257,"&lt;="&amp;$B262,'Aceite Virgen'!ND$6:ND$257)</f>
        <v>97.110000000000028</v>
      </c>
      <c r="NE262" s="5">
        <f>SUMIF('Aceite Virgen'!$B6:$B257,"&lt;="&amp;$B262,'Aceite Virgen'!NE$6:NE$257)</f>
        <v>93.740000000000009</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94.120000000000019</v>
      </c>
      <c r="NZ262" s="5">
        <f>SUMIF('Aceite Virgen'!$B6:$B257,"&lt;="&amp;$B262,'Aceite Virgen'!NZ$6:NZ$257)</f>
        <v>92.59999999999998</v>
      </c>
      <c r="OA262" s="5">
        <f>SUMIF('Aceite Virgen'!$B6:$B257,"&lt;="&amp;$B262,'Aceite Virgen'!OA$6:OA$257)</f>
        <v>93.350000000000009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92.879999999999967</v>
      </c>
      <c r="ON262" s="5">
        <f>SUMIF('Aceite Virgen'!$B6:$B257,"&lt;="&amp;$B262,'Aceite Virgen'!ON$6:ON$257)</f>
        <v>87.75</v>
      </c>
      <c r="OO262" s="5">
        <f>SUMIF('Aceite Virgen'!$B6:$B257,"&lt;="&amp;$B262,'Aceite Virgen'!OO$6:OO$257)</f>
        <v>96.530000000000015</v>
      </c>
      <c r="OP262" s="5">
        <f>SUMIF('Aceite Virgen'!$B6:$B257,"&lt;="&amp;$B262,'Aceite Virgen'!OP$6:OP$257)</f>
        <v>98.87</v>
      </c>
      <c r="OT262" s="5">
        <f>SUMIF('Aceite Virgen'!$B6:$B257,"&lt;="&amp;$B262,'Aceite Virgen'!OT$6:OT$257)</f>
        <v>94.440000000000012</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90.47999999999999</v>
      </c>
      <c r="PI262" s="5">
        <f>SUMIF('Aceite Virgen'!$B6:$B257,"&lt;="&amp;$B262,'Aceite Virgen'!PI$6:PI$257)</f>
        <v>58.13</v>
      </c>
      <c r="PJ262" s="5">
        <f>SUMIF('Aceite Virgen'!$B6:$B257,"&lt;="&amp;$B262,'Aceite Virgen'!PJ$6:PJ$257)</f>
        <v>98.38</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89.59999999999998</v>
      </c>
      <c r="QD262" s="5">
        <f>SUMIF('Aceite Virgen'!$B6:$B257,"&lt;="&amp;$B262,'Aceite Virgen'!QD$6:QD$257)</f>
        <v>73.45</v>
      </c>
      <c r="QE262" s="5">
        <f>SUMIF('Aceite Virgen'!$B6:$B257,"&lt;="&amp;$B262,'Aceite Virgen'!QE$6:QE$257)</f>
        <v>93.85</v>
      </c>
      <c r="QF262" s="5">
        <f>SUMIF('Aceite Virgen'!$B6:$B257,"&lt;="&amp;$B262,'Aceite Virgen'!QF$6:QF$257)</f>
        <v>95.27</v>
      </c>
      <c r="QJ262" s="5">
        <f>SUMIF('Aceite Virgen'!$B6:$B257,"&lt;="&amp;$B262,'Aceite Virgen'!QJ$6:QJ$257)</f>
        <v>85.490000000000009</v>
      </c>
      <c r="QK262" s="5">
        <f>SUMIF('Aceite Virgen'!$B6:$B257,"&lt;="&amp;$B262,'Aceite Virgen'!QK$6:QK$257)</f>
        <v>69.569999999999993</v>
      </c>
      <c r="QL262" s="5">
        <f>SUMIF('Aceite Virgen'!$B6:$B257,"&lt;="&amp;$B262,'Aceite Virgen'!QL$6:QL$257)</f>
        <v>88.04</v>
      </c>
      <c r="QM262" s="5">
        <f>SUMIF('Aceite Virgen'!$B6:$B257,"&lt;="&amp;$B262,'Aceite Virgen'!QM$6:QM$257)</f>
        <v>95.660000000000025</v>
      </c>
      <c r="QQ262" s="5">
        <f>SUMIF('Aceite Virgen'!$B6:$B257,"&lt;="&amp;$B262,'Aceite Virgen'!QQ$6:QQ$257)</f>
        <v>89.19</v>
      </c>
      <c r="QR262" s="5">
        <f>SUMIF('Aceite Virgen'!$B6:$B257,"&lt;="&amp;$B262,'Aceite Virgen'!QR$6:QR$257)</f>
        <v>67.22</v>
      </c>
      <c r="QS262" s="5">
        <f>SUMIF('Aceite Virgen'!$B6:$B257,"&lt;="&amp;$B262,'Aceite Virgen'!QS$6:QS$257)</f>
        <v>95.509999999999991</v>
      </c>
      <c r="QT262" s="5">
        <f>SUMIF('Aceite Virgen'!$B6:$B257,"&lt;="&amp;$B262,'Aceite Virgen'!QT$6:QT$257)</f>
        <v>97.559999999999988</v>
      </c>
      <c r="QX262" s="5">
        <f>SUMIF('Aceite Virgen'!$B6:$B257,"&lt;="&amp;$B262,'Aceite Virgen'!QX$6:QX$257)</f>
        <v>77.41</v>
      </c>
      <c r="QY262" s="5">
        <f>SUMIF('Aceite Virgen'!$B6:$B257,"&lt;="&amp;$B262,'Aceite Virgen'!QY$6:QY$257)</f>
        <v>73.750000000000014</v>
      </c>
      <c r="QZ262" s="5">
        <f>SUMIF('Aceite Virgen'!$B6:$B257,"&lt;="&amp;$B262,'Aceite Virgen'!QZ$6:QZ$257)</f>
        <v>75.44</v>
      </c>
      <c r="RA262" s="5">
        <f>SUMIF('Aceite Virgen'!$B6:$B257,"&lt;="&amp;$B262,'Aceite Virgen'!RA$6:RA$257)</f>
        <v>96.79000000000002</v>
      </c>
      <c r="RE262" s="5">
        <f>SUMIF('Aceite Virgen'!$B6:$B257,"&lt;="&amp;$B262,'Aceite Virgen'!RE$6:RE$257)</f>
        <v>64.240000000000009</v>
      </c>
      <c r="RF262" s="5">
        <f>SUMIF('Aceite Virgen'!$B6:$B257,"&lt;="&amp;$B262,'Aceite Virgen'!RF$6:RF$257)</f>
        <v>90.830000000000013</v>
      </c>
      <c r="RG262" s="5">
        <f>SUMIF('Aceite Virgen'!$B6:$B257,"&lt;="&amp;$B262,'Aceite Virgen'!RG$6:RG$257)</f>
        <v>46.620000000000005</v>
      </c>
      <c r="RH262" s="5">
        <f>SUMIF('Aceite Virgen'!$B6:$B257,"&lt;="&amp;$B262,'Aceite Virgen'!RH$6:RH$257)</f>
        <v>91.670000000000016</v>
      </c>
      <c r="RL262" s="5">
        <f>SUMIF('Aceite Virgen'!$B6:$B257,"&lt;="&amp;$B262,'Aceite Virgen'!RL$6:RL$257)</f>
        <v>52.2</v>
      </c>
      <c r="RM262" s="5">
        <f>SUMIF('Aceite Virgen'!$B6:$B257,"&lt;="&amp;$B262,'Aceite Virgen'!RM$6:RM$257)</f>
        <v>61.109999999999992</v>
      </c>
      <c r="RN262" s="5">
        <f>SUMIF('Aceite Virgen'!$B6:$B257,"&lt;="&amp;$B262,'Aceite Virgen'!RN$6:RN$257)</f>
        <v>49.78</v>
      </c>
      <c r="RO262" s="5">
        <f>SUMIF('Aceite Virgen'!$B6:$B257,"&lt;="&amp;$B262,'Aceite Virgen'!RO$6:RO$257)</f>
        <v>53.27</v>
      </c>
      <c r="RS262" s="68">
        <f>SUMIF(B6:B256,"&lt;="&amp;$B262,RS6:RS257)</f>
        <v>37.44</v>
      </c>
      <c r="RT262" s="5">
        <f>SUMIF('Aceite Virgen'!$B6:$B257,"&lt;="&amp;$B262,'Aceite Virgen'!RT$6:RT$257)</f>
        <v>32.119999999999997</v>
      </c>
      <c r="RU262" s="5">
        <f>SUMIF('Aceite Virgen'!$B6:$B257,"&lt;="&amp;$B262,'Aceite Virgen'!RU$6:RU$257)</f>
        <v>34.79</v>
      </c>
      <c r="RV262" s="5">
        <f>SUMIF('Aceite Virgen'!$B6:$B257,"&lt;="&amp;$B262,'Aceite Virgen'!RV$6:RV$257)</f>
        <v>54.68</v>
      </c>
      <c r="RZ262" s="68">
        <f>SUMIF($B$6:$B$256,"&lt;="&amp;$B262,RZ6:RZ257)</f>
        <v>17.86</v>
      </c>
      <c r="SA262" s="5">
        <f>SUMIF('Aceite Virgen'!$B6:$B257,"&lt;="&amp;$B262,'Aceite Virgen'!SA$6:SA$257)</f>
        <v>39.769999999999996</v>
      </c>
      <c r="SB262" s="5">
        <f>SUMIF('Aceite Virgen'!$B6:$B257,"&lt;="&amp;$B262,'Aceite Virgen'!SB$6:SB$257)</f>
        <v>11.340000000000002</v>
      </c>
      <c r="SC262" s="5">
        <f>SUMIF('Aceite Virgen'!$B6:$B257,"&lt;="&amp;$B262,'Aceite Virgen'!SC$6:SC$257)</f>
        <v>20.490000000000002</v>
      </c>
      <c r="SG262" s="68">
        <f>SUMIF($B$6:$B$256,"&lt;="&amp;$B262,SG6:SG257)</f>
        <v>18.369999999999997</v>
      </c>
      <c r="SH262" s="5">
        <f>SUMIF('Aceite Virgen'!$B6:$B257,"&lt;="&amp;$B262,'Aceite Virgen'!SH$6:SH$257)</f>
        <v>25.33</v>
      </c>
      <c r="SI262" s="5">
        <f>SUMIF('Aceite Virgen'!$B6:$B257,"&lt;="&amp;$B262,'Aceite Virgen'!SI$6:SI$257)</f>
        <v>9.7000000000000011</v>
      </c>
      <c r="SJ262" s="5">
        <f>SUMIF('Aceite Virgen'!$B6:$B257,"&lt;="&amp;$B262,'Aceite Virgen'!SJ$6:SJ$257)</f>
        <v>37.690000000000005</v>
      </c>
      <c r="SN262" s="68">
        <f>SUMIF($B$6:$B$256,"&lt;="&amp;$B262,SN6:SN257)</f>
        <v>12.250000000000002</v>
      </c>
      <c r="SO262" s="5">
        <f>SUMIF('Aceite Virgen'!$B6:$B257,"&lt;="&amp;$B262,'Aceite Virgen'!SO$6:SO$257)</f>
        <v>25.909999999999997</v>
      </c>
      <c r="SP262" s="5">
        <f>SUMIF('Aceite Virgen'!$B6:$B257,"&lt;="&amp;$B262,'Aceite Virgen'!SP$6:SP$257)</f>
        <v>5.8400000000000007</v>
      </c>
      <c r="SQ262" s="5">
        <f>SUMIF('Aceite Virgen'!$B6:$B257,"&lt;="&amp;$B262,'Aceite Virgen'!SQ$6:SQ$257)</f>
        <v>21.349999999999998</v>
      </c>
      <c r="SU262" s="68">
        <f>SUMIF($B$6:$B$256,"&lt;="&amp;$B262,SU6:SU257)</f>
        <v>11.930000000000001</v>
      </c>
      <c r="SV262" s="5">
        <f>SUMIF('Aceite Virgen'!$B6:$B257,"&lt;="&amp;$B262,'Aceite Virgen'!SV$6:SV$257)</f>
        <v>16.739999999999998</v>
      </c>
      <c r="SW262" s="5">
        <f>SUMIF('Aceite Virgen'!$B6:$B257,"&lt;="&amp;$B262,'Aceite Virgen'!SW$6:SW$257)</f>
        <v>10.410000000000002</v>
      </c>
      <c r="SX262" s="5">
        <f>SUMIF('Aceite Virgen'!$B6:$B257,"&lt;="&amp;$B262,'Aceite Virgen'!SX$6:SX$257)</f>
        <v>15.29</v>
      </c>
      <c r="TB262" s="68">
        <f>SUMIF($B$6:$B$256,"&lt;="&amp;$B262,TB6:TB257)</f>
        <v>7.6799999999999979</v>
      </c>
      <c r="TC262" s="5">
        <f>SUMIF('Aceite Virgen'!$B6:$B257,"&lt;="&amp;$B262,'Aceite Virgen'!TC$6:TC$257)</f>
        <v>17.110000000000003</v>
      </c>
      <c r="TD262" s="5">
        <f>SUMIF('Aceite Virgen'!$B6:$B257,"&lt;="&amp;$B262,'Aceite Virgen'!TD$6:TD$257)</f>
        <v>3.8500000000000005</v>
      </c>
      <c r="TE262" s="5">
        <f>SUMIF('Aceite Virgen'!$B6:$B257,"&lt;="&amp;$B262,'Aceite Virgen'!TE$6:TE$257)</f>
        <v>5.5299999999999994</v>
      </c>
      <c r="TI262" s="68">
        <f>SUMIF($B$6:$B$256,"&lt;="&amp;$B262,TI6:TI257)</f>
        <v>8.4500000000000011</v>
      </c>
      <c r="TJ262" s="5">
        <f>SUMIF('Aceite Virgen'!$B6:$B257,"&lt;="&amp;$B262,'Aceite Virgen'!TJ$6:TJ$257)</f>
        <v>5.0699999999999994</v>
      </c>
      <c r="TK262" s="5">
        <f>SUMIF('Aceite Virgen'!$B6:$B257,"&lt;="&amp;$B262,'Aceite Virgen'!TK$6:TK$257)</f>
        <v>4.7700000000000005</v>
      </c>
      <c r="TL262" s="5">
        <f>SUMIF('Aceite Virgen'!$B6:$B257,"&lt;="&amp;$B262,'Aceite Virgen'!TL$6:TL$257)</f>
        <v>15.719999999999999</v>
      </c>
      <c r="TP262" s="68">
        <f>SUMIF($B$6:$B$256,"&lt;="&amp;$B262,TP6:TP257)</f>
        <v>8.34</v>
      </c>
      <c r="TQ262" s="5">
        <f>SUMIF('Aceite Virgen'!$B6:$B257,"&lt;="&amp;$B262,'Aceite Virgen'!TQ$6:TQ$257)</f>
        <v>7.75</v>
      </c>
      <c r="TR262" s="5">
        <f>SUMIF('Aceite Virgen'!$B6:$B257,"&lt;="&amp;$B262,'Aceite Virgen'!TR$6:TR$257)</f>
        <v>5.13</v>
      </c>
      <c r="TS262" s="5">
        <f>SUMIF('Aceite Virgen'!$B6:$B257,"&lt;="&amp;$B262,'Aceite Virgen'!TS$6:TS$257)</f>
        <v>10.36</v>
      </c>
      <c r="TW262" s="68">
        <f>SUMIF($B$6:$B$256,"&lt;="&amp;$B262,TW6:TW257)</f>
        <v>11.87</v>
      </c>
      <c r="TX262" s="5">
        <f>SUMIF('Aceite Virgen'!$B6:$B257,"&lt;="&amp;$B262,'Aceite Virgen'!TX$6:TX$257)</f>
        <v>8.2899999999999991</v>
      </c>
      <c r="TY262" s="5">
        <f>SUMIF('Aceite Virgen'!$B6:$B257,"&lt;="&amp;$B262,'Aceite Virgen'!TY$6:TY$257)</f>
        <v>13.45</v>
      </c>
      <c r="TZ262" s="5">
        <f>SUMIF('Aceite Virgen'!$B6:$B257,"&lt;="&amp;$B262,'Aceite Virgen'!TZ$6:TZ$257)</f>
        <v>12.299999999999999</v>
      </c>
      <c r="UD262" s="68">
        <f>SUMIF($B$6:$B$256,"&lt;="&amp;$B262,UD6:UD257)</f>
        <v>6.72</v>
      </c>
      <c r="UE262" s="5">
        <f>SUMIF('Aceite Virgen'!$B6:$B257,"&lt;="&amp;$B262,'Aceite Virgen'!UE$6:UE$257)</f>
        <v>5.42</v>
      </c>
      <c r="UF262" s="5">
        <f>SUMIF('Aceite Virgen'!$B6:$B257,"&lt;="&amp;$B262,'Aceite Virgen'!UF$6:UF$257)</f>
        <v>5.12</v>
      </c>
      <c r="UG262" s="5">
        <f>SUMIF('Aceite Virgen'!$B6:$B257,"&lt;="&amp;$B262,'Aceite Virgen'!UG$6:UG$257)</f>
        <v>5.33</v>
      </c>
      <c r="UK262" s="68">
        <f>SUMIF($B$6:$B$256,"&lt;="&amp;$B262,UK6:UK257)</f>
        <v>8.2900000000000009</v>
      </c>
      <c r="UL262" s="5">
        <f>SUMIF('Aceite Virgen'!$B6:$B257,"&lt;="&amp;$B262,'Aceite Virgen'!UL$6:UL$257)</f>
        <v>7.3100000000000005</v>
      </c>
      <c r="UM262" s="5">
        <f>SUMIF('Aceite Virgen'!$B6:$B257,"&lt;="&amp;$B262,'Aceite Virgen'!UM$6:UM$257)</f>
        <v>4.24</v>
      </c>
      <c r="UN262" s="5">
        <f>SUMIF('Aceite Virgen'!$B6:$B257,"&lt;="&amp;$B262,'Aceite Virgen'!UN$6:UN$257)</f>
        <v>13.88</v>
      </c>
      <c r="UR262" s="68">
        <f>SUMIF($B$6:$B$256,"&lt;="&amp;$B262,UR6:UR257)</f>
        <v>6.0200000000000005</v>
      </c>
      <c r="US262" s="5">
        <f>SUMIF('Aceite Virgen'!$B6:$B257,"&lt;="&amp;$B262,'Aceite Virgen'!US$6:US$257)</f>
        <v>3.26</v>
      </c>
      <c r="UT262" s="5">
        <f>SUMIF('Aceite Virgen'!$B6:$B257,"&lt;="&amp;$B262,'Aceite Virgen'!UT$6:UT$257)</f>
        <v>3.9200000000000004</v>
      </c>
      <c r="UU262" s="5">
        <f>SUMIF('Aceite Virgen'!$B6:$B257,"&lt;="&amp;$B262,'Aceite Virgen'!UU$6:UU$257)</f>
        <v>14.46</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7.74</v>
      </c>
      <c r="VG262" s="5">
        <f>SUMIF('Aceite Virgen'!$B6:$B257,"&lt;="&amp;$B262,'Aceite Virgen'!VG$6:VG$257)</f>
        <v>10.29</v>
      </c>
      <c r="VH262" s="5">
        <f>SUMIF('Aceite Virgen'!$B6:$B257,"&lt;="&amp;$B262,'Aceite Virgen'!VH$6:VH$257)</f>
        <v>4.96</v>
      </c>
      <c r="VI262" s="5">
        <f>SUMIF('Aceite Virgen'!$B6:$B257,"&lt;="&amp;$B262,'Aceite Virgen'!VI$6:VI$257)</f>
        <v>7.5200000000000005</v>
      </c>
      <c r="VM262" s="68">
        <f>SUMIF($B$6:$B$256,"&lt;="&amp;$B262,VM6:VM257)</f>
        <v>6.9300000000000006</v>
      </c>
      <c r="VN262" s="5">
        <f>SUMIF('Aceite Virgen'!$B6:$B257,"&lt;="&amp;$B262,'Aceite Virgen'!VN$6:VN$257)</f>
        <v>2.39</v>
      </c>
      <c r="VO262" s="5">
        <f>SUMIF('Aceite Virgen'!$B6:$B257,"&lt;="&amp;$B262,'Aceite Virgen'!VO$6:VO$257)</f>
        <v>7.65</v>
      </c>
      <c r="VP262" s="5">
        <f>SUMIF('Aceite Virgen'!$B6:$B257,"&lt;="&amp;$B262,'Aceite Virgen'!VP$6:VP$257)</f>
        <v>3.71</v>
      </c>
      <c r="VT262" s="68">
        <f>SUMIF($B$6:$B$256,"&lt;="&amp;$B262,VT6:VT257)</f>
        <v>8.1199999999999992</v>
      </c>
      <c r="VU262" s="5">
        <f>SUMIF('Aceite Virgen'!$B6:$B257,"&lt;="&amp;$B262,'Aceite Virgen'!VU$6:VU$257)</f>
        <v>3.5200000000000005</v>
      </c>
      <c r="VV262" s="5">
        <f>SUMIF('Aceite Virgen'!$B6:$B257,"&lt;="&amp;$B262,'Aceite Virgen'!VV$6:VV$257)</f>
        <v>5.31</v>
      </c>
      <c r="VW262" s="5">
        <f>SUMIF('Aceite Virgen'!$B6:$B257,"&lt;="&amp;$B262,'Aceite Virgen'!VW$6:VW$257)</f>
        <v>16.580000000000002</v>
      </c>
      <c r="WA262" s="68">
        <f>SUMIF($B$6:$B$256,"&lt;="&amp;$B262,WA6:WA257)</f>
        <v>8.41</v>
      </c>
      <c r="WB262" s="5">
        <f>SUMIF('Aceite Virgen'!$B6:$B257,"&lt;="&amp;$B262,'Aceite Virgen'!WB$6:WB$257)</f>
        <v>0</v>
      </c>
      <c r="WC262" s="5">
        <f>SUMIF('Aceite Virgen'!$B6:$B257,"&lt;="&amp;$B262,'Aceite Virgen'!WC$6:WC$257)</f>
        <v>8.120000000000001</v>
      </c>
      <c r="WD262" s="5">
        <f>SUMIF('Aceite Virgen'!$B6:$B257,"&lt;="&amp;$B262,'Aceite Virgen'!WD$6:WD$257)</f>
        <v>8.92</v>
      </c>
      <c r="WH262" s="68">
        <f>SUMIF($B$6:$B$256,"&lt;="&amp;$B262,WH6:WH257)</f>
        <v>5.75</v>
      </c>
      <c r="WI262" s="5">
        <f>SUMIF('Aceite Virgen'!$B6:$B257,"&lt;="&amp;$B262,'Aceite Virgen'!WI$6:WI$257)</f>
        <v>17.5</v>
      </c>
      <c r="WJ262" s="5">
        <f>SUMIF('Aceite Virgen'!$B6:$B257,"&lt;="&amp;$B262,'Aceite Virgen'!WJ$6:WJ$257)</f>
        <v>4.62</v>
      </c>
      <c r="WK262" s="5">
        <f>SUMIF('Aceite Virgen'!$B6:$B257,"&lt;="&amp;$B262,'Aceite Virgen'!WK$6:WK$257)</f>
        <v>1.93</v>
      </c>
      <c r="WO262" s="68">
        <f>SUMIF($B$6:$B$256,"&lt;="&amp;$B262,WO6:WO257)</f>
        <v>6.84</v>
      </c>
      <c r="WP262" s="5">
        <f>SUMIF('Aceite Virgen'!$B6:$B257,"&lt;="&amp;$B262,'Aceite Virgen'!WP$6:WP$257)</f>
        <v>7.71</v>
      </c>
      <c r="WQ262" s="5">
        <f>SUMIF('Aceite Virgen'!$B6:$B257,"&lt;="&amp;$B262,'Aceite Virgen'!WQ$6:WQ$257)</f>
        <v>3.57</v>
      </c>
      <c r="WR262" s="5">
        <f>SUMIF('Aceite Virgen'!$B6:$B257,"&lt;="&amp;$B262,'Aceite Virgen'!WR$6:WR$257)</f>
        <v>10.879999999999999</v>
      </c>
      <c r="WV262" s="68">
        <f>SUMIF($B$6:$B$256,"&lt;="&amp;$B262,WV6:WV257)</f>
        <v>6.2200000000000006</v>
      </c>
      <c r="WW262" s="5">
        <f>SUMIF('Aceite Virgen'!$B6:$B257,"&lt;="&amp;$B262,'Aceite Virgen'!WW$6:WW$257)</f>
        <v>6.81</v>
      </c>
      <c r="WX262" s="5">
        <f>SUMIF('Aceite Virgen'!$B6:$B257,"&lt;="&amp;$B262,'Aceite Virgen'!WX$6:WX$257)</f>
        <v>6.87</v>
      </c>
      <c r="WY262" s="5">
        <f>SUMIF('Aceite Virgen'!$B6:$B257,"&lt;="&amp;$B262,'Aceite Virgen'!WY$6:WY$257)</f>
        <v>2.84</v>
      </c>
      <c r="XC262" s="68">
        <f>SUMIF($B$6:$B$256,"&lt;="&amp;$B262,XC6:XC257)</f>
        <v>4.9600000000000009</v>
      </c>
      <c r="XD262" s="5">
        <f>SUMIF('Aceite Virgen'!$B6:$B257,"&lt;="&amp;$B262,'Aceite Virgen'!XD$6:XD$257)</f>
        <v>1.43</v>
      </c>
      <c r="XE262" s="5">
        <f>SUMIF('Aceite Virgen'!$B6:$B257,"&lt;="&amp;$B262,'Aceite Virgen'!XE$6:XE$257)</f>
        <v>6.06</v>
      </c>
      <c r="XF262" s="5">
        <f>SUMIF('Aceite Virgen'!$B6:$B257,"&lt;="&amp;$B262,'Aceite Virgen'!XF$6:XF$257)</f>
        <v>1.37</v>
      </c>
      <c r="XJ262" s="68">
        <f>SUMIF($B$6:$B$256,"&lt;="&amp;$B262,XJ6:XJ257)</f>
        <v>5.6800000000000006</v>
      </c>
      <c r="XK262" s="5">
        <f>SUMIF('Aceite Virgen'!$B6:$B257,"&lt;="&amp;$B262,'Aceite Virgen'!XK$6:XK$257)</f>
        <v>5.19</v>
      </c>
      <c r="XL262" s="5">
        <f>SUMIF('Aceite Virgen'!$B6:$B257,"&lt;="&amp;$B262,'Aceite Virgen'!XL$6:XL$257)</f>
        <v>4.8800000000000008</v>
      </c>
      <c r="XM262" s="5">
        <f>SUMIF('Aceite Virgen'!$B6:$B257,"&lt;="&amp;$B262,'Aceite Virgen'!XM$6:XM$257)</f>
        <v>8.02</v>
      </c>
      <c r="XQ262" s="68">
        <f>SUMIF($B$6:$B$256,"&lt;="&amp;$B262,XQ6:XQ257)</f>
        <v>8.59</v>
      </c>
      <c r="XR262" s="5">
        <f>SUMIF('Aceite Virgen'!$B6:$B257,"&lt;="&amp;$B262,'Aceite Virgen'!XR$6:XR$257)</f>
        <v>12.27</v>
      </c>
      <c r="XS262" s="5">
        <f>SUMIF('Aceite Virgen'!$B6:$B257,"&lt;="&amp;$B262,'Aceite Virgen'!XS$6:XS$257)</f>
        <v>3.84</v>
      </c>
      <c r="XT262" s="5">
        <f>SUMIF('Aceite Virgen'!$B6:$B257,"&lt;="&amp;$B262,'Aceite Virgen'!XT$6:XT$257)</f>
        <v>19.649999999999999</v>
      </c>
      <c r="XX262" s="68">
        <f>SUMIF($B$6:$B$256,"&lt;="&amp;$B262,XX6:XX257)</f>
        <v>31.820000000000004</v>
      </c>
      <c r="XY262" s="5">
        <f>SUMIF('Aceite Virgen'!$B6:$B257,"&lt;="&amp;$B262,'Aceite Virgen'!XY$6:XY$257)</f>
        <v>39.200000000000003</v>
      </c>
      <c r="XZ262" s="5">
        <f>SUMIF('Aceite Virgen'!$B6:$B257,"&lt;="&amp;$B262,'Aceite Virgen'!XZ$6:XZ$257)</f>
        <v>32.06</v>
      </c>
      <c r="YA262" s="5">
        <f>SUMIF('Aceite Virgen'!$B6:$B257,"&lt;="&amp;$B262,'Aceite Virgen'!YA$6:YA$257)</f>
        <v>24.16</v>
      </c>
      <c r="YE262" s="68">
        <f>SUMIF($B$6:$B$256,"&lt;="&amp;$B262,YE6:YE257)</f>
        <v>68.470000000000013</v>
      </c>
      <c r="YF262" s="5">
        <f>SUMIF('Aceite Virgen'!$B6:$B257,"&lt;="&amp;$B262,'Aceite Virgen'!YF$6:YF$257)</f>
        <v>56.05</v>
      </c>
      <c r="YG262" s="5">
        <f>SUMIF('Aceite Virgen'!$B6:$B257,"&lt;="&amp;$B262,'Aceite Virgen'!YG$6:YG$257)</f>
        <v>75.31</v>
      </c>
      <c r="YH262" s="5">
        <f>SUMIF('Aceite Virgen'!$B6:$B257,"&lt;="&amp;$B262,'Aceite Virgen'!YH$6:YH$257)</f>
        <v>61.170000000000009</v>
      </c>
      <c r="YL262" s="68">
        <f>SUMIF($B$6:$B$256,"&lt;="&amp;$B262,YL6:YL257)</f>
        <v>83.97999999999999</v>
      </c>
      <c r="YM262" s="5">
        <f>SUMIF('Aceite Virgen'!$B6:$B257,"&lt;="&amp;$B262,'Aceite Virgen'!YM$6:YM$257)</f>
        <v>69.48</v>
      </c>
      <c r="YN262" s="5">
        <f>SUMIF('Aceite Virgen'!$B6:$B257,"&lt;="&amp;$B262,'Aceite Virgen'!YN$6:YN$257)</f>
        <v>86.620000000000019</v>
      </c>
      <c r="YO262" s="5">
        <f>SUMIF('Aceite Virgen'!$B6:$B257,"&lt;="&amp;$B262,'Aceite Virgen'!YO$6:YO$257)</f>
        <v>85.860000000000014</v>
      </c>
      <c r="YP262" s="5">
        <f>SUMIF('Aceite Virgen'!$B6:$B257,"&lt;="&amp;$B262,'Aceite Virgen'!YP$6:YP$257)</f>
        <v>89.02</v>
      </c>
      <c r="YS262" s="68">
        <f>SUMIF($B$6:$B$256,"&lt;="&amp;$B262,YS6:YS257)</f>
        <v>88.750000000000014</v>
      </c>
      <c r="YT262" s="5">
        <f>SUMIF('Aceite Virgen'!$B6:$B257,"&lt;="&amp;$B262,'Aceite Virgen'!YT$6:YT$257)</f>
        <v>81.37</v>
      </c>
      <c r="YU262" s="5">
        <f>SUMIF('Aceite Virgen'!$B6:$B257,"&lt;="&amp;$B262,'Aceite Virgen'!YU$6:YU$257)</f>
        <v>90.720000000000013</v>
      </c>
      <c r="YV262" s="5">
        <f>SUMIF('Aceite Virgen'!$B6:$B257,"&lt;="&amp;$B262,'Aceite Virgen'!YV$6:YV$257)</f>
        <v>91.91</v>
      </c>
      <c r="YW262" s="5">
        <f>SUMIF('Aceite Virgen'!$B6:$B257,"&lt;="&amp;$B262,'Aceite Virgen'!YW$6:YW$257)</f>
        <v>86.16</v>
      </c>
    </row>
    <row r="263" spans="1:673" x14ac:dyDescent="0.25">
      <c r="A263" s="9">
        <f>'TAM Aceite Virgen'!B11</f>
        <v>5.2</v>
      </c>
      <c r="B263" s="9">
        <f>'TAM Aceite Virgen'!C11</f>
        <v>5.4</v>
      </c>
      <c r="C263" s="9"/>
      <c r="D263" s="4">
        <f>SUMIFS('Aceite Virgen'!D$6:D$257,'Aceite Virgen'!$A$6:$A$257,"&gt;="&amp;$A263,'Aceite Virgen'!$B$6:$B$257,"&lt;="&amp;$B263)</f>
        <v>1.1800000000000002</v>
      </c>
      <c r="E263" s="4">
        <f>SUMIFS('Aceite Virgen'!E$6:E$257,'Aceite Virgen'!$A$6:$A$257,"&gt;="&amp;$A263,'Aceite Virgen'!$B$6:$B$257,"&lt;="&amp;$B263)</f>
        <v>0</v>
      </c>
      <c r="F263" s="4">
        <f>SUMIFS('Aceite Virgen'!F$6:F$257,'Aceite Virgen'!$A$6:$A$257,"&gt;="&amp;$A263,'Aceite Virgen'!$B$6:$B$257,"&lt;="&amp;$B263)</f>
        <v>0.81</v>
      </c>
      <c r="G263" s="4">
        <f>SUMIFS('Aceite Virgen'!G$6:G$257,'Aceite Virgen'!$A$6:$A$257,"&gt;="&amp;$A263,'Aceite Virgen'!$B$6:$B$257,"&lt;="&amp;$B263)</f>
        <v>6.99</v>
      </c>
      <c r="H263" s="9"/>
      <c r="I263" s="9"/>
      <c r="J263" s="9"/>
      <c r="K263" s="4">
        <f>SUMIFS('Aceite Virgen'!K$6:K$257,'Aceite Virgen'!$A$6:$A$257,"&gt;="&amp;$A263,'Aceite Virgen'!$B$6:$B$257,"&lt;="&amp;$B263)</f>
        <v>0.1</v>
      </c>
      <c r="L263" s="4">
        <f>SUMIFS('Aceite Virgen'!L$6:L$257,'Aceite Virgen'!$A$6:$A$257,"&gt;="&amp;$A263,'Aceite Virgen'!$B$6:$B$257,"&lt;="&amp;$B263)</f>
        <v>0</v>
      </c>
      <c r="M263" s="4">
        <f>SUMIFS('Aceite Virgen'!M$6:M$257,'Aceite Virgen'!$A$6:$A$257,"&gt;="&amp;$A263,'Aceite Virgen'!$B$6:$B$257,"&lt;="&amp;$B263)</f>
        <v>0.13</v>
      </c>
      <c r="N263" s="4">
        <f>SUMIFS('Aceite Virgen'!N$6:N$257,'Aceite Virgen'!$A$6:$A$257,"&gt;="&amp;$A263,'Aceite Virgen'!$B$6:$B$257,"&lt;="&amp;$B263)</f>
        <v>0</v>
      </c>
      <c r="O263" s="9"/>
      <c r="P263" s="9"/>
      <c r="Q263" s="9"/>
      <c r="R263" s="4">
        <f>SUMIFS('Aceite Virgen'!R$6:R$257,'Aceite Virgen'!$A$6:$A$257,"&gt;="&amp;$A263,'Aceite Virgen'!$B$6:$B$257,"&lt;="&amp;$B263)</f>
        <v>0.37</v>
      </c>
      <c r="S263" s="4">
        <f>SUMIFS('Aceite Virgen'!S$6:S$257,'Aceite Virgen'!$A$6:$A$257,"&gt;="&amp;$A263,'Aceite Virgen'!$B$6:$B$257,"&lt;="&amp;$B263)</f>
        <v>2.31</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0.18</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0.21</v>
      </c>
      <c r="AG263" s="4">
        <f>SUMIFS('Aceite Virgen'!AG$6:AG$257,'Aceite Virgen'!$A$6:$A$257,"&gt;="&amp;$A263,'Aceite Virgen'!$B$6:$B$257,"&lt;="&amp;$B263)</f>
        <v>0.88</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3.11</v>
      </c>
      <c r="AN263" s="4">
        <f>SUMIFS('Aceite Virgen'!AN$6:AN$257,'Aceite Virgen'!$A$6:$A$257,"&gt;="&amp;$A263,'Aceite Virgen'!$B$6:$B$257,"&lt;="&amp;$B263)</f>
        <v>6.03</v>
      </c>
      <c r="AO263" s="4">
        <f>SUMIFS('Aceite Virgen'!AO$6:AO$257,'Aceite Virgen'!$A$6:$A$257,"&gt;="&amp;$A263,'Aceite Virgen'!$B$6:$B$257,"&lt;="&amp;$B263)</f>
        <v>2.72</v>
      </c>
      <c r="AP263" s="4">
        <f>SUMIFS('Aceite Virgen'!AP$6:AP$257,'Aceite Virgen'!$A$6:$A$257,"&gt;="&amp;$A263,'Aceite Virgen'!$B$6:$B$257,"&lt;="&amp;$B263)</f>
        <v>3.19</v>
      </c>
      <c r="AQ263" s="9"/>
      <c r="AR263" s="9"/>
      <c r="AT263" s="4">
        <f>SUMIFS('Aceite Virgen'!AT$6:AT$257,'Aceite Virgen'!$A$6:$A$257,"&gt;="&amp;$A263,'Aceite Virgen'!$B$6:$B$257,"&lt;="&amp;$B263)</f>
        <v>2.5499999999999998</v>
      </c>
      <c r="AU263" s="4">
        <f>SUMIFS('Aceite Virgen'!AU$6:AU$257,'Aceite Virgen'!$A$6:$A$257,"&gt;="&amp;$A263,'Aceite Virgen'!$B$6:$B$257,"&lt;="&amp;$B263)</f>
        <v>10.9</v>
      </c>
      <c r="AV263" s="4">
        <f>SUMIFS('Aceite Virgen'!AV$6:AV$257,'Aceite Virgen'!$A$6:$A$257,"&gt;="&amp;$A263,'Aceite Virgen'!$B$6:$B$257,"&lt;="&amp;$B263)</f>
        <v>1.54</v>
      </c>
      <c r="AW263" s="4">
        <f>SUMIFS('Aceite Virgen'!AW$6:AW$257,'Aceite Virgen'!$A$6:$A$257,"&gt;="&amp;$A263,'Aceite Virgen'!$B$6:$B$257,"&lt;="&amp;$B263)</f>
        <v>5.78</v>
      </c>
      <c r="BA263" s="4">
        <f>SUMIFS('Aceite Virgen'!BA$6:BA$257,'Aceite Virgen'!$A$6:$A$257,"&gt;="&amp;$A263,'Aceite Virgen'!$B$6:$B$257,"&lt;="&amp;$B263)</f>
        <v>2.2400000000000002</v>
      </c>
      <c r="BB263" s="4">
        <f>SUMIFS('Aceite Virgen'!BB$6:BB$257,'Aceite Virgen'!$A$6:$A$257,"&gt;="&amp;$A263,'Aceite Virgen'!$B$6:$B$257,"&lt;="&amp;$B263)</f>
        <v>8.879999999999999</v>
      </c>
      <c r="BC263" s="4">
        <f>SUMIFS('Aceite Virgen'!BC$6:BC$257,'Aceite Virgen'!$A$6:$A$257,"&gt;="&amp;$A263,'Aceite Virgen'!$B$6:$B$257,"&lt;="&amp;$B263)</f>
        <v>1.48</v>
      </c>
      <c r="BD263" s="4">
        <f>SUMIFS('Aceite Virgen'!BD$6:BD$257,'Aceite Virgen'!$A$6:$A$257,"&gt;="&amp;$A263,'Aceite Virgen'!$B$6:$B$257,"&lt;="&amp;$B263)</f>
        <v>1.92</v>
      </c>
      <c r="BH263" s="4">
        <f>SUMIFS('Aceite Virgen'!BH$6:BH$257,'Aceite Virgen'!$A$6:$A$257,"&gt;="&amp;$A263,'Aceite Virgen'!$B$6:$B$257,"&lt;="&amp;$B263)</f>
        <v>3.9299999999999997</v>
      </c>
      <c r="BI263" s="4">
        <f>SUMIFS('Aceite Virgen'!BI$6:BI$257,'Aceite Virgen'!$A$6:$A$257,"&gt;="&amp;$A263,'Aceite Virgen'!$B$6:$B$257,"&lt;="&amp;$B263)</f>
        <v>20.85</v>
      </c>
      <c r="BJ263" s="4">
        <f>SUMIFS('Aceite Virgen'!BJ$6:BJ$257,'Aceite Virgen'!$A$6:$A$257,"&gt;="&amp;$A263,'Aceite Virgen'!$B$6:$B$257,"&lt;="&amp;$B263)</f>
        <v>2.62</v>
      </c>
      <c r="BK263" s="4">
        <f>SUMIFS('Aceite Virgen'!BK$6:BK$257,'Aceite Virgen'!$A$6:$A$257,"&gt;="&amp;$A263,'Aceite Virgen'!$B$6:$B$257,"&lt;="&amp;$B263)</f>
        <v>2.1</v>
      </c>
      <c r="BO263" s="4">
        <f>SUMIFS('Aceite Virgen'!BO$6:BO$257,'Aceite Virgen'!$A$6:$A$257,"&gt;="&amp;$A263,'Aceite Virgen'!$B$6:$B$257,"&lt;="&amp;$B263)</f>
        <v>2.5599999999999996</v>
      </c>
      <c r="BP263" s="4">
        <f>SUMIFS('Aceite Virgen'!BP$6:BP$257,'Aceite Virgen'!$A$6:$A$257,"&gt;="&amp;$A263,'Aceite Virgen'!$B$6:$B$257,"&lt;="&amp;$B263)</f>
        <v>3.36</v>
      </c>
      <c r="BQ263" s="4">
        <f>SUMIFS('Aceite Virgen'!BQ$6:BQ$257,'Aceite Virgen'!$A$6:$A$257,"&gt;="&amp;$A263,'Aceite Virgen'!$B$6:$B$257,"&lt;="&amp;$B263)</f>
        <v>2.06</v>
      </c>
      <c r="BR263" s="4">
        <f>SUMIFS('Aceite Virgen'!BR$6:BR$257,'Aceite Virgen'!$A$6:$A$257,"&gt;="&amp;$A263,'Aceite Virgen'!$B$6:$B$257,"&lt;="&amp;$B263)</f>
        <v>6.58</v>
      </c>
      <c r="BV263" s="4">
        <f>SUMIFS('Aceite Virgen'!BV$6:BV$257,'Aceite Virgen'!$A$6:$A$257,"&gt;="&amp;$A263,'Aceite Virgen'!$B$6:$B$257,"&lt;="&amp;$B263)</f>
        <v>2.2000000000000002</v>
      </c>
      <c r="BW263" s="4">
        <f>SUMIFS('Aceite Virgen'!BW$6:BW$257,'Aceite Virgen'!$A$6:$A$257,"&gt;="&amp;$A263,'Aceite Virgen'!$B$6:$B$257,"&lt;="&amp;$B263)</f>
        <v>6.39</v>
      </c>
      <c r="BX263" s="4">
        <f>SUMIFS('Aceite Virgen'!BX$6:BX$257,'Aceite Virgen'!$A$6:$A$257,"&gt;="&amp;$A263,'Aceite Virgen'!$B$6:$B$257,"&lt;="&amp;$B263)</f>
        <v>1.5</v>
      </c>
      <c r="BY263" s="4">
        <f>SUMIFS('Aceite Virgen'!BY$6:BY$257,'Aceite Virgen'!$A$6:$A$257,"&gt;="&amp;$A263,'Aceite Virgen'!$B$6:$B$257,"&lt;="&amp;$B263)</f>
        <v>6.83</v>
      </c>
      <c r="CC263" s="4">
        <f>SUMIFS('Aceite Virgen'!CC$6:CC$257,'Aceite Virgen'!$A$6:$A$257,"&gt;="&amp;$A263,'Aceite Virgen'!$B$6:$B$257,"&lt;="&amp;$B263)</f>
        <v>1.48</v>
      </c>
      <c r="CD263" s="4">
        <f>SUMIFS('Aceite Virgen'!CD$6:CD$257,'Aceite Virgen'!$A$6:$A$257,"&gt;="&amp;$A263,'Aceite Virgen'!$B$6:$B$257,"&lt;="&amp;$B263)</f>
        <v>2.71</v>
      </c>
      <c r="CE263" s="4">
        <f>SUMIFS('Aceite Virgen'!CE$6:CE$257,'Aceite Virgen'!$A$6:$A$257,"&gt;="&amp;$A263,'Aceite Virgen'!$B$6:$B$257,"&lt;="&amp;$B263)</f>
        <v>1.33</v>
      </c>
      <c r="CF263" s="4">
        <f>SUMIFS('Aceite Virgen'!CF$6:CF$257,'Aceite Virgen'!$A$6:$A$257,"&gt;="&amp;$A263,'Aceite Virgen'!$B$6:$B$257,"&lt;="&amp;$B263)</f>
        <v>0</v>
      </c>
      <c r="CJ263" s="4">
        <f>SUMIFS('Aceite Virgen'!CJ$6:CJ$257,'Aceite Virgen'!$A$6:$A$257,"&gt;="&amp;$A263,'Aceite Virgen'!$B$6:$B$257,"&lt;="&amp;$B263)</f>
        <v>3.21</v>
      </c>
      <c r="CK263" s="4">
        <f>SUMIFS('Aceite Virgen'!CK$6:CK$257,'Aceite Virgen'!$A$6:$A$257,"&gt;="&amp;$A263,'Aceite Virgen'!$B$6:$B$257,"&lt;="&amp;$B263)</f>
        <v>8.82</v>
      </c>
      <c r="CL263" s="4">
        <f>SUMIFS('Aceite Virgen'!CL$6:CL$257,'Aceite Virgen'!$A$6:$A$257,"&gt;="&amp;$A263,'Aceite Virgen'!$B$6:$B$257,"&lt;="&amp;$B263)</f>
        <v>2.83</v>
      </c>
      <c r="CM263" s="4">
        <f>SUMIFS('Aceite Virgen'!CM$6:CM$257,'Aceite Virgen'!$A$6:$A$257,"&gt;="&amp;$A263,'Aceite Virgen'!$B$6:$B$257,"&lt;="&amp;$B263)</f>
        <v>1.21</v>
      </c>
      <c r="CQ263" s="4">
        <f>SUMIFS('Aceite Virgen'!CQ$6:CQ$257,'Aceite Virgen'!$A$6:$A$257,"&gt;="&amp;$A263,'Aceite Virgen'!$B$6:$B$257,"&lt;="&amp;$B263)</f>
        <v>3.42</v>
      </c>
      <c r="CR263" s="4">
        <f>SUMIFS('Aceite Virgen'!CR$6:CR$257,'Aceite Virgen'!$A$6:$A$257,"&gt;="&amp;$A263,'Aceite Virgen'!$B$6:$B$257,"&lt;="&amp;$B263)</f>
        <v>18.2</v>
      </c>
      <c r="CS263" s="4">
        <f>SUMIFS('Aceite Virgen'!CS$6:CS$257,'Aceite Virgen'!$A$6:$A$257,"&gt;="&amp;$A263,'Aceite Virgen'!$B$6:$B$257,"&lt;="&amp;$B263)</f>
        <v>1.65</v>
      </c>
      <c r="CT263" s="4">
        <f>SUMIFS('Aceite Virgen'!CT$6:CT$257,'Aceite Virgen'!$A$6:$A$257,"&gt;="&amp;$A263,'Aceite Virgen'!$B$6:$B$257,"&lt;="&amp;$B263)</f>
        <v>0</v>
      </c>
      <c r="CX263" s="4">
        <f>SUMIFS('Aceite Virgen'!CX$6:CX$257,'Aceite Virgen'!$A$6:$A$257,"&gt;="&amp;$A263,'Aceite Virgen'!$B$6:$B$257,"&lt;="&amp;$B263)</f>
        <v>6.18</v>
      </c>
      <c r="CY263" s="4">
        <f>SUMIFS('Aceite Virgen'!CY$6:CY$257,'Aceite Virgen'!$A$6:$A$257,"&gt;="&amp;$A263,'Aceite Virgen'!$B$6:$B$257,"&lt;="&amp;$B263)</f>
        <v>16.119999999999997</v>
      </c>
      <c r="CZ263" s="4">
        <f>SUMIFS('Aceite Virgen'!CZ$6:CZ$257,'Aceite Virgen'!$A$6:$A$257,"&gt;="&amp;$A263,'Aceite Virgen'!$B$6:$B$257,"&lt;="&amp;$B263)</f>
        <v>4.37</v>
      </c>
      <c r="DA263" s="4">
        <f>SUMIFS('Aceite Virgen'!DA$6:DA$257,'Aceite Virgen'!$A$6:$A$257,"&gt;="&amp;$A263,'Aceite Virgen'!$B$6:$B$257,"&lt;="&amp;$B263)</f>
        <v>6.62</v>
      </c>
      <c r="DE263" s="4">
        <f>SUMIFS('Aceite Virgen'!DE$6:DE$257,'Aceite Virgen'!$A$6:$A$257,"&gt;="&amp;$A263,'Aceite Virgen'!$B$6:$B$257,"&lt;="&amp;$B263)</f>
        <v>3.46</v>
      </c>
      <c r="DF263" s="4">
        <f>SUMIFS('Aceite Virgen'!DF$6:DF$257,'Aceite Virgen'!$A$6:$A$257,"&gt;="&amp;$A263,'Aceite Virgen'!$B$6:$B$257,"&lt;="&amp;$B263)</f>
        <v>6.53</v>
      </c>
      <c r="DG263" s="4">
        <f>SUMIFS('Aceite Virgen'!DG$6:DG$257,'Aceite Virgen'!$A$6:$A$257,"&gt;="&amp;$A263,'Aceite Virgen'!$B$6:$B$257,"&lt;="&amp;$B263)</f>
        <v>1.4700000000000002</v>
      </c>
      <c r="DH263" s="4">
        <f>SUMIFS('Aceite Virgen'!DH$6:DH$257,'Aceite Virgen'!$A$6:$A$257,"&gt;="&amp;$A263,'Aceite Virgen'!$B$6:$B$257,"&lt;="&amp;$B263)</f>
        <v>4.92</v>
      </c>
      <c r="DL263" s="4">
        <f>SUMIFS('Aceite Virgen'!DL$6:DL$257,'Aceite Virgen'!$A$6:$A$257,"&gt;="&amp;$A263,'Aceite Virgen'!$B$6:$B$257,"&lt;="&amp;$B263)</f>
        <v>1.4300000000000002</v>
      </c>
      <c r="DM263" s="4">
        <f>SUMIFS('Aceite Virgen'!DM$6:DM$257,'Aceite Virgen'!$A$6:$A$257,"&gt;="&amp;$A263,'Aceite Virgen'!$B$6:$B$257,"&lt;="&amp;$B263)</f>
        <v>7.14</v>
      </c>
      <c r="DN263" s="4">
        <f>SUMIFS('Aceite Virgen'!DN$6:DN$257,'Aceite Virgen'!$A$6:$A$257,"&gt;="&amp;$A263,'Aceite Virgen'!$B$6:$B$257,"&lt;="&amp;$B263)</f>
        <v>0.15</v>
      </c>
      <c r="DO263" s="4">
        <f>SUMIFS('Aceite Virgen'!DO$6:DO$257,'Aceite Virgen'!$A$6:$A$257,"&gt;="&amp;$A263,'Aceite Virgen'!$B$6:$B$257,"&lt;="&amp;$B263)</f>
        <v>1.52</v>
      </c>
      <c r="DS263" s="4">
        <f>SUMIFS('Aceite Virgen'!DS$6:DS$257,'Aceite Virgen'!$A$6:$A$257,"&gt;="&amp;$A263,'Aceite Virgen'!$B$6:$B$257,"&lt;="&amp;$B263)</f>
        <v>1.01</v>
      </c>
      <c r="DT263" s="4">
        <f>SUMIFS('Aceite Virgen'!DT$6:DT$257,'Aceite Virgen'!$A$6:$A$257,"&gt;="&amp;$A263,'Aceite Virgen'!$B$6:$B$257,"&lt;="&amp;$B263)</f>
        <v>1.2</v>
      </c>
      <c r="DU263" s="4">
        <f>SUMIFS('Aceite Virgen'!DU$6:DU$257,'Aceite Virgen'!$A$6:$A$257,"&gt;="&amp;$A263,'Aceite Virgen'!$B$6:$B$257,"&lt;="&amp;$B263)</f>
        <v>0.44000000000000006</v>
      </c>
      <c r="DV263" s="4">
        <f>SUMIFS('Aceite Virgen'!DV$6:DV$257,'Aceite Virgen'!$A$6:$A$257,"&gt;="&amp;$A263,'Aceite Virgen'!$B$6:$B$257,"&lt;="&amp;$B263)</f>
        <v>2.5499999999999998</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2.88</v>
      </c>
      <c r="EH263" s="4">
        <f>SUMIFS('Aceite Virgen'!EH$6:EH$257,'Aceite Virgen'!$A$6:$A$257,"&gt;="&amp;$A263,'Aceite Virgen'!$B$6:$B$257,"&lt;="&amp;$B263)</f>
        <v>10.92</v>
      </c>
      <c r="EI263" s="4">
        <f>SUMIFS('Aceite Virgen'!EI$6:EI$257,'Aceite Virgen'!$A$6:$A$257,"&gt;="&amp;$A263,'Aceite Virgen'!$B$6:$B$257,"&lt;="&amp;$B263)</f>
        <v>0.21</v>
      </c>
      <c r="EJ263" s="4">
        <f>SUMIFS('Aceite Virgen'!EJ$6:EJ$257,'Aceite Virgen'!$A$6:$A$257,"&gt;="&amp;$A263,'Aceite Virgen'!$B$6:$B$257,"&lt;="&amp;$B263)</f>
        <v>2.5499999999999998</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0.15</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0.34</v>
      </c>
      <c r="FJ263" s="4">
        <f>SUMIFS('Aceite Virgen'!FJ$6:FJ$257,'Aceite Virgen'!$A$6:$A$257,"&gt;="&amp;$A263,'Aceite Virgen'!$B$6:$B$257,"&lt;="&amp;$B263)</f>
        <v>0</v>
      </c>
      <c r="FK263" s="4">
        <f>SUMIFS('Aceite Virgen'!FK$6:FK$257,'Aceite Virgen'!$A$6:$A$257,"&gt;="&amp;$A263,'Aceite Virgen'!$B$6:$B$257,"&lt;="&amp;$B263)</f>
        <v>0.54</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0.36</v>
      </c>
      <c r="GE263" s="4">
        <f>SUMIFS('Aceite Virgen'!GE$6:GE$257,'Aceite Virgen'!$A$6:$A$257,"&gt;="&amp;$A263,'Aceite Virgen'!$B$6:$B$257,"&lt;="&amp;$B263)</f>
        <v>0</v>
      </c>
      <c r="GF263" s="4">
        <f>SUMIFS('Aceite Virgen'!GF$6:GF$257,'Aceite Virgen'!$A$6:$A$257,"&gt;="&amp;$A263,'Aceite Virgen'!$B$6:$B$257,"&lt;="&amp;$B263)</f>
        <v>0.54</v>
      </c>
      <c r="GG263" s="4">
        <f>SUMIFS('Aceite Virgen'!GG$6:GG$257,'Aceite Virgen'!$A$6:$A$257,"&gt;="&amp;$A263,'Aceite Virgen'!$B$6:$B$257,"&lt;="&amp;$B263)</f>
        <v>0</v>
      </c>
      <c r="GK263" s="4">
        <f>SUMIFS('Aceite Virgen'!GK$6:GK$257,'Aceite Virgen'!$A$6:$A$257,"&gt;="&amp;$A263,'Aceite Virgen'!$B$6:$B$257,"&lt;="&amp;$B263)</f>
        <v>0.16</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0.18</v>
      </c>
      <c r="GZ263" s="4">
        <f>SUMIFS('Aceite Virgen'!GZ$6:GZ$257,'Aceite Virgen'!$A$6:$A$257,"&gt;="&amp;$A263,'Aceite Virgen'!$B$6:$B$257,"&lt;="&amp;$B263)</f>
        <v>0</v>
      </c>
      <c r="HA263" s="4">
        <f>SUMIFS('Aceite Virgen'!HA$6:HA$257,'Aceite Virgen'!$A$6:$A$257,"&gt;="&amp;$A263,'Aceite Virgen'!$B$6:$B$257,"&lt;="&amp;$B263)</f>
        <v>0.24</v>
      </c>
      <c r="HB263" s="4">
        <f>SUMIFS('Aceite Virgen'!HB$6:HB$257,'Aceite Virgen'!$A$6:$A$257,"&gt;="&amp;$A263,'Aceite Virgen'!$B$6:$B$257,"&lt;="&amp;$B263)</f>
        <v>0</v>
      </c>
      <c r="HF263" s="4">
        <f>SUMIFS('Aceite Virgen'!HF$6:HF$257,'Aceite Virgen'!$A$6:$A$257,"&gt;="&amp;$A263,'Aceite Virgen'!$B$6:$B$257,"&lt;="&amp;$B263)</f>
        <v>0.78</v>
      </c>
      <c r="HG263" s="4">
        <f>SUMIFS('Aceite Virgen'!HG$6:HG$257,'Aceite Virgen'!$A$6:$A$257,"&gt;="&amp;$A263,'Aceite Virgen'!$B$6:$B$257,"&lt;="&amp;$B263)</f>
        <v>0</v>
      </c>
      <c r="HH263" s="4">
        <f>SUMIFS('Aceite Virgen'!HH$6:HH$257,'Aceite Virgen'!$A$6:$A$257,"&gt;="&amp;$A263,'Aceite Virgen'!$B$6:$B$257,"&lt;="&amp;$B263)</f>
        <v>1.0900000000000001</v>
      </c>
      <c r="HI263" s="4">
        <f>SUMIFS('Aceite Virgen'!HI$6:HI$257,'Aceite Virgen'!$A$6:$A$257,"&gt;="&amp;$A263,'Aceite Virgen'!$B$6:$B$257,"&lt;="&amp;$B263)</f>
        <v>0</v>
      </c>
      <c r="HM263" s="4">
        <f>SUMIFS('Aceite Virgen'!HM$6:HM$257,'Aceite Virgen'!$A$6:$A$257,"&gt;="&amp;$A263,'Aceite Virgen'!$B$6:$B$257,"&lt;="&amp;$B263)</f>
        <v>0.18</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2.36</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0.15</v>
      </c>
      <c r="IB263" s="4">
        <f>SUMIFS('Aceite Virgen'!IB$6:IB$257,'Aceite Virgen'!$A$6:$A$257,"&gt;="&amp;$A263,'Aceite Virgen'!$B$6:$B$257,"&lt;="&amp;$B263)</f>
        <v>0</v>
      </c>
      <c r="IC263" s="4">
        <f>SUMIFS('Aceite Virgen'!IC$6:IC$257,'Aceite Virgen'!$A$6:$A$257,"&gt;="&amp;$A263,'Aceite Virgen'!$B$6:$B$257,"&lt;="&amp;$B263)</f>
        <v>0.25</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1.62</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0.13</v>
      </c>
      <c r="JY263" s="4">
        <f>SUMIFS('Aceite Virgen'!JY$6:JY$257,'Aceite Virgen'!$A$6:$A$257,"&gt;="&amp;$A263,'Aceite Virgen'!$B$6:$B$257,"&lt;="&amp;$B263)</f>
        <v>0</v>
      </c>
      <c r="JZ263" s="4">
        <f>SUMIFS('Aceite Virgen'!JZ$6:JZ$257,'Aceite Virgen'!$A$6:$A$257,"&gt;="&amp;$A263,'Aceite Virgen'!$B$6:$B$257,"&lt;="&amp;$B263)</f>
        <v>0.21</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0.1</v>
      </c>
      <c r="KM263" s="4">
        <f>SUMIFS('Aceite Virgen'!KM$6:KM$257,'Aceite Virgen'!$A$6:$A$257,"&gt;="&amp;$A263,'Aceite Virgen'!$B$6:$B$257,"&lt;="&amp;$B263)</f>
        <v>0.71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0.22</v>
      </c>
      <c r="LA263" s="4">
        <f>SUMIFS('Aceite Virgen'!LA$6:LA$257,'Aceite Virgen'!$A$6:$A$257,"&gt;="&amp;$A263,'Aceite Virgen'!$B$6:$B$257,"&lt;="&amp;$B263)</f>
        <v>1.59</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0.2</v>
      </c>
      <c r="LV263" s="4">
        <f>SUMIFS('Aceite Virgen'!LV$6:LV$257,'Aceite Virgen'!$A$6:$A$257,"&gt;="&amp;$A263,'Aceite Virgen'!$B$6:$B$257,"&lt;="&amp;$B263)</f>
        <v>1.75</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0.4</v>
      </c>
      <c r="MC263" s="4">
        <f>SUMIFS('Aceite Virgen'!MC$6:MC$257,'Aceite Virgen'!$A$6:$A$257,"&gt;="&amp;$A263,'Aceite Virgen'!$B$6:$B$257,"&lt;="&amp;$B263)</f>
        <v>3.87</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0.38</v>
      </c>
      <c r="OG263" s="4">
        <f>SUMIFS('Aceite Virgen'!OG$6:OG$257,'Aceite Virgen'!$A$6:$A$257,"&gt;="&amp;$A263,'Aceite Virgen'!$B$6:$B$257,"&lt;="&amp;$B263)</f>
        <v>2.2000000000000002</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0.26</v>
      </c>
      <c r="OU263" s="4">
        <f>SUMIFS('Aceite Virgen'!OU$6:OU$257,'Aceite Virgen'!$A$6:$A$257,"&gt;="&amp;$A263,'Aceite Virgen'!$B$6:$B$257,"&lt;="&amp;$B263)</f>
        <v>1.83</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1.56</v>
      </c>
      <c r="PB263" s="4">
        <f>SUMIFS('Aceite Virgen'!PB$6:PB$257,'Aceite Virgen'!$A$6:$A$257,"&gt;="&amp;$A263,'Aceite Virgen'!$B$6:$B$257,"&lt;="&amp;$B263)</f>
        <v>7.58</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0.81</v>
      </c>
      <c r="PI263" s="4">
        <f>SUMIFS('Aceite Virgen'!PI$6:PI$257,'Aceite Virgen'!$A$6:$A$257,"&gt;="&amp;$A263,'Aceite Virgen'!$B$6:$B$257,"&lt;="&amp;$B263)</f>
        <v>4.3600000000000003</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0.75</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0.49</v>
      </c>
      <c r="QD263" s="4">
        <f>SUMIFS('Aceite Virgen'!QD$6:QD$257,'Aceite Virgen'!$A$6:$A$257,"&gt;="&amp;$A263,'Aceite Virgen'!$B$6:$B$257,"&lt;="&amp;$B263)</f>
        <v>0</v>
      </c>
      <c r="QE263" s="4">
        <f>SUMIFS('Aceite Virgen'!QE$6:QE$257,'Aceite Virgen'!$A$6:$A$257,"&gt;="&amp;$A263,'Aceite Virgen'!$B$6:$B$257,"&lt;="&amp;$B263)</f>
        <v>0.9</v>
      </c>
      <c r="QF263" s="4">
        <f>SUMIFS('Aceite Virgen'!QF$6:QF$257,'Aceite Virgen'!$A$6:$A$257,"&gt;="&amp;$A263,'Aceite Virgen'!$B$6:$B$257,"&lt;="&amp;$B263)</f>
        <v>0</v>
      </c>
      <c r="QJ263" s="4">
        <f>SUMIFS('Aceite Virgen'!QJ$6:QJ$257,'Aceite Virgen'!$A$6:$A$257,"&gt;="&amp;$A263,'Aceite Virgen'!$B$6:$B$257,"&lt;="&amp;$B263)</f>
        <v>0.5</v>
      </c>
      <c r="QK263" s="4">
        <f>SUMIFS('Aceite Virgen'!QK$6:QK$257,'Aceite Virgen'!$A$6:$A$257,"&gt;="&amp;$A263,'Aceite Virgen'!$B$6:$B$257,"&lt;="&amp;$B263)</f>
        <v>1.02</v>
      </c>
      <c r="QL263" s="4">
        <f>SUMIFS('Aceite Virgen'!QL$6:QL$257,'Aceite Virgen'!$A$6:$A$257,"&gt;="&amp;$A263,'Aceite Virgen'!$B$6:$B$257,"&lt;="&amp;$B263)</f>
        <v>0.5</v>
      </c>
      <c r="QM263" s="4">
        <f>SUMIFS('Aceite Virgen'!QM$6:QM$257,'Aceite Virgen'!$A$6:$A$257,"&gt;="&amp;$A263,'Aceite Virgen'!$B$6:$B$257,"&lt;="&amp;$B263)</f>
        <v>0</v>
      </c>
      <c r="QQ263" s="4">
        <f>SUMIFS('Aceite Virgen'!QQ$6:QQ$257,'Aceite Virgen'!$A$6:$A$257,"&gt;="&amp;$A263,'Aceite Virgen'!$B$6:$B$257,"&lt;="&amp;$B263)</f>
        <v>0.85</v>
      </c>
      <c r="QR263" s="4">
        <f>SUMIFS('Aceite Virgen'!QR$6:QR$257,'Aceite Virgen'!$A$6:$A$257,"&gt;="&amp;$A263,'Aceite Virgen'!$B$6:$B$257,"&lt;="&amp;$B263)</f>
        <v>3.97</v>
      </c>
      <c r="QS263" s="4">
        <f>SUMIFS('Aceite Virgen'!QS$6:QS$257,'Aceite Virgen'!$A$6:$A$257,"&gt;="&amp;$A263,'Aceite Virgen'!$B$6:$B$257,"&lt;="&amp;$B263)</f>
        <v>0.3</v>
      </c>
      <c r="QT263" s="4">
        <f>SUMIFS('Aceite Virgen'!QT$6:QT$257,'Aceite Virgen'!$A$6:$A$257,"&gt;="&amp;$A263,'Aceite Virgen'!$B$6:$B$257,"&lt;="&amp;$B263)</f>
        <v>0</v>
      </c>
      <c r="QX263" s="4">
        <f>SUMIFS('Aceite Virgen'!QX$6:QX$257,'Aceite Virgen'!$A$6:$A$257,"&gt;="&amp;$A263,'Aceite Virgen'!$B$6:$B$257,"&lt;="&amp;$B263)</f>
        <v>7.8599999999999994</v>
      </c>
      <c r="QY263" s="4">
        <f>SUMIFS('Aceite Virgen'!QY$6:QY$257,'Aceite Virgen'!$A$6:$A$257,"&gt;="&amp;$A263,'Aceite Virgen'!$B$6:$B$257,"&lt;="&amp;$B263)</f>
        <v>10.91</v>
      </c>
      <c r="QZ263" s="4">
        <f>SUMIFS('Aceite Virgen'!QZ$6:QZ$257,'Aceite Virgen'!$A$6:$A$257,"&gt;="&amp;$A263,'Aceite Virgen'!$B$6:$B$257,"&lt;="&amp;$B263)</f>
        <v>9.07</v>
      </c>
      <c r="RA263" s="4">
        <f>SUMIFS('Aceite Virgen'!RA$6:RA$257,'Aceite Virgen'!$A$6:$A$257,"&gt;="&amp;$A263,'Aceite Virgen'!$B$6:$B$257,"&lt;="&amp;$B263)</f>
        <v>0.56000000000000005</v>
      </c>
      <c r="RE263" s="4">
        <f>SUMIFS('Aceite Virgen'!RE$6:RE$257,'Aceite Virgen'!$A$6:$A$257,"&gt;="&amp;$A263,'Aceite Virgen'!$B$6:$B$257,"&lt;="&amp;$B263)</f>
        <v>27.16</v>
      </c>
      <c r="RF263" s="4">
        <f>SUMIFS('Aceite Virgen'!RF$6:RF$257,'Aceite Virgen'!$A$6:$A$257,"&gt;="&amp;$A263,'Aceite Virgen'!$B$6:$B$257,"&lt;="&amp;$B263)</f>
        <v>1.47</v>
      </c>
      <c r="RG263" s="4">
        <f>SUMIFS('Aceite Virgen'!RG$6:RG$257,'Aceite Virgen'!$A$6:$A$257,"&gt;="&amp;$A263,'Aceite Virgen'!$B$6:$B$257,"&lt;="&amp;$B263)</f>
        <v>45.830000000000005</v>
      </c>
      <c r="RH263" s="4">
        <f>SUMIFS('Aceite Virgen'!RH$6:RH$257,'Aceite Virgen'!$A$6:$A$257,"&gt;="&amp;$A263,'Aceite Virgen'!$B$6:$B$257,"&lt;="&amp;$B263)</f>
        <v>4.7799999999999994</v>
      </c>
      <c r="RL263" s="4">
        <f>SUMIFS('Aceite Virgen'!RL$6:RL$257,'Aceite Virgen'!$A$6:$A$257,"&gt;="&amp;$A263,'Aceite Virgen'!$B$6:$B$257,"&lt;="&amp;$B263)</f>
        <v>27.98</v>
      </c>
      <c r="RM263" s="4">
        <f>SUMIFS('Aceite Virgen'!RM$6:RM$257,'Aceite Virgen'!$A$6:$A$257,"&gt;="&amp;$A263,'Aceite Virgen'!$B$6:$B$257,"&lt;="&amp;$B263)</f>
        <v>3.92</v>
      </c>
      <c r="RN263" s="4">
        <f>SUMIFS('Aceite Virgen'!RN$6:RN$257,'Aceite Virgen'!$A$6:$A$257,"&gt;="&amp;$A263,'Aceite Virgen'!$B$6:$B$257,"&lt;="&amp;$B263)</f>
        <v>37.33</v>
      </c>
      <c r="RO263" s="4">
        <f>SUMIFS('Aceite Virgen'!RO$6:RO$257,'Aceite Virgen'!$A$6:$A$257,"&gt;="&amp;$A263,'Aceite Virgen'!$B$6:$B$257,"&lt;="&amp;$B263)</f>
        <v>28.020000000000003</v>
      </c>
      <c r="RS263" s="69">
        <f>SUMIFS('Aceite Virgen'!RS$6:RS$257,'Aceite Virgen'!$A$6:$A$257,"&gt;="&amp;$A263,'Aceite Virgen'!$B$6:$B$257,"&lt;="&amp;$B263)</f>
        <v>20.310000000000002</v>
      </c>
      <c r="RT263" s="4">
        <f>SUMIFS('Aceite Virgen'!RT$6:RT$257,'Aceite Virgen'!$A$6:$A$257,"&gt;="&amp;$A263,'Aceite Virgen'!$B$6:$B$257,"&lt;="&amp;$B263)</f>
        <v>0</v>
      </c>
      <c r="RU263" s="4">
        <f>SUMIFS('Aceite Virgen'!RU$6:RU$257,'Aceite Virgen'!$A$6:$A$257,"&gt;="&amp;$A263,'Aceite Virgen'!$B$6:$B$257,"&lt;="&amp;$B263)</f>
        <v>28.51</v>
      </c>
      <c r="RV263" s="4">
        <f>SUMIFS('Aceite Virgen'!RV$6:RV$257,'Aceite Virgen'!$A$6:$A$257,"&gt;="&amp;$A263,'Aceite Virgen'!$B$6:$B$257,"&lt;="&amp;$B263)</f>
        <v>12.61</v>
      </c>
      <c r="RZ263" s="69">
        <f>SUMIFS('Aceite Virgen'!RZ$6:RZ$257,'Aceite Virgen'!$A$6:$A$257,"&gt;="&amp;$A263,'Aceite Virgen'!$B$6:$B$257,"&lt;="&amp;$B263)</f>
        <v>8.76</v>
      </c>
      <c r="SA263" s="4">
        <f>SUMIFS('Aceite Virgen'!SA$6:SA$257,'Aceite Virgen'!$A$6:$A$257,"&gt;="&amp;$A263,'Aceite Virgen'!$B$6:$B$257,"&lt;="&amp;$B263)</f>
        <v>19.579999999999998</v>
      </c>
      <c r="SB263" s="4">
        <f>SUMIFS('Aceite Virgen'!SB$6:SB$257,'Aceite Virgen'!$A$6:$A$257,"&gt;="&amp;$A263,'Aceite Virgen'!$B$6:$B$257,"&lt;="&amp;$B263)</f>
        <v>6.34</v>
      </c>
      <c r="SC263" s="4">
        <f>SUMIFS('Aceite Virgen'!SC$6:SC$257,'Aceite Virgen'!$A$6:$A$257,"&gt;="&amp;$A263,'Aceite Virgen'!$B$6:$B$257,"&lt;="&amp;$B263)</f>
        <v>9.129999999999999</v>
      </c>
      <c r="SG263" s="69">
        <f>SUMIFS('Aceite Virgen'!SG$6:SG$257,'Aceite Virgen'!$A$6:$A$257,"&gt;="&amp;$A263,'Aceite Virgen'!$B$6:$B$257,"&lt;="&amp;$B263)</f>
        <v>7.86</v>
      </c>
      <c r="SH263" s="4">
        <f>SUMIFS('Aceite Virgen'!SH$6:SH$257,'Aceite Virgen'!$A$6:$A$257,"&gt;="&amp;$A263,'Aceite Virgen'!$B$6:$B$257,"&lt;="&amp;$B263)</f>
        <v>18.09</v>
      </c>
      <c r="SI263" s="4">
        <f>SUMIFS('Aceite Virgen'!SI$6:SI$257,'Aceite Virgen'!$A$6:$A$257,"&gt;="&amp;$A263,'Aceite Virgen'!$B$6:$B$257,"&lt;="&amp;$B263)</f>
        <v>7.04</v>
      </c>
      <c r="SJ263" s="4">
        <f>SUMIFS('Aceite Virgen'!SJ$6:SJ$257,'Aceite Virgen'!$A$6:$A$257,"&gt;="&amp;$A263,'Aceite Virgen'!$B$6:$B$257,"&lt;="&amp;$B263)</f>
        <v>5.9399999999999995</v>
      </c>
      <c r="SN263" s="69">
        <f>SUMIFS('Aceite Virgen'!SN$6:SN$257,'Aceite Virgen'!$A$6:$A$257,"&gt;="&amp;$A263,'Aceite Virgen'!$B$6:$B$257,"&lt;="&amp;$B263)</f>
        <v>4.29</v>
      </c>
      <c r="SO263" s="4">
        <f>SUMIFS('Aceite Virgen'!SO$6:SO$257,'Aceite Virgen'!$A$6:$A$257,"&gt;="&amp;$A263,'Aceite Virgen'!$B$6:$B$257,"&lt;="&amp;$B263)</f>
        <v>14.34</v>
      </c>
      <c r="SP263" s="4">
        <f>SUMIFS('Aceite Virgen'!SP$6:SP$257,'Aceite Virgen'!$A$6:$A$257,"&gt;="&amp;$A263,'Aceite Virgen'!$B$6:$B$257,"&lt;="&amp;$B263)</f>
        <v>3.4899999999999998</v>
      </c>
      <c r="SQ263" s="4">
        <f>SUMIFS('Aceite Virgen'!SQ$6:SQ$257,'Aceite Virgen'!$A$6:$A$257,"&gt;="&amp;$A263,'Aceite Virgen'!$B$6:$B$257,"&lt;="&amp;$B263)</f>
        <v>0</v>
      </c>
      <c r="SU263" s="69">
        <f>SUMIFS('Aceite Virgen'!SU$6:SU$257,'Aceite Virgen'!$A$6:$A$257,"&gt;="&amp;$A263,'Aceite Virgen'!$B$6:$B$257,"&lt;="&amp;$B263)</f>
        <v>2.5</v>
      </c>
      <c r="SV263" s="4">
        <f>SUMIFS('Aceite Virgen'!SV$6:SV$257,'Aceite Virgen'!$A$6:$A$257,"&gt;="&amp;$A263,'Aceite Virgen'!$B$6:$B$257,"&lt;="&amp;$B263)</f>
        <v>7.75</v>
      </c>
      <c r="SW263" s="4">
        <f>SUMIFS('Aceite Virgen'!SW$6:SW$257,'Aceite Virgen'!$A$6:$A$257,"&gt;="&amp;$A263,'Aceite Virgen'!$B$6:$B$257,"&lt;="&amp;$B263)</f>
        <v>1.35</v>
      </c>
      <c r="SX263" s="4">
        <f>SUMIFS('Aceite Virgen'!SX$6:SX$257,'Aceite Virgen'!$A$6:$A$257,"&gt;="&amp;$A263,'Aceite Virgen'!$B$6:$B$257,"&lt;="&amp;$B263)</f>
        <v>1.31</v>
      </c>
      <c r="TB263" s="69">
        <f>SUMIFS('Aceite Virgen'!TB$6:TB$257,'Aceite Virgen'!$A$6:$A$257,"&gt;="&amp;$A263,'Aceite Virgen'!$B$6:$B$257,"&lt;="&amp;$B263)</f>
        <v>0</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0</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1.03</v>
      </c>
      <c r="TX263" s="4">
        <f>SUMIFS('Aceite Virgen'!TX$6:TX$257,'Aceite Virgen'!$A$6:$A$257,"&gt;="&amp;$A263,'Aceite Virgen'!$B$6:$B$257,"&lt;="&amp;$B263)</f>
        <v>1.04</v>
      </c>
      <c r="TY263" s="4">
        <f>SUMIFS('Aceite Virgen'!TY$6:TY$257,'Aceite Virgen'!$A$6:$A$257,"&gt;="&amp;$A263,'Aceite Virgen'!$B$6:$B$257,"&lt;="&amp;$B263)</f>
        <v>0</v>
      </c>
      <c r="TZ263" s="4">
        <f>SUMIFS('Aceite Virgen'!TZ$6:TZ$257,'Aceite Virgen'!$A$6:$A$257,"&gt;="&amp;$A263,'Aceite Virgen'!$B$6:$B$257,"&lt;="&amp;$B263)</f>
        <v>3.26</v>
      </c>
      <c r="UD263" s="69">
        <f>SUMIFS('Aceite Virgen'!UD$6:UD$257,'Aceite Virgen'!$A$6:$A$257,"&gt;="&amp;$A263,'Aceite Virgen'!$B$6:$B$257,"&lt;="&amp;$B263)</f>
        <v>1.23</v>
      </c>
      <c r="UE263" s="4">
        <f>SUMIFS('Aceite Virgen'!UE$6:UE$257,'Aceite Virgen'!$A$6:$A$257,"&gt;="&amp;$A263,'Aceite Virgen'!$B$6:$B$257,"&lt;="&amp;$B263)</f>
        <v>0</v>
      </c>
      <c r="UF263" s="4">
        <f>SUMIFS('Aceite Virgen'!UF$6:UF$257,'Aceite Virgen'!$A$6:$A$257,"&gt;="&amp;$A263,'Aceite Virgen'!$B$6:$B$257,"&lt;="&amp;$B263)</f>
        <v>0.67</v>
      </c>
      <c r="UG263" s="4">
        <f>SUMIFS('Aceite Virgen'!UG$6:UG$257,'Aceite Virgen'!$A$6:$A$257,"&gt;="&amp;$A263,'Aceite Virgen'!$B$6:$B$257,"&lt;="&amp;$B263)</f>
        <v>4.5999999999999996</v>
      </c>
      <c r="UK263" s="69">
        <f>SUMIFS('Aceite Virgen'!UK$6:UK$257,'Aceite Virgen'!$A$6:$A$257,"&gt;="&amp;$A263,'Aceite Virgen'!$B$6:$B$257,"&lt;="&amp;$B263)</f>
        <v>1.24</v>
      </c>
      <c r="UL263" s="4">
        <f>SUMIFS('Aceite Virgen'!UL$6:UL$257,'Aceite Virgen'!$A$6:$A$257,"&gt;="&amp;$A263,'Aceite Virgen'!$B$6:$B$257,"&lt;="&amp;$B263)</f>
        <v>4.3899999999999997</v>
      </c>
      <c r="UM263" s="4">
        <f>SUMIFS('Aceite Virgen'!UM$6:UM$257,'Aceite Virgen'!$A$6:$A$257,"&gt;="&amp;$A263,'Aceite Virgen'!$B$6:$B$257,"&lt;="&amp;$B263)</f>
        <v>0</v>
      </c>
      <c r="UN263" s="4">
        <f>SUMIFS('Aceite Virgen'!UN$6:UN$257,'Aceite Virgen'!$A$6:$A$257,"&gt;="&amp;$A263,'Aceite Virgen'!$B$6:$B$257,"&lt;="&amp;$B263)</f>
        <v>2.19</v>
      </c>
      <c r="UR263" s="69">
        <f>SUMIFS('Aceite Virgen'!UR$6:UR$257,'Aceite Virgen'!$A$6:$A$257,"&gt;="&amp;$A263,'Aceite Virgen'!$B$6:$B$257,"&lt;="&amp;$B263)</f>
        <v>0.35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2.4900000000000002</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0.2</v>
      </c>
      <c r="VG263" s="4">
        <f>SUMIFS('Aceite Virgen'!VG$6:VG$257,'Aceite Virgen'!$A$6:$A$257,"&gt;="&amp;$A263,'Aceite Virgen'!$B$6:$B$257,"&lt;="&amp;$B263)</f>
        <v>0</v>
      </c>
      <c r="VH263" s="4">
        <f>SUMIFS('Aceite Virgen'!VH$6:VH$257,'Aceite Virgen'!$A$6:$A$257,"&gt;="&amp;$A263,'Aceite Virgen'!$B$6:$B$257,"&lt;="&amp;$B263)</f>
        <v>0.32</v>
      </c>
      <c r="VI263" s="4">
        <f>SUMIFS('Aceite Virgen'!VI$6:VI$257,'Aceite Virgen'!$A$6:$A$257,"&gt;="&amp;$A263,'Aceite Virgen'!$B$6:$B$257,"&lt;="&amp;$B263)</f>
        <v>0</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0.23</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1.27</v>
      </c>
      <c r="WH263" s="69">
        <f>SUMIFS('Aceite Virgen'!WH$6:WH$257,'Aceite Virgen'!$A$6:$A$257,"&gt;="&amp;$A263,'Aceite Virgen'!$B$6:$B$257,"&lt;="&amp;$B263)</f>
        <v>0.56999999999999995</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0.79</v>
      </c>
      <c r="WO263" s="69">
        <f>SUMIFS('Aceite Virgen'!WO$6:WO$257,'Aceite Virgen'!$A$6:$A$257,"&gt;="&amp;$A263,'Aceite Virgen'!$B$6:$B$257,"&lt;="&amp;$B263)</f>
        <v>1</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6.6</v>
      </c>
      <c r="WV263" s="69">
        <f>SUMIFS('Aceite Virgen'!WV$6:WV$257,'Aceite Virgen'!$A$6:$A$257,"&gt;="&amp;$A263,'Aceite Virgen'!$B$6:$B$257,"&lt;="&amp;$B263)</f>
        <v>1.96</v>
      </c>
      <c r="WW263" s="4">
        <f>SUMIFS('Aceite Virgen'!WW$6:WW$257,'Aceite Virgen'!$A$6:$A$257,"&gt;="&amp;$A263,'Aceite Virgen'!$B$6:$B$257,"&lt;="&amp;$B263)</f>
        <v>0</v>
      </c>
      <c r="WX263" s="4">
        <f>SUMIFS('Aceite Virgen'!WX$6:WX$257,'Aceite Virgen'!$A$6:$A$257,"&gt;="&amp;$A263,'Aceite Virgen'!$B$6:$B$257,"&lt;="&amp;$B263)</f>
        <v>1.2</v>
      </c>
      <c r="WY263" s="4">
        <f>SUMIFS('Aceite Virgen'!WY$6:WY$257,'Aceite Virgen'!$A$6:$A$257,"&gt;="&amp;$A263,'Aceite Virgen'!$B$6:$B$257,"&lt;="&amp;$B263)</f>
        <v>6.69</v>
      </c>
      <c r="XC263" s="69">
        <f>SUMIFS('Aceite Virgen'!XC$6:XC$257,'Aceite Virgen'!$A$6:$A$257,"&gt;="&amp;$A263,'Aceite Virgen'!$B$6:$B$257,"&lt;="&amp;$B263)</f>
        <v>0.7</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3.68</v>
      </c>
      <c r="XJ263" s="69">
        <f>SUMIFS('Aceite Virgen'!XJ$6:XJ$257,'Aceite Virgen'!$A$6:$A$257,"&gt;="&amp;$A263,'Aceite Virgen'!$B$6:$B$257,"&lt;="&amp;$B263)</f>
        <v>0.81</v>
      </c>
      <c r="XK263" s="4">
        <f>SUMIFS('Aceite Virgen'!XK$6:XK$257,'Aceite Virgen'!$A$6:$A$257,"&gt;="&amp;$A263,'Aceite Virgen'!$B$6:$B$257,"&lt;="&amp;$B263)</f>
        <v>4.1100000000000003</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15.42</v>
      </c>
      <c r="XR263" s="4">
        <f>SUMIFS('Aceite Virgen'!XR$6:XR$257,'Aceite Virgen'!$A$6:$A$257,"&gt;="&amp;$A263,'Aceite Virgen'!$B$6:$B$257,"&lt;="&amp;$B263)</f>
        <v>10.28</v>
      </c>
      <c r="XS263" s="4">
        <f>SUMIFS('Aceite Virgen'!XS$6:XS$257,'Aceite Virgen'!$A$6:$A$257,"&gt;="&amp;$A263,'Aceite Virgen'!$B$6:$B$257,"&lt;="&amp;$B263)</f>
        <v>21.429999999999996</v>
      </c>
      <c r="XT263" s="4">
        <f>SUMIFS('Aceite Virgen'!XT$6:XT$257,'Aceite Virgen'!$A$6:$A$257,"&gt;="&amp;$A263,'Aceite Virgen'!$B$6:$B$257,"&lt;="&amp;$B263)</f>
        <v>0</v>
      </c>
      <c r="XX263" s="69">
        <f>SUMIFS('Aceite Virgen'!XX$6:XX$257,'Aceite Virgen'!$A$6:$A$257,"&gt;="&amp;$A263,'Aceite Virgen'!$B$6:$B$257,"&lt;="&amp;$B263)</f>
        <v>30.34</v>
      </c>
      <c r="XY263" s="4">
        <f>SUMIFS('Aceite Virgen'!XY$6:XY$257,'Aceite Virgen'!$A$6:$A$257,"&gt;="&amp;$A263,'Aceite Virgen'!$B$6:$B$257,"&lt;="&amp;$B263)</f>
        <v>8.8099999999999987</v>
      </c>
      <c r="XZ263" s="4">
        <f>SUMIFS('Aceite Virgen'!XZ$6:XZ$257,'Aceite Virgen'!$A$6:$A$257,"&gt;="&amp;$A263,'Aceite Virgen'!$B$6:$B$257,"&lt;="&amp;$B263)</f>
        <v>38.06</v>
      </c>
      <c r="YA263" s="4">
        <f>SUMIFS('Aceite Virgen'!YA$6:YA$257,'Aceite Virgen'!$A$6:$A$257,"&gt;="&amp;$A263,'Aceite Virgen'!$B$6:$B$257,"&lt;="&amp;$B263)</f>
        <v>26.86</v>
      </c>
      <c r="YE263" s="69">
        <f>SUMIFS('Aceite Virgen'!YE$6:YE$257,'Aceite Virgen'!$A$6:$A$257,"&gt;="&amp;$A263,'Aceite Virgen'!$B$6:$B$257,"&lt;="&amp;$B263)</f>
        <v>14.63</v>
      </c>
      <c r="YF263" s="4">
        <f>SUMIFS('Aceite Virgen'!YF$6:YF$257,'Aceite Virgen'!$A$6:$A$257,"&gt;="&amp;$A263,'Aceite Virgen'!$B$6:$B$257,"&lt;="&amp;$B263)</f>
        <v>23.200000000000003</v>
      </c>
      <c r="YG263" s="4">
        <f>SUMIFS('Aceite Virgen'!YG$6:YG$257,'Aceite Virgen'!$A$6:$A$257,"&gt;="&amp;$A263,'Aceite Virgen'!$B$6:$B$257,"&lt;="&amp;$B263)</f>
        <v>10.119999999999999</v>
      </c>
      <c r="YH263" s="4">
        <f>SUMIFS('Aceite Virgen'!YH$6:YH$257,'Aceite Virgen'!$A$6:$A$257,"&gt;="&amp;$A263,'Aceite Virgen'!$B$6:$B$257,"&lt;="&amp;$B263)</f>
        <v>21.25</v>
      </c>
      <c r="YL263" s="69">
        <f>SUMIFS('Aceite Virgen'!YL$6:YL$257,'Aceite Virgen'!$A$6:$A$257,"&gt;="&amp;$A263,'Aceite Virgen'!$B$6:$B$257,"&lt;="&amp;$B263)</f>
        <v>4.09</v>
      </c>
      <c r="YM263" s="4">
        <f>SUMIFS('Aceite Virgen'!YM$6:YM$257,'Aceite Virgen'!$A$6:$A$257,"&gt;="&amp;$A263,'Aceite Virgen'!$B$6:$B$257,"&lt;="&amp;$B263)</f>
        <v>10.050000000000001</v>
      </c>
      <c r="YN263" s="4">
        <f>SUMIFS('Aceite Virgen'!YN$6:YN$257,'Aceite Virgen'!$A$6:$A$257,"&gt;="&amp;$A263,'Aceite Virgen'!$B$6:$B$257,"&lt;="&amp;$B263)</f>
        <v>3.22</v>
      </c>
      <c r="YO263" s="4">
        <f>SUMIFS('Aceite Virgen'!YO$6:YO$257,'Aceite Virgen'!$A$6:$A$257,"&gt;="&amp;$A263,'Aceite Virgen'!$B$6:$B$257,"&lt;="&amp;$B263)</f>
        <v>3.54</v>
      </c>
      <c r="YP263" s="4">
        <f>SUMIFS('Aceite Virgen'!YP$6:YP$257,'Aceite Virgen'!$A$6:$A$257,"&gt;="&amp;$A263,'Aceite Virgen'!$B$6:$B$257,"&lt;="&amp;$B263)</f>
        <v>2.1800000000000002</v>
      </c>
      <c r="YS263" s="69">
        <f>SUMIFS('Aceite Virgen'!YS$6:YS$257,'Aceite Virgen'!$A$6:$A$257,"&gt;="&amp;$A263,'Aceite Virgen'!$B$6:$B$257,"&lt;="&amp;$B263)</f>
        <v>2.92</v>
      </c>
      <c r="YT263" s="4">
        <f>SUMIFS('Aceite Virgen'!YT$6:YT$257,'Aceite Virgen'!$A$6:$A$257,"&gt;="&amp;$A263,'Aceite Virgen'!$B$6:$B$257,"&lt;="&amp;$B263)</f>
        <v>2.74</v>
      </c>
      <c r="YU263" s="4">
        <f>SUMIFS('Aceite Virgen'!YU$6:YU$257,'Aceite Virgen'!$A$6:$A$257,"&gt;="&amp;$A263,'Aceite Virgen'!$B$6:$B$257,"&lt;="&amp;$B263)</f>
        <v>2.71</v>
      </c>
      <c r="YV263" s="4">
        <f>SUMIFS('Aceite Virgen'!YV$6:YV$257,'Aceite Virgen'!$A$6:$A$257,"&gt;="&amp;$A263,'Aceite Virgen'!$B$6:$B$257,"&lt;="&amp;$B263)</f>
        <v>1.59</v>
      </c>
      <c r="YW263" s="4">
        <f>SUMIFS('Aceite Virgen'!YW$6:YW$257,'Aceite Virgen'!$A$6:$A$257,"&gt;="&amp;$A263,'Aceite Virgen'!$B$6:$B$257,"&lt;="&amp;$B263)</f>
        <v>7.16</v>
      </c>
    </row>
    <row r="264" spans="1:673" x14ac:dyDescent="0.25">
      <c r="A264" s="9">
        <f>'TAM Aceite Virgen'!B12</f>
        <v>5.4</v>
      </c>
      <c r="B264" s="9">
        <f>'TAM Aceite Virgen'!C12</f>
        <v>5.6</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0.47</v>
      </c>
      <c r="L264" s="4">
        <f>SUMIFS('Aceite Virgen'!L$6:L$257,'Aceite Virgen'!$A$6:$A$257,"&gt;="&amp;$A264,'Aceite Virgen'!$B$6:$B$257,"&lt;="&amp;$B264)</f>
        <v>0</v>
      </c>
      <c r="M264" s="4">
        <f>SUMIFS('Aceite Virgen'!M$6:M$257,'Aceite Virgen'!$A$6:$A$257,"&gt;="&amp;$A264,'Aceite Virgen'!$B$6:$B$257,"&lt;="&amp;$B264)</f>
        <v>0.61</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0.26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0.04</v>
      </c>
      <c r="AN264" s="4">
        <f>SUMIFS('Aceite Virgen'!AN$6:AN$257,'Aceite Virgen'!$A$6:$A$257,"&gt;="&amp;$A264,'Aceite Virgen'!$B$6:$B$257,"&lt;="&amp;$B264)</f>
        <v>0</v>
      </c>
      <c r="AO264" s="4">
        <f>SUMIFS('Aceite Virgen'!AO$6:AO$257,'Aceite Virgen'!$A$6:$A$257,"&gt;="&amp;$A264,'Aceite Virgen'!$B$6:$B$257,"&lt;="&amp;$B264)</f>
        <v>0.05</v>
      </c>
      <c r="AP264" s="4">
        <f>SUMIFS('Aceite Virgen'!AP$6:AP$257,'Aceite Virgen'!$A$6:$A$257,"&gt;="&amp;$A264,'Aceite Virgen'!$B$6:$B$257,"&lt;="&amp;$B264)</f>
        <v>0</v>
      </c>
      <c r="AQ264" s="9"/>
      <c r="AR264" s="9"/>
      <c r="AT264" s="4">
        <f>SUMIFS('Aceite Virgen'!AT$6:AT$257,'Aceite Virgen'!$A$6:$A$257,"&gt;="&amp;$A264,'Aceite Virgen'!$B$6:$B$257,"&lt;="&amp;$B264)</f>
        <v>0.5</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0.44</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0.75</v>
      </c>
      <c r="BP264" s="4">
        <f>SUMIFS('Aceite Virgen'!BP$6:BP$257,'Aceite Virgen'!$A$6:$A$257,"&gt;="&amp;$A264,'Aceite Virgen'!$B$6:$B$257,"&lt;="&amp;$B264)</f>
        <v>0</v>
      </c>
      <c r="BQ264" s="4">
        <f>SUMIFS('Aceite Virgen'!BQ$6:BQ$257,'Aceite Virgen'!$A$6:$A$257,"&gt;="&amp;$A264,'Aceite Virgen'!$B$6:$B$257,"&lt;="&amp;$B264)</f>
        <v>0.03</v>
      </c>
      <c r="BR264" s="4">
        <f>SUMIFS('Aceite Virgen'!BR$6:BR$257,'Aceite Virgen'!$A$6:$A$257,"&gt;="&amp;$A264,'Aceite Virgen'!$B$6:$B$257,"&lt;="&amp;$B264)</f>
        <v>0</v>
      </c>
      <c r="BV264" s="4">
        <f>SUMIFS('Aceite Virgen'!BV$6:BV$257,'Aceite Virgen'!$A$6:$A$257,"&gt;="&amp;$A264,'Aceite Virgen'!$B$6:$B$257,"&lt;="&amp;$B264)</f>
        <v>0.27</v>
      </c>
      <c r="BW264" s="4">
        <f>SUMIFS('Aceite Virgen'!BW$6:BW$257,'Aceite Virgen'!$A$6:$A$257,"&gt;="&amp;$A264,'Aceite Virgen'!$B$6:$B$257,"&lt;="&amp;$B264)</f>
        <v>0</v>
      </c>
      <c r="BX264" s="4">
        <f>SUMIFS('Aceite Virgen'!BX$6:BX$257,'Aceite Virgen'!$A$6:$A$257,"&gt;="&amp;$A264,'Aceite Virgen'!$B$6:$B$257,"&lt;="&amp;$B264)</f>
        <v>0.06</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0.74</v>
      </c>
      <c r="CR264" s="4">
        <f>SUMIFS('Aceite Virgen'!CR$6:CR$257,'Aceite Virgen'!$A$6:$A$257,"&gt;="&amp;$A264,'Aceite Virgen'!$B$6:$B$257,"&lt;="&amp;$B264)</f>
        <v>2.72</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1.44</v>
      </c>
      <c r="CY264" s="4">
        <f>SUMIFS('Aceite Virgen'!CY$6:CY$257,'Aceite Virgen'!$A$6:$A$257,"&gt;="&amp;$A264,'Aceite Virgen'!$B$6:$B$257,"&lt;="&amp;$B264)</f>
        <v>8.6900000000000013</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1.19</v>
      </c>
      <c r="DF264" s="4">
        <f>SUMIFS('Aceite Virgen'!DF$6:DF$257,'Aceite Virgen'!$A$6:$A$257,"&gt;="&amp;$A264,'Aceite Virgen'!$B$6:$B$257,"&lt;="&amp;$B264)</f>
        <v>4.78</v>
      </c>
      <c r="DG264" s="4">
        <f>SUMIFS('Aceite Virgen'!DG$6:DG$257,'Aceite Virgen'!$A$6:$A$257,"&gt;="&amp;$A264,'Aceite Virgen'!$B$6:$B$257,"&lt;="&amp;$B264)</f>
        <v>0.2</v>
      </c>
      <c r="DH264" s="4">
        <f>SUMIFS('Aceite Virgen'!DH$6:DH$257,'Aceite Virgen'!$A$6:$A$257,"&gt;="&amp;$A264,'Aceite Virgen'!$B$6:$B$257,"&lt;="&amp;$B264)</f>
        <v>0</v>
      </c>
      <c r="DL264" s="4">
        <f>SUMIFS('Aceite Virgen'!DL$6:DL$257,'Aceite Virgen'!$A$6:$A$257,"&gt;="&amp;$A264,'Aceite Virgen'!$B$6:$B$257,"&lt;="&amp;$B264)</f>
        <v>0.96</v>
      </c>
      <c r="DM264" s="4">
        <f>SUMIFS('Aceite Virgen'!DM$6:DM$257,'Aceite Virgen'!$A$6:$A$257,"&gt;="&amp;$A264,'Aceite Virgen'!$B$6:$B$257,"&lt;="&amp;$B264)</f>
        <v>0.72</v>
      </c>
      <c r="DN264" s="4">
        <f>SUMIFS('Aceite Virgen'!DN$6:DN$257,'Aceite Virgen'!$A$6:$A$257,"&gt;="&amp;$A264,'Aceite Virgen'!$B$6:$B$257,"&lt;="&amp;$B264)</f>
        <v>1.17</v>
      </c>
      <c r="DO264" s="4">
        <f>SUMIFS('Aceite Virgen'!DO$6:DO$257,'Aceite Virgen'!$A$6:$A$257,"&gt;="&amp;$A264,'Aceite Virgen'!$B$6:$B$257,"&lt;="&amp;$B264)</f>
        <v>0</v>
      </c>
      <c r="DS264" s="4">
        <f>SUMIFS('Aceite Virgen'!DS$6:DS$257,'Aceite Virgen'!$A$6:$A$257,"&gt;="&amp;$A264,'Aceite Virgen'!$B$6:$B$257,"&lt;="&amp;$B264)</f>
        <v>0.13</v>
      </c>
      <c r="DT264" s="4">
        <f>SUMIFS('Aceite Virgen'!DT$6:DT$257,'Aceite Virgen'!$A$6:$A$257,"&gt;="&amp;$A264,'Aceite Virgen'!$B$6:$B$257,"&lt;="&amp;$B264)</f>
        <v>1.0900000000000001</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1.81</v>
      </c>
      <c r="EA264" s="4">
        <f>SUMIFS('Aceite Virgen'!EA$6:EA$257,'Aceite Virgen'!$A$6:$A$257,"&gt;="&amp;$A264,'Aceite Virgen'!$B$6:$B$257,"&lt;="&amp;$B264)</f>
        <v>7.42</v>
      </c>
      <c r="EB264" s="4">
        <f>SUMIFS('Aceite Virgen'!EB$6:EB$257,'Aceite Virgen'!$A$6:$A$257,"&gt;="&amp;$A264,'Aceite Virgen'!$B$6:$B$257,"&lt;="&amp;$B264)</f>
        <v>0.94</v>
      </c>
      <c r="EC264" s="4">
        <f>SUMIFS('Aceite Virgen'!EC$6:EC$257,'Aceite Virgen'!$A$6:$A$257,"&gt;="&amp;$A264,'Aceite Virgen'!$B$6:$B$257,"&lt;="&amp;$B264)</f>
        <v>0</v>
      </c>
      <c r="EG264" s="4">
        <f>SUMIFS('Aceite Virgen'!EG$6:EG$257,'Aceite Virgen'!$A$6:$A$257,"&gt;="&amp;$A264,'Aceite Virgen'!$B$6:$B$257,"&lt;="&amp;$B264)</f>
        <v>0.27</v>
      </c>
      <c r="EH264" s="4">
        <f>SUMIFS('Aceite Virgen'!EH$6:EH$257,'Aceite Virgen'!$A$6:$A$257,"&gt;="&amp;$A264,'Aceite Virgen'!$B$6:$B$257,"&lt;="&amp;$B264)</f>
        <v>1.18</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0.75</v>
      </c>
      <c r="EO264" s="4">
        <f>SUMIFS('Aceite Virgen'!EO$6:EO$257,'Aceite Virgen'!$A$6:$A$257,"&gt;="&amp;$A264,'Aceite Virgen'!$B$6:$B$257,"&lt;="&amp;$B264)</f>
        <v>0.99</v>
      </c>
      <c r="EP264" s="4">
        <f>SUMIFS('Aceite Virgen'!EP$6:EP$257,'Aceite Virgen'!$A$6:$A$257,"&gt;="&amp;$A264,'Aceite Virgen'!$B$6:$B$257,"&lt;="&amp;$B264)</f>
        <v>0.39</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0.85</v>
      </c>
      <c r="GL264" s="4">
        <f>SUMIFS('Aceite Virgen'!GL$6:GL$257,'Aceite Virgen'!$A$6:$A$257,"&gt;="&amp;$A264,'Aceite Virgen'!$B$6:$B$257,"&lt;="&amp;$B264)</f>
        <v>0.75</v>
      </c>
      <c r="GM264" s="4">
        <f>SUMIFS('Aceite Virgen'!GM$6:GM$257,'Aceite Virgen'!$A$6:$A$257,"&gt;="&amp;$A264,'Aceite Virgen'!$B$6:$B$257,"&lt;="&amp;$B264)</f>
        <v>1.06</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0.61</v>
      </c>
      <c r="IB264" s="4">
        <f>SUMIFS('Aceite Virgen'!IB$6:IB$257,'Aceite Virgen'!$A$6:$A$257,"&gt;="&amp;$A264,'Aceite Virgen'!$B$6:$B$257,"&lt;="&amp;$B264)</f>
        <v>0</v>
      </c>
      <c r="IC264" s="4">
        <f>SUMIFS('Aceite Virgen'!IC$6:IC$257,'Aceite Virgen'!$A$6:$A$257,"&gt;="&amp;$A264,'Aceite Virgen'!$B$6:$B$257,"&lt;="&amp;$B264)</f>
        <v>0.99</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0.16</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0.54</v>
      </c>
      <c r="KM264" s="4">
        <f>SUMIFS('Aceite Virgen'!KM$6:KM$257,'Aceite Virgen'!$A$6:$A$257,"&gt;="&amp;$A264,'Aceite Virgen'!$B$6:$B$257,"&lt;="&amp;$B264)</f>
        <v>0</v>
      </c>
      <c r="KN264" s="4">
        <f>SUMIFS('Aceite Virgen'!KN$6:KN$257,'Aceite Virgen'!$A$6:$A$257,"&gt;="&amp;$A264,'Aceite Virgen'!$B$6:$B$257,"&lt;="&amp;$B264)</f>
        <v>0.87</v>
      </c>
      <c r="KO264" s="4">
        <f>SUMIFS('Aceite Virgen'!KO$6:KO$257,'Aceite Virgen'!$A$6:$A$257,"&gt;="&amp;$A264,'Aceite Virgen'!$B$6:$B$257,"&lt;="&amp;$B264)</f>
        <v>0</v>
      </c>
      <c r="KS264" s="4">
        <f>SUMIFS('Aceite Virgen'!KS$6:KS$257,'Aceite Virgen'!$A$6:$A$257,"&gt;="&amp;$A264,'Aceite Virgen'!$B$6:$B$257,"&lt;="&amp;$B264)</f>
        <v>0.12</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0.42</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2.99</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1.19</v>
      </c>
      <c r="MQ264" s="4">
        <f>SUMIFS('Aceite Virgen'!MQ$6:MQ$257,'Aceite Virgen'!$A$6:$A$257,"&gt;="&amp;$A264,'Aceite Virgen'!$B$6:$B$257,"&lt;="&amp;$B264)</f>
        <v>0</v>
      </c>
      <c r="MR264" s="4">
        <f>SUMIFS('Aceite Virgen'!MR$6:MR$257,'Aceite Virgen'!$A$6:$A$257,"&gt;="&amp;$A264,'Aceite Virgen'!$B$6:$B$257,"&lt;="&amp;$B264)</f>
        <v>1.78</v>
      </c>
      <c r="MS264" s="4">
        <f>SUMIFS('Aceite Virgen'!MS$6:MS$257,'Aceite Virgen'!$A$6:$A$257,"&gt;="&amp;$A264,'Aceite Virgen'!$B$6:$B$257,"&lt;="&amp;$B264)</f>
        <v>0</v>
      </c>
      <c r="MW264" s="4">
        <f>SUMIFS('Aceite Virgen'!MW$6:MW$257,'Aceite Virgen'!$A$6:$A$257,"&gt;="&amp;$A264,'Aceite Virgen'!$B$6:$B$257,"&lt;="&amp;$B264)</f>
        <v>0.41</v>
      </c>
      <c r="MX264" s="4">
        <f>SUMIFS('Aceite Virgen'!MX$6:MX$257,'Aceite Virgen'!$A$6:$A$257,"&gt;="&amp;$A264,'Aceite Virgen'!$B$6:$B$257,"&lt;="&amp;$B264)</f>
        <v>0</v>
      </c>
      <c r="MY264" s="4">
        <f>SUMIFS('Aceite Virgen'!MY$6:MY$257,'Aceite Virgen'!$A$6:$A$257,"&gt;="&amp;$A264,'Aceite Virgen'!$B$6:$B$257,"&lt;="&amp;$B264)</f>
        <v>0.63</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0.82</v>
      </c>
      <c r="NS264" s="4">
        <f>SUMIFS('Aceite Virgen'!NS$6:NS$257,'Aceite Virgen'!$A$6:$A$257,"&gt;="&amp;$A264,'Aceite Virgen'!$B$6:$B$257,"&lt;="&amp;$B264)</f>
        <v>4.99</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0.17</v>
      </c>
      <c r="NZ264" s="4">
        <f>SUMIFS('Aceite Virgen'!NZ$6:NZ$257,'Aceite Virgen'!$A$6:$A$257,"&gt;="&amp;$A264,'Aceite Virgen'!$B$6:$B$257,"&lt;="&amp;$B264)</f>
        <v>1</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0.36</v>
      </c>
      <c r="OG264" s="4">
        <f>SUMIFS('Aceite Virgen'!OG$6:OG$257,'Aceite Virgen'!$A$6:$A$257,"&gt;="&amp;$A264,'Aceite Virgen'!$B$6:$B$257,"&lt;="&amp;$B264)</f>
        <v>1.19</v>
      </c>
      <c r="OH264" s="4">
        <f>SUMIFS('Aceite Virgen'!OH$6:OH$257,'Aceite Virgen'!$A$6:$A$257,"&gt;="&amp;$A264,'Aceite Virgen'!$B$6:$B$257,"&lt;="&amp;$B264)</f>
        <v>0.24</v>
      </c>
      <c r="OI264" s="4">
        <f>SUMIFS('Aceite Virgen'!OI$6:OI$257,'Aceite Virgen'!$A$6:$A$257,"&gt;="&amp;$A264,'Aceite Virgen'!$B$6:$B$257,"&lt;="&amp;$B264)</f>
        <v>0</v>
      </c>
      <c r="OM264" s="4">
        <f>SUMIFS('Aceite Virgen'!OM$6:OM$257,'Aceite Virgen'!$A$6:$A$257,"&gt;="&amp;$A264,'Aceite Virgen'!$B$6:$B$257,"&lt;="&amp;$B264)</f>
        <v>1.8299999999999998</v>
      </c>
      <c r="ON264" s="4">
        <f>SUMIFS('Aceite Virgen'!ON$6:ON$257,'Aceite Virgen'!$A$6:$A$257,"&gt;="&amp;$A264,'Aceite Virgen'!$B$6:$B$257,"&lt;="&amp;$B264)</f>
        <v>10.65</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0.92</v>
      </c>
      <c r="OU264" s="4">
        <f>SUMIFS('Aceite Virgen'!OU$6:OU$257,'Aceite Virgen'!$A$6:$A$257,"&gt;="&amp;$A264,'Aceite Virgen'!$B$6:$B$257,"&lt;="&amp;$B264)</f>
        <v>1.75</v>
      </c>
      <c r="OV264" s="4">
        <f>SUMIFS('Aceite Virgen'!OV$6:OV$257,'Aceite Virgen'!$A$6:$A$257,"&gt;="&amp;$A264,'Aceite Virgen'!$B$6:$B$257,"&lt;="&amp;$B264)</f>
        <v>1.07</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0.22</v>
      </c>
      <c r="PP264" s="4">
        <f>SUMIFS('Aceite Virgen'!PP$6:PP$257,'Aceite Virgen'!$A$6:$A$257,"&gt;="&amp;$A264,'Aceite Virgen'!$B$6:$B$257,"&lt;="&amp;$B264)</f>
        <v>0</v>
      </c>
      <c r="PQ264" s="4">
        <f>SUMIFS('Aceite Virgen'!PQ$6:PQ$257,'Aceite Virgen'!$A$6:$A$257,"&gt;="&amp;$A264,'Aceite Virgen'!$B$6:$B$257,"&lt;="&amp;$B264)</f>
        <v>0.4</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0.33999999999999997</v>
      </c>
      <c r="QK264" s="4">
        <f>SUMIFS('Aceite Virgen'!QK$6:QK$257,'Aceite Virgen'!$A$6:$A$257,"&gt;="&amp;$A264,'Aceite Virgen'!$B$6:$B$257,"&lt;="&amp;$B264)</f>
        <v>0</v>
      </c>
      <c r="QL264" s="4">
        <f>SUMIFS('Aceite Virgen'!QL$6:QL$257,'Aceite Virgen'!$A$6:$A$257,"&gt;="&amp;$A264,'Aceite Virgen'!$B$6:$B$257,"&lt;="&amp;$B264)</f>
        <v>0.34</v>
      </c>
      <c r="QM264" s="4">
        <f>SUMIFS('Aceite Virgen'!QM$6:QM$257,'Aceite Virgen'!$A$6:$A$257,"&gt;="&amp;$A264,'Aceite Virgen'!$B$6:$B$257,"&lt;="&amp;$B264)</f>
        <v>0.76</v>
      </c>
      <c r="QQ264" s="4">
        <f>SUMIFS('Aceite Virgen'!QQ$6:QQ$257,'Aceite Virgen'!$A$6:$A$257,"&gt;="&amp;$A264,'Aceite Virgen'!$B$6:$B$257,"&lt;="&amp;$B264)</f>
        <v>1.03</v>
      </c>
      <c r="QR264" s="4">
        <f>SUMIFS('Aceite Virgen'!QR$6:QR$257,'Aceite Virgen'!$A$6:$A$257,"&gt;="&amp;$A264,'Aceite Virgen'!$B$6:$B$257,"&lt;="&amp;$B264)</f>
        <v>0</v>
      </c>
      <c r="QS264" s="4">
        <f>SUMIFS('Aceite Virgen'!QS$6:QS$257,'Aceite Virgen'!$A$6:$A$257,"&gt;="&amp;$A264,'Aceite Virgen'!$B$6:$B$257,"&lt;="&amp;$B264)</f>
        <v>1.37</v>
      </c>
      <c r="QT264" s="4">
        <f>SUMIFS('Aceite Virgen'!QT$6:QT$257,'Aceite Virgen'!$A$6:$A$257,"&gt;="&amp;$A264,'Aceite Virgen'!$B$6:$B$257,"&lt;="&amp;$B264)</f>
        <v>0.98</v>
      </c>
      <c r="QX264" s="4">
        <f>SUMIFS('Aceite Virgen'!QX$6:QX$257,'Aceite Virgen'!$A$6:$A$257,"&gt;="&amp;$A264,'Aceite Virgen'!$B$6:$B$257,"&lt;="&amp;$B264)</f>
        <v>6.48</v>
      </c>
      <c r="QY264" s="4">
        <f>SUMIFS('Aceite Virgen'!QY$6:QY$257,'Aceite Virgen'!$A$6:$A$257,"&gt;="&amp;$A264,'Aceite Virgen'!$B$6:$B$257,"&lt;="&amp;$B264)</f>
        <v>5.47</v>
      </c>
      <c r="QZ264" s="4">
        <f>SUMIFS('Aceite Virgen'!QZ$6:QZ$257,'Aceite Virgen'!$A$6:$A$257,"&gt;="&amp;$A264,'Aceite Virgen'!$B$6:$B$257,"&lt;="&amp;$B264)</f>
        <v>8.5399999999999991</v>
      </c>
      <c r="RA264" s="4">
        <f>SUMIFS('Aceite Virgen'!RA$6:RA$257,'Aceite Virgen'!$A$6:$A$257,"&gt;="&amp;$A264,'Aceite Virgen'!$B$6:$B$257,"&lt;="&amp;$B264)</f>
        <v>0</v>
      </c>
      <c r="RE264" s="4">
        <f>SUMIFS('Aceite Virgen'!RE$6:RE$257,'Aceite Virgen'!$A$6:$A$257,"&gt;="&amp;$A264,'Aceite Virgen'!$B$6:$B$257,"&lt;="&amp;$B264)</f>
        <v>0.85000000000000009</v>
      </c>
      <c r="RF264" s="4">
        <f>SUMIFS('Aceite Virgen'!RF$6:RF$257,'Aceite Virgen'!$A$6:$A$257,"&gt;="&amp;$A264,'Aceite Virgen'!$B$6:$B$257,"&lt;="&amp;$B264)</f>
        <v>0</v>
      </c>
      <c r="RG264" s="4">
        <f>SUMIFS('Aceite Virgen'!RG$6:RG$257,'Aceite Virgen'!$A$6:$A$257,"&gt;="&amp;$A264,'Aceite Virgen'!$B$6:$B$257,"&lt;="&amp;$B264)</f>
        <v>1.24</v>
      </c>
      <c r="RH264" s="4">
        <f>SUMIFS('Aceite Virgen'!RH$6:RH$257,'Aceite Virgen'!$A$6:$A$257,"&gt;="&amp;$A264,'Aceite Virgen'!$B$6:$B$257,"&lt;="&amp;$B264)</f>
        <v>0.63</v>
      </c>
      <c r="RL264" s="4">
        <f>SUMIFS('Aceite Virgen'!RL$6:RL$257,'Aceite Virgen'!$A$6:$A$257,"&gt;="&amp;$A264,'Aceite Virgen'!$B$6:$B$257,"&lt;="&amp;$B264)</f>
        <v>4.42</v>
      </c>
      <c r="RM264" s="4">
        <f>SUMIFS('Aceite Virgen'!RM$6:RM$257,'Aceite Virgen'!$A$6:$A$257,"&gt;="&amp;$A264,'Aceite Virgen'!$B$6:$B$257,"&lt;="&amp;$B264)</f>
        <v>7.72</v>
      </c>
      <c r="RN264" s="4">
        <f>SUMIFS('Aceite Virgen'!RN$6:RN$257,'Aceite Virgen'!$A$6:$A$257,"&gt;="&amp;$A264,'Aceite Virgen'!$B$6:$B$257,"&lt;="&amp;$B264)</f>
        <v>3.08</v>
      </c>
      <c r="RO264" s="4">
        <f>SUMIFS('Aceite Virgen'!RO$6:RO$257,'Aceite Virgen'!$A$6:$A$257,"&gt;="&amp;$A264,'Aceite Virgen'!$B$6:$B$257,"&lt;="&amp;$B264)</f>
        <v>3.91</v>
      </c>
      <c r="RS264" s="69">
        <f>SUMIFS('Aceite Virgen'!RS$6:RS$257,'Aceite Virgen'!$A$6:$A$257,"&gt;="&amp;$A264,'Aceite Virgen'!$B$6:$B$257,"&lt;="&amp;$B264)</f>
        <v>18.7</v>
      </c>
      <c r="RT264" s="4">
        <f>SUMIFS('Aceite Virgen'!RT$6:RT$257,'Aceite Virgen'!$A$6:$A$257,"&gt;="&amp;$A264,'Aceite Virgen'!$B$6:$B$257,"&lt;="&amp;$B264)</f>
        <v>9.7099999999999991</v>
      </c>
      <c r="RU264" s="4">
        <f>SUMIFS('Aceite Virgen'!RU$6:RU$257,'Aceite Virgen'!$A$6:$A$257,"&gt;="&amp;$A264,'Aceite Virgen'!$B$6:$B$257,"&lt;="&amp;$B264)</f>
        <v>20.47</v>
      </c>
      <c r="RV264" s="4">
        <f>SUMIFS('Aceite Virgen'!RV$6:RV$257,'Aceite Virgen'!$A$6:$A$257,"&gt;="&amp;$A264,'Aceite Virgen'!$B$6:$B$257,"&lt;="&amp;$B264)</f>
        <v>23.12</v>
      </c>
      <c r="RZ264" s="69">
        <f>SUMIFS('Aceite Virgen'!RZ$6:RZ$257,'Aceite Virgen'!$A$6:$A$257,"&gt;="&amp;$A264,'Aceite Virgen'!$B$6:$B$257,"&lt;="&amp;$B264)</f>
        <v>58.79</v>
      </c>
      <c r="SA264" s="4">
        <f>SUMIFS('Aceite Virgen'!SA$6:SA$257,'Aceite Virgen'!$A$6:$A$257,"&gt;="&amp;$A264,'Aceite Virgen'!$B$6:$B$257,"&lt;="&amp;$B264)</f>
        <v>12.11</v>
      </c>
      <c r="SB264" s="4">
        <f>SUMIFS('Aceite Virgen'!SB$6:SB$257,'Aceite Virgen'!$A$6:$A$257,"&gt;="&amp;$A264,'Aceite Virgen'!$B$6:$B$257,"&lt;="&amp;$B264)</f>
        <v>72.19</v>
      </c>
      <c r="SC264" s="4">
        <f>SUMIFS('Aceite Virgen'!SC$6:SC$257,'Aceite Virgen'!$A$6:$A$257,"&gt;="&amp;$A264,'Aceite Virgen'!$B$6:$B$257,"&lt;="&amp;$B264)</f>
        <v>52.95</v>
      </c>
      <c r="SG264" s="69">
        <f>SUMIFS('Aceite Virgen'!SG$6:SG$257,'Aceite Virgen'!$A$6:$A$257,"&gt;="&amp;$A264,'Aceite Virgen'!$B$6:$B$257,"&lt;="&amp;$B264)</f>
        <v>23.6</v>
      </c>
      <c r="SH264" s="4">
        <f>SUMIFS('Aceite Virgen'!SH$6:SH$257,'Aceite Virgen'!$A$6:$A$257,"&gt;="&amp;$A264,'Aceite Virgen'!$B$6:$B$257,"&lt;="&amp;$B264)</f>
        <v>7.95</v>
      </c>
      <c r="SI264" s="4">
        <f>SUMIFS('Aceite Virgen'!SI$6:SI$257,'Aceite Virgen'!$A$6:$A$257,"&gt;="&amp;$A264,'Aceite Virgen'!$B$6:$B$257,"&lt;="&amp;$B264)</f>
        <v>32.369999999999997</v>
      </c>
      <c r="SJ264" s="4">
        <f>SUMIFS('Aceite Virgen'!SJ$6:SJ$257,'Aceite Virgen'!$A$6:$A$257,"&gt;="&amp;$A264,'Aceite Virgen'!$B$6:$B$257,"&lt;="&amp;$B264)</f>
        <v>4.7699999999999996</v>
      </c>
      <c r="SN264" s="69">
        <f>SUMIFS('Aceite Virgen'!SN$6:SN$257,'Aceite Virgen'!$A$6:$A$257,"&gt;="&amp;$A264,'Aceite Virgen'!$B$6:$B$257,"&lt;="&amp;$B264)</f>
        <v>4.92</v>
      </c>
      <c r="SO264" s="4">
        <f>SUMIFS('Aceite Virgen'!SO$6:SO$257,'Aceite Virgen'!$A$6:$A$257,"&gt;="&amp;$A264,'Aceite Virgen'!$B$6:$B$257,"&lt;="&amp;$B264)</f>
        <v>6.9499999999999993</v>
      </c>
      <c r="SP264" s="4">
        <f>SUMIFS('Aceite Virgen'!SP$6:SP$257,'Aceite Virgen'!$A$6:$A$257,"&gt;="&amp;$A264,'Aceite Virgen'!$B$6:$B$257,"&lt;="&amp;$B264)</f>
        <v>3.5700000000000003</v>
      </c>
      <c r="SQ264" s="4">
        <f>SUMIFS('Aceite Virgen'!SQ$6:SQ$257,'Aceite Virgen'!$A$6:$A$257,"&gt;="&amp;$A264,'Aceite Virgen'!$B$6:$B$257,"&lt;="&amp;$B264)</f>
        <v>1.78</v>
      </c>
      <c r="SU264" s="69">
        <f>SUMIFS('Aceite Virgen'!SU$6:SU$257,'Aceite Virgen'!$A$6:$A$257,"&gt;="&amp;$A264,'Aceite Virgen'!$B$6:$B$257,"&lt;="&amp;$B264)</f>
        <v>1.18</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0</v>
      </c>
      <c r="TB264" s="69">
        <f>SUMIFS('Aceite Virgen'!TB$6:TB$257,'Aceite Virgen'!$A$6:$A$257,"&gt;="&amp;$A264,'Aceite Virgen'!$B$6:$B$257,"&lt;="&amp;$B264)</f>
        <v>0.72</v>
      </c>
      <c r="TC264" s="4">
        <f>SUMIFS('Aceite Virgen'!TC$6:TC$257,'Aceite Virgen'!$A$6:$A$257,"&gt;="&amp;$A264,'Aceite Virgen'!$B$6:$B$257,"&lt;="&amp;$B264)</f>
        <v>1.41</v>
      </c>
      <c r="TD264" s="4">
        <f>SUMIFS('Aceite Virgen'!TD$6:TD$257,'Aceite Virgen'!$A$6:$A$257,"&gt;="&amp;$A264,'Aceite Virgen'!$B$6:$B$257,"&lt;="&amp;$B264)</f>
        <v>0.53</v>
      </c>
      <c r="TE264" s="4">
        <f>SUMIFS('Aceite Virgen'!TE$6:TE$257,'Aceite Virgen'!$A$6:$A$257,"&gt;="&amp;$A264,'Aceite Virgen'!$B$6:$B$257,"&lt;="&amp;$B264)</f>
        <v>0.95</v>
      </c>
      <c r="TI264" s="69">
        <f>SUMIFS('Aceite Virgen'!TI$6:TI$257,'Aceite Virgen'!$A$6:$A$257,"&gt;="&amp;$A264,'Aceite Virgen'!$B$6:$B$257,"&lt;="&amp;$B264)</f>
        <v>0.56000000000000005</v>
      </c>
      <c r="TJ264" s="4">
        <f>SUMIFS('Aceite Virgen'!TJ$6:TJ$257,'Aceite Virgen'!$A$6:$A$257,"&gt;="&amp;$A264,'Aceite Virgen'!$B$6:$B$257,"&lt;="&amp;$B264)</f>
        <v>1.43</v>
      </c>
      <c r="TK264" s="4">
        <f>SUMIFS('Aceite Virgen'!TK$6:TK$257,'Aceite Virgen'!$A$6:$A$257,"&gt;="&amp;$A264,'Aceite Virgen'!$B$6:$B$257,"&lt;="&amp;$B264)</f>
        <v>0.43</v>
      </c>
      <c r="TL264" s="4">
        <f>SUMIFS('Aceite Virgen'!TL$6:TL$257,'Aceite Virgen'!$A$6:$A$257,"&gt;="&amp;$A264,'Aceite Virgen'!$B$6:$B$257,"&lt;="&amp;$B264)</f>
        <v>0</v>
      </c>
      <c r="TP264" s="69">
        <f>SUMIFS('Aceite Virgen'!TP$6:TP$257,'Aceite Virgen'!$A$6:$A$257,"&gt;="&amp;$A264,'Aceite Virgen'!$B$6:$B$257,"&lt;="&amp;$B264)</f>
        <v>0.2</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0.66</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0.18</v>
      </c>
      <c r="UL264" s="4">
        <f>SUMIFS('Aceite Virgen'!UL$6:UL$257,'Aceite Virgen'!$A$6:$A$257,"&gt;="&amp;$A264,'Aceite Virgen'!$B$6:$B$257,"&lt;="&amp;$B264)</f>
        <v>0</v>
      </c>
      <c r="UM264" s="4">
        <f>SUMIFS('Aceite Virgen'!UM$6:UM$257,'Aceite Virgen'!$A$6:$A$257,"&gt;="&amp;$A264,'Aceite Virgen'!$B$6:$B$257,"&lt;="&amp;$B264)</f>
        <v>0.32</v>
      </c>
      <c r="UN264" s="4">
        <f>SUMIFS('Aceite Virgen'!UN$6:UN$257,'Aceite Virgen'!$A$6:$A$257,"&gt;="&amp;$A264,'Aceite Virgen'!$B$6:$B$257,"&lt;="&amp;$B264)</f>
        <v>0</v>
      </c>
      <c r="UR264" s="69">
        <f>SUMIFS('Aceite Virgen'!UR$6:UR$257,'Aceite Virgen'!$A$6:$A$257,"&gt;="&amp;$A264,'Aceite Virgen'!$B$6:$B$257,"&lt;="&amp;$B264)</f>
        <v>0.39</v>
      </c>
      <c r="US264" s="4">
        <f>SUMIFS('Aceite Virgen'!US$6:US$257,'Aceite Virgen'!$A$6:$A$257,"&gt;="&amp;$A264,'Aceite Virgen'!$B$6:$B$257,"&lt;="&amp;$B264)</f>
        <v>1.72</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0.44</v>
      </c>
      <c r="VG264" s="4">
        <f>SUMIFS('Aceite Virgen'!VG$6:VG$257,'Aceite Virgen'!$A$6:$A$257,"&gt;="&amp;$A264,'Aceite Virgen'!$B$6:$B$257,"&lt;="&amp;$B264)</f>
        <v>3.88</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1.92</v>
      </c>
      <c r="VU264" s="4">
        <f>SUMIFS('Aceite Virgen'!VU$6:VU$257,'Aceite Virgen'!$A$6:$A$257,"&gt;="&amp;$A264,'Aceite Virgen'!$B$6:$B$257,"&lt;="&amp;$B264)</f>
        <v>0</v>
      </c>
      <c r="VV264" s="4">
        <f>SUMIFS('Aceite Virgen'!VV$6:VV$257,'Aceite Virgen'!$A$6:$A$257,"&gt;="&amp;$A264,'Aceite Virgen'!$B$6:$B$257,"&lt;="&amp;$B264)</f>
        <v>0.88</v>
      </c>
      <c r="VW264" s="4">
        <f>SUMIFS('Aceite Virgen'!VW$6:VW$257,'Aceite Virgen'!$A$6:$A$257,"&gt;="&amp;$A264,'Aceite Virgen'!$B$6:$B$257,"&lt;="&amp;$B264)</f>
        <v>4.2300000000000004</v>
      </c>
      <c r="WA264" s="69">
        <f>SUMIFS('Aceite Virgen'!WA$6:WA$257,'Aceite Virgen'!$A$6:$A$257,"&gt;="&amp;$A264,'Aceite Virgen'!$B$6:$B$257,"&lt;="&amp;$B264)</f>
        <v>0.3</v>
      </c>
      <c r="WB264" s="4">
        <f>SUMIFS('Aceite Virgen'!WB$6:WB$257,'Aceite Virgen'!$A$6:$A$257,"&gt;="&amp;$A264,'Aceite Virgen'!$B$6:$B$257,"&lt;="&amp;$B264)</f>
        <v>0</v>
      </c>
      <c r="WC264" s="4">
        <f>SUMIFS('Aceite Virgen'!WC$6:WC$257,'Aceite Virgen'!$A$6:$A$257,"&gt;="&amp;$A264,'Aceite Virgen'!$B$6:$B$257,"&lt;="&amp;$B264)</f>
        <v>0.44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1.01</v>
      </c>
      <c r="WP264" s="4">
        <f>SUMIFS('Aceite Virgen'!WP$6:WP$257,'Aceite Virgen'!$A$6:$A$257,"&gt;="&amp;$A264,'Aceite Virgen'!$B$6:$B$257,"&lt;="&amp;$B264)</f>
        <v>3.15</v>
      </c>
      <c r="WQ264" s="4">
        <f>SUMIFS('Aceite Virgen'!WQ$6:WQ$257,'Aceite Virgen'!$A$6:$A$257,"&gt;="&amp;$A264,'Aceite Virgen'!$B$6:$B$257,"&lt;="&amp;$B264)</f>
        <v>0.49</v>
      </c>
      <c r="WR264" s="4">
        <f>SUMIFS('Aceite Virgen'!WR$6:WR$257,'Aceite Virgen'!$A$6:$A$257,"&gt;="&amp;$A264,'Aceite Virgen'!$B$6:$B$257,"&lt;="&amp;$B264)</f>
        <v>0</v>
      </c>
      <c r="WV264" s="69">
        <f>SUMIFS('Aceite Virgen'!WV$6:WV$257,'Aceite Virgen'!$A$6:$A$257,"&gt;="&amp;$A264,'Aceite Virgen'!$B$6:$B$257,"&lt;="&amp;$B264)</f>
        <v>0.19</v>
      </c>
      <c r="WW264" s="4">
        <f>SUMIFS('Aceite Virgen'!WW$6:WW$257,'Aceite Virgen'!$A$6:$A$257,"&gt;="&amp;$A264,'Aceite Virgen'!$B$6:$B$257,"&lt;="&amp;$B264)</f>
        <v>0.69</v>
      </c>
      <c r="WX264" s="4">
        <f>SUMIFS('Aceite Virgen'!WX$6:WX$257,'Aceite Virgen'!$A$6:$A$257,"&gt;="&amp;$A264,'Aceite Virgen'!$B$6:$B$257,"&lt;="&amp;$B264)</f>
        <v>0.14000000000000001</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3.57</v>
      </c>
      <c r="XK264" s="4">
        <f>SUMIFS('Aceite Virgen'!XK$6:XK$257,'Aceite Virgen'!$A$6:$A$257,"&gt;="&amp;$A264,'Aceite Virgen'!$B$6:$B$257,"&lt;="&amp;$B264)</f>
        <v>14.48</v>
      </c>
      <c r="XL264" s="4">
        <f>SUMIFS('Aceite Virgen'!XL$6:XL$257,'Aceite Virgen'!$A$6:$A$257,"&gt;="&amp;$A264,'Aceite Virgen'!$B$6:$B$257,"&lt;="&amp;$B264)</f>
        <v>1.32</v>
      </c>
      <c r="XM264" s="4">
        <f>SUMIFS('Aceite Virgen'!XM$6:XM$257,'Aceite Virgen'!$A$6:$A$257,"&gt;="&amp;$A264,'Aceite Virgen'!$B$6:$B$257,"&lt;="&amp;$B264)</f>
        <v>0</v>
      </c>
      <c r="XQ264" s="69">
        <f>SUMIFS('Aceite Virgen'!XQ$6:XQ$257,'Aceite Virgen'!$A$6:$A$257,"&gt;="&amp;$A264,'Aceite Virgen'!$B$6:$B$257,"&lt;="&amp;$B264)</f>
        <v>44.120000000000005</v>
      </c>
      <c r="XR264" s="4">
        <f>SUMIFS('Aceite Virgen'!XR$6:XR$257,'Aceite Virgen'!$A$6:$A$257,"&gt;="&amp;$A264,'Aceite Virgen'!$B$6:$B$257,"&lt;="&amp;$B264)</f>
        <v>33.42</v>
      </c>
      <c r="XS264" s="4">
        <f>SUMIFS('Aceite Virgen'!XS$6:XS$257,'Aceite Virgen'!$A$6:$A$257,"&gt;="&amp;$A264,'Aceite Virgen'!$B$6:$B$257,"&lt;="&amp;$B264)</f>
        <v>46.53</v>
      </c>
      <c r="XT264" s="4">
        <f>SUMIFS('Aceite Virgen'!XT$6:XT$257,'Aceite Virgen'!$A$6:$A$257,"&gt;="&amp;$A264,'Aceite Virgen'!$B$6:$B$257,"&lt;="&amp;$B264)</f>
        <v>53.11</v>
      </c>
      <c r="XX264" s="69">
        <f>SUMIFS('Aceite Virgen'!XX$6:XX$257,'Aceite Virgen'!$A$6:$A$257,"&gt;="&amp;$A264,'Aceite Virgen'!$B$6:$B$257,"&lt;="&amp;$B264)</f>
        <v>12.219999999999999</v>
      </c>
      <c r="XY264" s="4">
        <f>SUMIFS('Aceite Virgen'!XY$6:XY$257,'Aceite Virgen'!$A$6:$A$257,"&gt;="&amp;$A264,'Aceite Virgen'!$B$6:$B$257,"&lt;="&amp;$B264)</f>
        <v>1.78</v>
      </c>
      <c r="XZ264" s="4">
        <f>SUMIFS('Aceite Virgen'!XZ$6:XZ$257,'Aceite Virgen'!$A$6:$A$257,"&gt;="&amp;$A264,'Aceite Virgen'!$B$6:$B$257,"&lt;="&amp;$B264)</f>
        <v>7.82</v>
      </c>
      <c r="YA264" s="4">
        <f>SUMIFS('Aceite Virgen'!YA$6:YA$257,'Aceite Virgen'!$A$6:$A$257,"&gt;="&amp;$A264,'Aceite Virgen'!$B$6:$B$257,"&lt;="&amp;$B264)</f>
        <v>38.21</v>
      </c>
      <c r="YE264" s="69">
        <f>SUMIFS('Aceite Virgen'!YE$6:YE$257,'Aceite Virgen'!$A$6:$A$257,"&gt;="&amp;$A264,'Aceite Virgen'!$B$6:$B$257,"&lt;="&amp;$B264)</f>
        <v>3.8599999999999994</v>
      </c>
      <c r="YF264" s="4">
        <f>SUMIFS('Aceite Virgen'!YF$6:YF$257,'Aceite Virgen'!$A$6:$A$257,"&gt;="&amp;$A264,'Aceite Virgen'!$B$6:$B$257,"&lt;="&amp;$B264)</f>
        <v>0</v>
      </c>
      <c r="YG264" s="4">
        <f>SUMIFS('Aceite Virgen'!YG$6:YG$257,'Aceite Virgen'!$A$6:$A$257,"&gt;="&amp;$A264,'Aceite Virgen'!$B$6:$B$257,"&lt;="&amp;$B264)</f>
        <v>2.7399999999999998</v>
      </c>
      <c r="YH264" s="4">
        <f>SUMIFS('Aceite Virgen'!YH$6:YH$257,'Aceite Virgen'!$A$6:$A$257,"&gt;="&amp;$A264,'Aceite Virgen'!$B$6:$B$257,"&lt;="&amp;$B264)</f>
        <v>7.71</v>
      </c>
      <c r="YL264" s="69">
        <f>SUMIFS('Aceite Virgen'!YL$6:YL$257,'Aceite Virgen'!$A$6:$A$257,"&gt;="&amp;$A264,'Aceite Virgen'!$B$6:$B$257,"&lt;="&amp;$B264)</f>
        <v>0.82000000000000006</v>
      </c>
      <c r="YM264" s="4">
        <f>SUMIFS('Aceite Virgen'!YM$6:YM$257,'Aceite Virgen'!$A$6:$A$257,"&gt;="&amp;$A264,'Aceite Virgen'!$B$6:$B$257,"&lt;="&amp;$B264)</f>
        <v>0</v>
      </c>
      <c r="YN264" s="4">
        <f>SUMIFS('Aceite Virgen'!YN$6:YN$257,'Aceite Virgen'!$A$6:$A$257,"&gt;="&amp;$A264,'Aceite Virgen'!$B$6:$B$257,"&lt;="&amp;$B264)</f>
        <v>0.96000000000000008</v>
      </c>
      <c r="YO264" s="4">
        <f>SUMIFS('Aceite Virgen'!YO$6:YO$257,'Aceite Virgen'!$A$6:$A$257,"&gt;="&amp;$A264,'Aceite Virgen'!$B$6:$B$257,"&lt;="&amp;$B264)</f>
        <v>0.83000000000000007</v>
      </c>
      <c r="YP264" s="4">
        <f>SUMIFS('Aceite Virgen'!YP$6:YP$257,'Aceite Virgen'!$A$6:$A$257,"&gt;="&amp;$A264,'Aceite Virgen'!$B$6:$B$257,"&lt;="&amp;$B264)</f>
        <v>1.38</v>
      </c>
      <c r="YS264" s="69">
        <f>SUMIFS('Aceite Virgen'!YS$6:YS$257,'Aceite Virgen'!$A$6:$A$257,"&gt;="&amp;$A264,'Aceite Virgen'!$B$6:$B$257,"&lt;="&amp;$B264)</f>
        <v>1.67</v>
      </c>
      <c r="YT264" s="4">
        <f>SUMIFS('Aceite Virgen'!YT$6:YT$257,'Aceite Virgen'!$A$6:$A$257,"&gt;="&amp;$A264,'Aceite Virgen'!$B$6:$B$257,"&lt;="&amp;$B264)</f>
        <v>3.73</v>
      </c>
      <c r="YU264" s="4">
        <f>SUMIFS('Aceite Virgen'!YU$6:YU$257,'Aceite Virgen'!$A$6:$A$257,"&gt;="&amp;$A264,'Aceite Virgen'!$B$6:$B$257,"&lt;="&amp;$B264)</f>
        <v>1.38</v>
      </c>
      <c r="YV264" s="4">
        <f>SUMIFS('Aceite Virgen'!YV$6:YV$257,'Aceite Virgen'!$A$6:$A$257,"&gt;="&amp;$A264,'Aceite Virgen'!$B$6:$B$257,"&lt;="&amp;$B264)</f>
        <v>1.73</v>
      </c>
      <c r="YW264" s="4">
        <f>SUMIFS('Aceite Virgen'!YW$6:YW$257,'Aceite Virgen'!$A$6:$A$257,"&gt;="&amp;$A264,'Aceite Virgen'!$B$6:$B$257,"&lt;="&amp;$B264)</f>
        <v>0</v>
      </c>
    </row>
    <row r="265" spans="1:673" x14ac:dyDescent="0.25">
      <c r="A265" s="9">
        <f>'TAM Aceite Virgen'!B13</f>
        <v>5.6</v>
      </c>
      <c r="B265" s="9">
        <f>'TAM Aceite Virgen'!C13</f>
        <v>5.8</v>
      </c>
      <c r="C265" s="9"/>
      <c r="D265" s="4">
        <f>SUMIFS('Aceite Virgen'!D$6:D$257,'Aceite Virgen'!$A$6:$A$257,"&gt;="&amp;$A265,'Aceite Virgen'!$B$6:$B$257,"&lt;="&amp;$B265)</f>
        <v>0.57999999999999996</v>
      </c>
      <c r="E265" s="4">
        <f>SUMIFS('Aceite Virgen'!E$6:E$257,'Aceite Virgen'!$A$6:$A$257,"&gt;="&amp;$A265,'Aceite Virgen'!$B$6:$B$257,"&lt;="&amp;$B265)</f>
        <v>0</v>
      </c>
      <c r="F265" s="4">
        <f>SUMIFS('Aceite Virgen'!F$6:F$257,'Aceite Virgen'!$A$6:$A$257,"&gt;="&amp;$A265,'Aceite Virgen'!$B$6:$B$257,"&lt;="&amp;$B265)</f>
        <v>0.6</v>
      </c>
      <c r="G265" s="4">
        <f>SUMIFS('Aceite Virgen'!G$6:G$257,'Aceite Virgen'!$A$6:$A$257,"&gt;="&amp;$A265,'Aceite Virgen'!$B$6:$B$257,"&lt;="&amp;$B265)</f>
        <v>1.63</v>
      </c>
      <c r="H265" s="9"/>
      <c r="I265" s="9"/>
      <c r="J265" s="9"/>
      <c r="K265" s="4">
        <f>SUMIFS('Aceite Virgen'!K$6:K$257,'Aceite Virgen'!$A$6:$A$257,"&gt;="&amp;$A265,'Aceite Virgen'!$B$6:$B$257,"&lt;="&amp;$B265)</f>
        <v>0.76</v>
      </c>
      <c r="L265" s="4">
        <f>SUMIFS('Aceite Virgen'!L$6:L$257,'Aceite Virgen'!$A$6:$A$257,"&gt;="&amp;$A265,'Aceite Virgen'!$B$6:$B$257,"&lt;="&amp;$B265)</f>
        <v>0</v>
      </c>
      <c r="M265" s="4">
        <f>SUMIFS('Aceite Virgen'!M$6:M$257,'Aceite Virgen'!$A$6:$A$257,"&gt;="&amp;$A265,'Aceite Virgen'!$B$6:$B$257,"&lt;="&amp;$B265)</f>
        <v>0.84</v>
      </c>
      <c r="N265" s="4">
        <f>SUMIFS('Aceite Virgen'!N$6:N$257,'Aceite Virgen'!$A$6:$A$257,"&gt;="&amp;$A265,'Aceite Virgen'!$B$6:$B$257,"&lt;="&amp;$B265)</f>
        <v>2.02</v>
      </c>
      <c r="O265" s="9"/>
      <c r="P265" s="9"/>
      <c r="Q265" s="9"/>
      <c r="R265" s="4">
        <f>SUMIFS('Aceite Virgen'!R$6:R$257,'Aceite Virgen'!$A$6:$A$257,"&gt;="&amp;$A265,'Aceite Virgen'!$B$6:$B$257,"&lt;="&amp;$B265)</f>
        <v>0.47</v>
      </c>
      <c r="S265" s="4">
        <f>SUMIFS('Aceite Virgen'!S$6:S$257,'Aceite Virgen'!$A$6:$A$257,"&gt;="&amp;$A265,'Aceite Virgen'!$B$6:$B$257,"&lt;="&amp;$B265)</f>
        <v>0</v>
      </c>
      <c r="T265" s="4">
        <f>SUMIFS('Aceite Virgen'!T$6:T$257,'Aceite Virgen'!$A$6:$A$257,"&gt;="&amp;$A265,'Aceite Virgen'!$B$6:$B$257,"&lt;="&amp;$B265)</f>
        <v>0.13</v>
      </c>
      <c r="U265" s="4">
        <f>SUMIFS('Aceite Virgen'!U$6:U$257,'Aceite Virgen'!$A$6:$A$257,"&gt;="&amp;$A265,'Aceite Virgen'!$B$6:$B$257,"&lt;="&amp;$B265)</f>
        <v>4.5</v>
      </c>
      <c r="V265" s="9"/>
      <c r="W265" s="9"/>
      <c r="X265" s="9"/>
      <c r="Y265" s="4">
        <f>SUMIFS('Aceite Virgen'!Y$6:Y$257,'Aceite Virgen'!$A$6:$A$257,"&gt;="&amp;$A265,'Aceite Virgen'!$B$6:$B$257,"&lt;="&amp;$B265)</f>
        <v>0.3</v>
      </c>
      <c r="Z265" s="4">
        <f>SUMIFS('Aceite Virgen'!Z$6:Z$257,'Aceite Virgen'!$A$6:$A$257,"&gt;="&amp;$A265,'Aceite Virgen'!$B$6:$B$257,"&lt;="&amp;$B265)</f>
        <v>0.35</v>
      </c>
      <c r="AA265" s="4">
        <f>SUMIFS('Aceite Virgen'!AA$6:AA$257,'Aceite Virgen'!$A$6:$A$257,"&gt;="&amp;$A265,'Aceite Virgen'!$B$6:$B$257,"&lt;="&amp;$B265)</f>
        <v>0.19</v>
      </c>
      <c r="AB265" s="4">
        <f>SUMIFS('Aceite Virgen'!AB$6:AB$257,'Aceite Virgen'!$A$6:$A$257,"&gt;="&amp;$A265,'Aceite Virgen'!$B$6:$B$257,"&lt;="&amp;$B265)</f>
        <v>1.39</v>
      </c>
      <c r="AC265" s="9"/>
      <c r="AD265" s="9"/>
      <c r="AE265" s="9"/>
      <c r="AF265" s="4">
        <f>SUMIFS('Aceite Virgen'!AF$6:AF$257,'Aceite Virgen'!$A$6:$A$257,"&gt;="&amp;$A265,'Aceite Virgen'!$B$6:$B$257,"&lt;="&amp;$B265)</f>
        <v>0.03</v>
      </c>
      <c r="AG265" s="4">
        <f>SUMIFS('Aceite Virgen'!AG$6:AG$257,'Aceite Virgen'!$A$6:$A$257,"&gt;="&amp;$A265,'Aceite Virgen'!$B$6:$B$257,"&lt;="&amp;$B265)</f>
        <v>0</v>
      </c>
      <c r="AH265" s="4">
        <f>SUMIFS('Aceite Virgen'!AH$6:AH$257,'Aceite Virgen'!$A$6:$A$257,"&gt;="&amp;$A265,'Aceite Virgen'!$B$6:$B$257,"&lt;="&amp;$B265)</f>
        <v>0.04</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0.69</v>
      </c>
      <c r="BB265" s="4">
        <f>SUMIFS('Aceite Virgen'!BB$6:BB$257,'Aceite Virgen'!$A$6:$A$257,"&gt;="&amp;$A265,'Aceite Virgen'!$B$6:$B$257,"&lt;="&amp;$B265)</f>
        <v>3.28</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0.06</v>
      </c>
      <c r="BI265" s="4">
        <f>SUMIFS('Aceite Virgen'!BI$6:BI$257,'Aceite Virgen'!$A$6:$A$257,"&gt;="&amp;$A265,'Aceite Virgen'!$B$6:$B$257,"&lt;="&amp;$B265)</f>
        <v>0.76</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0.5</v>
      </c>
      <c r="BP265" s="4">
        <f>SUMIFS('Aceite Virgen'!BP$6:BP$257,'Aceite Virgen'!$A$6:$A$257,"&gt;="&amp;$A265,'Aceite Virgen'!$B$6:$B$257,"&lt;="&amp;$B265)</f>
        <v>2.29</v>
      </c>
      <c r="BQ265" s="4">
        <f>SUMIFS('Aceite Virgen'!BQ$6:BQ$257,'Aceite Virgen'!$A$6:$A$257,"&gt;="&amp;$A265,'Aceite Virgen'!$B$6:$B$257,"&lt;="&amp;$B265)</f>
        <v>0.43</v>
      </c>
      <c r="BR265" s="4">
        <f>SUMIFS('Aceite Virgen'!BR$6:BR$257,'Aceite Virgen'!$A$6:$A$257,"&gt;="&amp;$A265,'Aceite Virgen'!$B$6:$B$257,"&lt;="&amp;$B265)</f>
        <v>0</v>
      </c>
      <c r="BV265" s="4">
        <f>SUMIFS('Aceite Virgen'!BV$6:BV$257,'Aceite Virgen'!$A$6:$A$257,"&gt;="&amp;$A265,'Aceite Virgen'!$B$6:$B$257,"&lt;="&amp;$B265)</f>
        <v>0.65999999999999992</v>
      </c>
      <c r="BW265" s="4">
        <f>SUMIFS('Aceite Virgen'!BW$6:BW$257,'Aceite Virgen'!$A$6:$A$257,"&gt;="&amp;$A265,'Aceite Virgen'!$B$6:$B$257,"&lt;="&amp;$B265)</f>
        <v>5.65</v>
      </c>
      <c r="BX265" s="4">
        <f>SUMIFS('Aceite Virgen'!BX$6:BX$257,'Aceite Virgen'!$A$6:$A$257,"&gt;="&amp;$A265,'Aceite Virgen'!$B$6:$B$257,"&lt;="&amp;$B265)</f>
        <v>0.03</v>
      </c>
      <c r="BY265" s="4">
        <f>SUMIFS('Aceite Virgen'!BY$6:BY$257,'Aceite Virgen'!$A$6:$A$257,"&gt;="&amp;$A265,'Aceite Virgen'!$B$6:$B$257,"&lt;="&amp;$B265)</f>
        <v>0</v>
      </c>
      <c r="CC265" s="4">
        <f>SUMIFS('Aceite Virgen'!CC$6:CC$257,'Aceite Virgen'!$A$6:$A$257,"&gt;="&amp;$A265,'Aceite Virgen'!$B$6:$B$257,"&lt;="&amp;$B265)</f>
        <v>2.29</v>
      </c>
      <c r="CD265" s="4">
        <f>SUMIFS('Aceite Virgen'!CD$6:CD$257,'Aceite Virgen'!$A$6:$A$257,"&gt;="&amp;$A265,'Aceite Virgen'!$B$6:$B$257,"&lt;="&amp;$B265)</f>
        <v>9.36</v>
      </c>
      <c r="CE265" s="4">
        <f>SUMIFS('Aceite Virgen'!CE$6:CE$257,'Aceite Virgen'!$A$6:$A$257,"&gt;="&amp;$A265,'Aceite Virgen'!$B$6:$B$257,"&lt;="&amp;$B265)</f>
        <v>0.82</v>
      </c>
      <c r="CF265" s="4">
        <f>SUMIFS('Aceite Virgen'!CF$6:CF$257,'Aceite Virgen'!$A$6:$A$257,"&gt;="&amp;$A265,'Aceite Virgen'!$B$6:$B$257,"&lt;="&amp;$B265)</f>
        <v>6.18</v>
      </c>
      <c r="CJ265" s="4">
        <f>SUMIFS('Aceite Virgen'!CJ$6:CJ$257,'Aceite Virgen'!$A$6:$A$257,"&gt;="&amp;$A265,'Aceite Virgen'!$B$6:$B$257,"&lt;="&amp;$B265)</f>
        <v>1.06</v>
      </c>
      <c r="CK265" s="4">
        <f>SUMIFS('Aceite Virgen'!CK$6:CK$257,'Aceite Virgen'!$A$6:$A$257,"&gt;="&amp;$A265,'Aceite Virgen'!$B$6:$B$257,"&lt;="&amp;$B265)</f>
        <v>5.32</v>
      </c>
      <c r="CL265" s="4">
        <f>SUMIFS('Aceite Virgen'!CL$6:CL$257,'Aceite Virgen'!$A$6:$A$257,"&gt;="&amp;$A265,'Aceite Virgen'!$B$6:$B$257,"&lt;="&amp;$B265)</f>
        <v>0.35</v>
      </c>
      <c r="CM265" s="4">
        <f>SUMIFS('Aceite Virgen'!CM$6:CM$257,'Aceite Virgen'!$A$6:$A$257,"&gt;="&amp;$A265,'Aceite Virgen'!$B$6:$B$257,"&lt;="&amp;$B265)</f>
        <v>0</v>
      </c>
      <c r="CQ265" s="4">
        <f>SUMIFS('Aceite Virgen'!CQ$6:CQ$257,'Aceite Virgen'!$A$6:$A$257,"&gt;="&amp;$A265,'Aceite Virgen'!$B$6:$B$257,"&lt;="&amp;$B265)</f>
        <v>2.2000000000000002</v>
      </c>
      <c r="CR265" s="4">
        <f>SUMIFS('Aceite Virgen'!CR$6:CR$257,'Aceite Virgen'!$A$6:$A$257,"&gt;="&amp;$A265,'Aceite Virgen'!$B$6:$B$257,"&lt;="&amp;$B265)</f>
        <v>11.94</v>
      </c>
      <c r="CS265" s="4">
        <f>SUMIFS('Aceite Virgen'!CS$6:CS$257,'Aceite Virgen'!$A$6:$A$257,"&gt;="&amp;$A265,'Aceite Virgen'!$B$6:$B$257,"&lt;="&amp;$B265)</f>
        <v>1.25</v>
      </c>
      <c r="CT265" s="4">
        <f>SUMIFS('Aceite Virgen'!CT$6:CT$257,'Aceite Virgen'!$A$6:$A$257,"&gt;="&amp;$A265,'Aceite Virgen'!$B$6:$B$257,"&lt;="&amp;$B265)</f>
        <v>0</v>
      </c>
      <c r="CX265" s="4">
        <f>SUMIFS('Aceite Virgen'!CX$6:CX$257,'Aceite Virgen'!$A$6:$A$257,"&gt;="&amp;$A265,'Aceite Virgen'!$B$6:$B$257,"&lt;="&amp;$B265)</f>
        <v>0.63</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0.79</v>
      </c>
      <c r="DF265" s="4">
        <f>SUMIFS('Aceite Virgen'!DF$6:DF$257,'Aceite Virgen'!$A$6:$A$257,"&gt;="&amp;$A265,'Aceite Virgen'!$B$6:$B$257,"&lt;="&amp;$B265)</f>
        <v>0</v>
      </c>
      <c r="DG265" s="4">
        <f>SUMIFS('Aceite Virgen'!DG$6:DG$257,'Aceite Virgen'!$A$6:$A$257,"&gt;="&amp;$A265,'Aceite Virgen'!$B$6:$B$257,"&lt;="&amp;$B265)</f>
        <v>0.32999999999999996</v>
      </c>
      <c r="DH265" s="4">
        <f>SUMIFS('Aceite Virgen'!DH$6:DH$257,'Aceite Virgen'!$A$6:$A$257,"&gt;="&amp;$A265,'Aceite Virgen'!$B$6:$B$257,"&lt;="&amp;$B265)</f>
        <v>0</v>
      </c>
      <c r="DL265" s="4">
        <f>SUMIFS('Aceite Virgen'!DL$6:DL$257,'Aceite Virgen'!$A$6:$A$257,"&gt;="&amp;$A265,'Aceite Virgen'!$B$6:$B$257,"&lt;="&amp;$B265)</f>
        <v>0.84000000000000008</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0.64</v>
      </c>
      <c r="FC265" s="4">
        <f>SUMIFS('Aceite Virgen'!FC$6:FC$257,'Aceite Virgen'!$A$6:$A$257,"&gt;="&amp;$A265,'Aceite Virgen'!$B$6:$B$257,"&lt;="&amp;$B265)</f>
        <v>0</v>
      </c>
      <c r="FD265" s="4">
        <f>SUMIFS('Aceite Virgen'!FD$6:FD$257,'Aceite Virgen'!$A$6:$A$257,"&gt;="&amp;$A265,'Aceite Virgen'!$B$6:$B$257,"&lt;="&amp;$B265)</f>
        <v>0.96</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0.29000000000000004</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0.51</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0.36</v>
      </c>
      <c r="JY265" s="4">
        <f>SUMIFS('Aceite Virgen'!JY$6:JY$257,'Aceite Virgen'!$A$6:$A$257,"&gt;="&amp;$A265,'Aceite Virgen'!$B$6:$B$257,"&lt;="&amp;$B265)</f>
        <v>0</v>
      </c>
      <c r="JZ265" s="4">
        <f>SUMIFS('Aceite Virgen'!JZ$6:JZ$257,'Aceite Virgen'!$A$6:$A$257,"&gt;="&amp;$A265,'Aceite Virgen'!$B$6:$B$257,"&lt;="&amp;$B265)</f>
        <v>0.56999999999999995</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0.21</v>
      </c>
      <c r="MQ265" s="4">
        <f>SUMIFS('Aceite Virgen'!MQ$6:MQ$257,'Aceite Virgen'!$A$6:$A$257,"&gt;="&amp;$A265,'Aceite Virgen'!$B$6:$B$257,"&lt;="&amp;$B265)</f>
        <v>1.29</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0.28000000000000003</v>
      </c>
      <c r="MX265" s="4">
        <f>SUMIFS('Aceite Virgen'!MX$6:MX$257,'Aceite Virgen'!$A$6:$A$257,"&gt;="&amp;$A265,'Aceite Virgen'!$B$6:$B$257,"&lt;="&amp;$B265)</f>
        <v>2.33</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0.69</v>
      </c>
      <c r="NE265" s="4">
        <f>SUMIFS('Aceite Virgen'!NE$6:NE$257,'Aceite Virgen'!$A$6:$A$257,"&gt;="&amp;$A265,'Aceite Virgen'!$B$6:$B$257,"&lt;="&amp;$B265)</f>
        <v>4.29</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0.37</v>
      </c>
      <c r="NS265" s="4">
        <f>SUMIFS('Aceite Virgen'!NS$6:NS$257,'Aceite Virgen'!$A$6:$A$257,"&gt;="&amp;$A265,'Aceite Virgen'!$B$6:$B$257,"&lt;="&amp;$B265)</f>
        <v>2.2400000000000002</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0.74</v>
      </c>
      <c r="ON265" s="4">
        <f>SUMIFS('Aceite Virgen'!ON$6:ON$257,'Aceite Virgen'!$A$6:$A$257,"&gt;="&amp;$A265,'Aceite Virgen'!$B$6:$B$257,"&lt;="&amp;$B265)</f>
        <v>0.44</v>
      </c>
      <c r="OO265" s="4">
        <f>SUMIFS('Aceite Virgen'!OO$6:OO$257,'Aceite Virgen'!$A$6:$A$257,"&gt;="&amp;$A265,'Aceite Virgen'!$B$6:$B$257,"&lt;="&amp;$B265)</f>
        <v>0.91</v>
      </c>
      <c r="OP265" s="4">
        <f>SUMIFS('Aceite Virgen'!OP$6:OP$257,'Aceite Virgen'!$A$6:$A$257,"&gt;="&amp;$A265,'Aceite Virgen'!$B$6:$B$257,"&lt;="&amp;$B265)</f>
        <v>0</v>
      </c>
      <c r="OT265" s="4">
        <f>SUMIFS('Aceite Virgen'!OT$6:OT$257,'Aceite Virgen'!$A$6:$A$257,"&gt;="&amp;$A265,'Aceite Virgen'!$B$6:$B$257,"&lt;="&amp;$B265)</f>
        <v>3.42</v>
      </c>
      <c r="OU265" s="4">
        <f>SUMIFS('Aceite Virgen'!OU$6:OU$257,'Aceite Virgen'!$A$6:$A$257,"&gt;="&amp;$A265,'Aceite Virgen'!$B$6:$B$257,"&lt;="&amp;$B265)</f>
        <v>13.06</v>
      </c>
      <c r="OV265" s="4">
        <f>SUMIFS('Aceite Virgen'!OV$6:OV$257,'Aceite Virgen'!$A$6:$A$257,"&gt;="&amp;$A265,'Aceite Virgen'!$B$6:$B$257,"&lt;="&amp;$B265)</f>
        <v>1.93</v>
      </c>
      <c r="OW265" s="4">
        <f>SUMIFS('Aceite Virgen'!OW$6:OW$257,'Aceite Virgen'!$A$6:$A$257,"&gt;="&amp;$A265,'Aceite Virgen'!$B$6:$B$257,"&lt;="&amp;$B265)</f>
        <v>0</v>
      </c>
      <c r="PA265" s="4">
        <f>SUMIFS('Aceite Virgen'!PA$6:PA$257,'Aceite Virgen'!$A$6:$A$257,"&gt;="&amp;$A265,'Aceite Virgen'!$B$6:$B$257,"&lt;="&amp;$B265)</f>
        <v>0.41</v>
      </c>
      <c r="PB265" s="4">
        <f>SUMIFS('Aceite Virgen'!PB$6:PB$257,'Aceite Virgen'!$A$6:$A$257,"&gt;="&amp;$A265,'Aceite Virgen'!$B$6:$B$257,"&lt;="&amp;$B265)</f>
        <v>1.99</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2.85</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1.52</v>
      </c>
      <c r="QK265" s="4">
        <f>SUMIFS('Aceite Virgen'!QK$6:QK$257,'Aceite Virgen'!$A$6:$A$257,"&gt;="&amp;$A265,'Aceite Virgen'!$B$6:$B$257,"&lt;="&amp;$B265)</f>
        <v>0</v>
      </c>
      <c r="QL265" s="4">
        <f>SUMIFS('Aceite Virgen'!QL$6:QL$257,'Aceite Virgen'!$A$6:$A$257,"&gt;="&amp;$A265,'Aceite Virgen'!$B$6:$B$257,"&lt;="&amp;$B265)</f>
        <v>1.87</v>
      </c>
      <c r="QM265" s="4">
        <f>SUMIFS('Aceite Virgen'!QM$6:QM$257,'Aceite Virgen'!$A$6:$A$257,"&gt;="&amp;$A265,'Aceite Virgen'!$B$6:$B$257,"&lt;="&amp;$B265)</f>
        <v>2.61</v>
      </c>
      <c r="QQ265" s="4">
        <f>SUMIFS('Aceite Virgen'!QQ$6:QQ$257,'Aceite Virgen'!$A$6:$A$257,"&gt;="&amp;$A265,'Aceite Virgen'!$B$6:$B$257,"&lt;="&amp;$B265)</f>
        <v>0.92999999999999994</v>
      </c>
      <c r="QR265" s="4">
        <f>SUMIFS('Aceite Virgen'!QR$6:QR$257,'Aceite Virgen'!$A$6:$A$257,"&gt;="&amp;$A265,'Aceite Virgen'!$B$6:$B$257,"&lt;="&amp;$B265)</f>
        <v>0</v>
      </c>
      <c r="QS265" s="4">
        <f>SUMIFS('Aceite Virgen'!QS$6:QS$257,'Aceite Virgen'!$A$6:$A$257,"&gt;="&amp;$A265,'Aceite Virgen'!$B$6:$B$257,"&lt;="&amp;$B265)</f>
        <v>1.01</v>
      </c>
      <c r="QT265" s="4">
        <f>SUMIFS('Aceite Virgen'!QT$6:QT$257,'Aceite Virgen'!$A$6:$A$257,"&gt;="&amp;$A265,'Aceite Virgen'!$B$6:$B$257,"&lt;="&amp;$B265)</f>
        <v>0</v>
      </c>
      <c r="QX265" s="4">
        <f>SUMIFS('Aceite Virgen'!QX$6:QX$257,'Aceite Virgen'!$A$6:$A$257,"&gt;="&amp;$A265,'Aceite Virgen'!$B$6:$B$257,"&lt;="&amp;$B265)</f>
        <v>1.57</v>
      </c>
      <c r="QY265" s="4">
        <f>SUMIFS('Aceite Virgen'!QY$6:QY$257,'Aceite Virgen'!$A$6:$A$257,"&gt;="&amp;$A265,'Aceite Virgen'!$B$6:$B$257,"&lt;="&amp;$B265)</f>
        <v>0</v>
      </c>
      <c r="QZ265" s="4">
        <f>SUMIFS('Aceite Virgen'!QZ$6:QZ$257,'Aceite Virgen'!$A$6:$A$257,"&gt;="&amp;$A265,'Aceite Virgen'!$B$6:$B$257,"&lt;="&amp;$B265)</f>
        <v>1.1099999999999999</v>
      </c>
      <c r="RA265" s="4">
        <f>SUMIFS('Aceite Virgen'!RA$6:RA$257,'Aceite Virgen'!$A$6:$A$257,"&gt;="&amp;$A265,'Aceite Virgen'!$B$6:$B$257,"&lt;="&amp;$B265)</f>
        <v>0</v>
      </c>
      <c r="RE265" s="4">
        <f>SUMIFS('Aceite Virgen'!RE$6:RE$257,'Aceite Virgen'!$A$6:$A$257,"&gt;="&amp;$A265,'Aceite Virgen'!$B$6:$B$257,"&lt;="&amp;$B265)</f>
        <v>4.4499999999999993</v>
      </c>
      <c r="RF265" s="4">
        <f>SUMIFS('Aceite Virgen'!RF$6:RF$257,'Aceite Virgen'!$A$6:$A$257,"&gt;="&amp;$A265,'Aceite Virgen'!$B$6:$B$257,"&lt;="&amp;$B265)</f>
        <v>5.9</v>
      </c>
      <c r="RG265" s="4">
        <f>SUMIFS('Aceite Virgen'!RG$6:RG$257,'Aceite Virgen'!$A$6:$A$257,"&gt;="&amp;$A265,'Aceite Virgen'!$B$6:$B$257,"&lt;="&amp;$B265)</f>
        <v>5.16</v>
      </c>
      <c r="RH265" s="4">
        <f>SUMIFS('Aceite Virgen'!RH$6:RH$257,'Aceite Virgen'!$A$6:$A$257,"&gt;="&amp;$A265,'Aceite Virgen'!$B$6:$B$257,"&lt;="&amp;$B265)</f>
        <v>2.91</v>
      </c>
      <c r="RL265" s="4">
        <f>SUMIFS('Aceite Virgen'!RL$6:RL$257,'Aceite Virgen'!$A$6:$A$257,"&gt;="&amp;$A265,'Aceite Virgen'!$B$6:$B$257,"&lt;="&amp;$B265)</f>
        <v>2.16</v>
      </c>
      <c r="RM265" s="4">
        <f>SUMIFS('Aceite Virgen'!RM$6:RM$257,'Aceite Virgen'!$A$6:$A$257,"&gt;="&amp;$A265,'Aceite Virgen'!$B$6:$B$257,"&lt;="&amp;$B265)</f>
        <v>4.32</v>
      </c>
      <c r="RN265" s="4">
        <f>SUMIFS('Aceite Virgen'!RN$6:RN$257,'Aceite Virgen'!$A$6:$A$257,"&gt;="&amp;$A265,'Aceite Virgen'!$B$6:$B$257,"&lt;="&amp;$B265)</f>
        <v>2.19</v>
      </c>
      <c r="RO265" s="4">
        <f>SUMIFS('Aceite Virgen'!RO$6:RO$257,'Aceite Virgen'!$A$6:$A$257,"&gt;="&amp;$A265,'Aceite Virgen'!$B$6:$B$257,"&lt;="&amp;$B265)</f>
        <v>0.96</v>
      </c>
      <c r="RS265" s="69">
        <f>SUMIFS('Aceite Virgen'!RS$6:RS$257,'Aceite Virgen'!$A$6:$A$257,"&gt;="&amp;$A265,'Aceite Virgen'!$B$6:$B$257,"&lt;="&amp;$B265)</f>
        <v>6.01</v>
      </c>
      <c r="RT265" s="4">
        <f>SUMIFS('Aceite Virgen'!RT$6:RT$257,'Aceite Virgen'!$A$6:$A$257,"&gt;="&amp;$A265,'Aceite Virgen'!$B$6:$B$257,"&lt;="&amp;$B265)</f>
        <v>10.690000000000001</v>
      </c>
      <c r="RU265" s="4">
        <f>SUMIFS('Aceite Virgen'!RU$6:RU$257,'Aceite Virgen'!$A$6:$A$257,"&gt;="&amp;$A265,'Aceite Virgen'!$B$6:$B$257,"&lt;="&amp;$B265)</f>
        <v>6.52</v>
      </c>
      <c r="RV265" s="4">
        <f>SUMIFS('Aceite Virgen'!RV$6:RV$257,'Aceite Virgen'!$A$6:$A$257,"&gt;="&amp;$A265,'Aceite Virgen'!$B$6:$B$257,"&lt;="&amp;$B265)</f>
        <v>0</v>
      </c>
      <c r="RZ265" s="69">
        <f>SUMIFS('Aceite Virgen'!RZ$6:RZ$257,'Aceite Virgen'!$A$6:$A$257,"&gt;="&amp;$A265,'Aceite Virgen'!$B$6:$B$257,"&lt;="&amp;$B265)</f>
        <v>4.62</v>
      </c>
      <c r="SA265" s="4">
        <f>SUMIFS('Aceite Virgen'!SA$6:SA$257,'Aceite Virgen'!$A$6:$A$257,"&gt;="&amp;$A265,'Aceite Virgen'!$B$6:$B$257,"&lt;="&amp;$B265)</f>
        <v>3.23</v>
      </c>
      <c r="SB265" s="4">
        <f>SUMIFS('Aceite Virgen'!SB$6:SB$257,'Aceite Virgen'!$A$6:$A$257,"&gt;="&amp;$A265,'Aceite Virgen'!$B$6:$B$257,"&lt;="&amp;$B265)</f>
        <v>3.46</v>
      </c>
      <c r="SC265" s="4">
        <f>SUMIFS('Aceite Virgen'!SC$6:SC$257,'Aceite Virgen'!$A$6:$A$257,"&gt;="&amp;$A265,'Aceite Virgen'!$B$6:$B$257,"&lt;="&amp;$B265)</f>
        <v>9.3699999999999992</v>
      </c>
      <c r="SG265" s="69">
        <f>SUMIFS('Aceite Virgen'!SG$6:SG$257,'Aceite Virgen'!$A$6:$A$257,"&gt;="&amp;$A265,'Aceite Virgen'!$B$6:$B$257,"&lt;="&amp;$B265)</f>
        <v>18.809999999999999</v>
      </c>
      <c r="SH265" s="4">
        <f>SUMIFS('Aceite Virgen'!SH$6:SH$257,'Aceite Virgen'!$A$6:$A$257,"&gt;="&amp;$A265,'Aceite Virgen'!$B$6:$B$257,"&lt;="&amp;$B265)</f>
        <v>3.71</v>
      </c>
      <c r="SI265" s="4">
        <f>SUMIFS('Aceite Virgen'!SI$6:SI$257,'Aceite Virgen'!$A$6:$A$257,"&gt;="&amp;$A265,'Aceite Virgen'!$B$6:$B$257,"&lt;="&amp;$B265)</f>
        <v>18.420000000000002</v>
      </c>
      <c r="SJ265" s="4">
        <f>SUMIFS('Aceite Virgen'!SJ$6:SJ$257,'Aceite Virgen'!$A$6:$A$257,"&gt;="&amp;$A265,'Aceite Virgen'!$B$6:$B$257,"&lt;="&amp;$B265)</f>
        <v>31.68</v>
      </c>
      <c r="SN265" s="69">
        <f>SUMIFS('Aceite Virgen'!SN$6:SN$257,'Aceite Virgen'!$A$6:$A$257,"&gt;="&amp;$A265,'Aceite Virgen'!$B$6:$B$257,"&lt;="&amp;$B265)</f>
        <v>20.39</v>
      </c>
      <c r="SO265" s="4">
        <f>SUMIFS('Aceite Virgen'!SO$6:SO$257,'Aceite Virgen'!$A$6:$A$257,"&gt;="&amp;$A265,'Aceite Virgen'!$B$6:$B$257,"&lt;="&amp;$B265)</f>
        <v>5.87</v>
      </c>
      <c r="SP265" s="4">
        <f>SUMIFS('Aceite Virgen'!SP$6:SP$257,'Aceite Virgen'!$A$6:$A$257,"&gt;="&amp;$A265,'Aceite Virgen'!$B$6:$B$257,"&lt;="&amp;$B265)</f>
        <v>26.62</v>
      </c>
      <c r="SQ265" s="4">
        <f>SUMIFS('Aceite Virgen'!SQ$6:SQ$257,'Aceite Virgen'!$A$6:$A$257,"&gt;="&amp;$A265,'Aceite Virgen'!$B$6:$B$257,"&lt;="&amp;$B265)</f>
        <v>12.67</v>
      </c>
      <c r="SU265" s="69">
        <f>SUMIFS('Aceite Virgen'!SU$6:SU$257,'Aceite Virgen'!$A$6:$A$257,"&gt;="&amp;$A265,'Aceite Virgen'!$B$6:$B$257,"&lt;="&amp;$B265)</f>
        <v>10.51</v>
      </c>
      <c r="SV265" s="4">
        <f>SUMIFS('Aceite Virgen'!SV$6:SV$257,'Aceite Virgen'!$A$6:$A$257,"&gt;="&amp;$A265,'Aceite Virgen'!$B$6:$B$257,"&lt;="&amp;$B265)</f>
        <v>22.84</v>
      </c>
      <c r="SW265" s="4">
        <f>SUMIFS('Aceite Virgen'!SW$6:SW$257,'Aceite Virgen'!$A$6:$A$257,"&gt;="&amp;$A265,'Aceite Virgen'!$B$6:$B$257,"&lt;="&amp;$B265)</f>
        <v>10.36</v>
      </c>
      <c r="SX265" s="4">
        <f>SUMIFS('Aceite Virgen'!SX$6:SX$257,'Aceite Virgen'!$A$6:$A$257,"&gt;="&amp;$A265,'Aceite Virgen'!$B$6:$B$257,"&lt;="&amp;$B265)</f>
        <v>0</v>
      </c>
      <c r="TB265" s="69">
        <f>SUMIFS('Aceite Virgen'!TB$6:TB$257,'Aceite Virgen'!$A$6:$A$257,"&gt;="&amp;$A265,'Aceite Virgen'!$B$6:$B$257,"&lt;="&amp;$B265)</f>
        <v>0.85</v>
      </c>
      <c r="TC265" s="4">
        <f>SUMIFS('Aceite Virgen'!TC$6:TC$257,'Aceite Virgen'!$A$6:$A$257,"&gt;="&amp;$A265,'Aceite Virgen'!$B$6:$B$257,"&lt;="&amp;$B265)</f>
        <v>4.58</v>
      </c>
      <c r="TD265" s="4">
        <f>SUMIFS('Aceite Virgen'!TD$6:TD$257,'Aceite Virgen'!$A$6:$A$257,"&gt;="&amp;$A265,'Aceite Virgen'!$B$6:$B$257,"&lt;="&amp;$B265)</f>
        <v>0.32</v>
      </c>
      <c r="TE265" s="4">
        <f>SUMIFS('Aceite Virgen'!TE$6:TE$257,'Aceite Virgen'!$A$6:$A$257,"&gt;="&amp;$A265,'Aceite Virgen'!$B$6:$B$257,"&lt;="&amp;$B265)</f>
        <v>0</v>
      </c>
      <c r="TI265" s="69">
        <f>SUMIFS('Aceite Virgen'!TI$6:TI$257,'Aceite Virgen'!$A$6:$A$257,"&gt;="&amp;$A265,'Aceite Virgen'!$B$6:$B$257,"&lt;="&amp;$B265)</f>
        <v>0</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0.42000000000000004</v>
      </c>
      <c r="TQ265" s="4">
        <f>SUMIFS('Aceite Virgen'!TQ$6:TQ$257,'Aceite Virgen'!$A$6:$A$257,"&gt;="&amp;$A265,'Aceite Virgen'!$B$6:$B$257,"&lt;="&amp;$B265)</f>
        <v>0</v>
      </c>
      <c r="TR265" s="4">
        <f>SUMIFS('Aceite Virgen'!TR$6:TR$257,'Aceite Virgen'!$A$6:$A$257,"&gt;="&amp;$A265,'Aceite Virgen'!$B$6:$B$257,"&lt;="&amp;$B265)</f>
        <v>0.69</v>
      </c>
      <c r="TS265" s="4">
        <f>SUMIFS('Aceite Virgen'!TS$6:TS$257,'Aceite Virgen'!$A$6:$A$257,"&gt;="&amp;$A265,'Aceite Virgen'!$B$6:$B$257,"&lt;="&amp;$B265)</f>
        <v>0</v>
      </c>
      <c r="TW265" s="69">
        <f>SUMIFS('Aceite Virgen'!TW$6:TW$257,'Aceite Virgen'!$A$6:$A$257,"&gt;="&amp;$A265,'Aceite Virgen'!$B$6:$B$257,"&lt;="&amp;$B265)</f>
        <v>0.52</v>
      </c>
      <c r="TX265" s="4">
        <f>SUMIFS('Aceite Virgen'!TX$6:TX$257,'Aceite Virgen'!$A$6:$A$257,"&gt;="&amp;$A265,'Aceite Virgen'!$B$6:$B$257,"&lt;="&amp;$B265)</f>
        <v>0</v>
      </c>
      <c r="TY265" s="4">
        <f>SUMIFS('Aceite Virgen'!TY$6:TY$257,'Aceite Virgen'!$A$6:$A$257,"&gt;="&amp;$A265,'Aceite Virgen'!$B$6:$B$257,"&lt;="&amp;$B265)</f>
        <v>0.81</v>
      </c>
      <c r="TZ265" s="4">
        <f>SUMIFS('Aceite Virgen'!TZ$6:TZ$257,'Aceite Virgen'!$A$6:$A$257,"&gt;="&amp;$A265,'Aceite Virgen'!$B$6:$B$257,"&lt;="&amp;$B265)</f>
        <v>0</v>
      </c>
      <c r="UD265" s="69">
        <f>SUMIFS('Aceite Virgen'!UD$6:UD$257,'Aceite Virgen'!$A$6:$A$257,"&gt;="&amp;$A265,'Aceite Virgen'!$B$6:$B$257,"&lt;="&amp;$B265)</f>
        <v>0.3</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0.87</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6.22</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0.57999999999999996</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2.73</v>
      </c>
      <c r="VM265" s="69">
        <f>SUMIFS('Aceite Virgen'!VM$6:VM$257,'Aceite Virgen'!$A$6:$A$257,"&gt;="&amp;$A265,'Aceite Virgen'!$B$6:$B$257,"&lt;="&amp;$B265)</f>
        <v>0.63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2.95</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0.08</v>
      </c>
      <c r="WW265" s="4">
        <f>SUMIFS('Aceite Virgen'!WW$6:WW$257,'Aceite Virgen'!$A$6:$A$257,"&gt;="&amp;$A265,'Aceite Virgen'!$B$6:$B$257,"&lt;="&amp;$B265)</f>
        <v>0</v>
      </c>
      <c r="WX265" s="4">
        <f>SUMIFS('Aceite Virgen'!WX$6:WX$257,'Aceite Virgen'!$A$6:$A$257,"&gt;="&amp;$A265,'Aceite Virgen'!$B$6:$B$257,"&lt;="&amp;$B265)</f>
        <v>0.12</v>
      </c>
      <c r="WY265" s="4">
        <f>SUMIFS('Aceite Virgen'!WY$6:WY$257,'Aceite Virgen'!$A$6:$A$257,"&gt;="&amp;$A265,'Aceite Virgen'!$B$6:$B$257,"&lt;="&amp;$B265)</f>
        <v>0</v>
      </c>
      <c r="XC265" s="69">
        <f>SUMIFS('Aceite Virgen'!XC$6:XC$257,'Aceite Virgen'!$A$6:$A$257,"&gt;="&amp;$A265,'Aceite Virgen'!$B$6:$B$257,"&lt;="&amp;$B265)</f>
        <v>0.11</v>
      </c>
      <c r="XD265" s="4">
        <f>SUMIFS('Aceite Virgen'!XD$6:XD$257,'Aceite Virgen'!$A$6:$A$257,"&gt;="&amp;$A265,'Aceite Virgen'!$B$6:$B$257,"&lt;="&amp;$B265)</f>
        <v>0</v>
      </c>
      <c r="XE265" s="4">
        <f>SUMIFS('Aceite Virgen'!XE$6:XE$257,'Aceite Virgen'!$A$6:$A$257,"&gt;="&amp;$A265,'Aceite Virgen'!$B$6:$B$257,"&lt;="&amp;$B265)</f>
        <v>0.18</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0.11</v>
      </c>
      <c r="XR265" s="4">
        <f>SUMIFS('Aceite Virgen'!XR$6:XR$257,'Aceite Virgen'!$A$6:$A$257,"&gt;="&amp;$A265,'Aceite Virgen'!$B$6:$B$257,"&lt;="&amp;$B265)</f>
        <v>0</v>
      </c>
      <c r="XS265" s="4">
        <f>SUMIFS('Aceite Virgen'!XS$6:XS$257,'Aceite Virgen'!$A$6:$A$257,"&gt;="&amp;$A265,'Aceite Virgen'!$B$6:$B$257,"&lt;="&amp;$B265)</f>
        <v>0.18</v>
      </c>
      <c r="XT265" s="4">
        <f>SUMIFS('Aceite Virgen'!XT$6:XT$257,'Aceite Virgen'!$A$6:$A$257,"&gt;="&amp;$A265,'Aceite Virgen'!$B$6:$B$257,"&lt;="&amp;$B265)</f>
        <v>0</v>
      </c>
      <c r="XX265" s="69">
        <f>SUMIFS('Aceite Virgen'!XX$6:XX$257,'Aceite Virgen'!$A$6:$A$257,"&gt;="&amp;$A265,'Aceite Virgen'!$B$6:$B$257,"&lt;="&amp;$B265)</f>
        <v>0.14000000000000001</v>
      </c>
      <c r="XY265" s="4">
        <f>SUMIFS('Aceite Virgen'!XY$6:XY$257,'Aceite Virgen'!$A$6:$A$257,"&gt;="&amp;$A265,'Aceite Virgen'!$B$6:$B$257,"&lt;="&amp;$B265)</f>
        <v>0</v>
      </c>
      <c r="XZ265" s="4">
        <f>SUMIFS('Aceite Virgen'!XZ$6:XZ$257,'Aceite Virgen'!$A$6:$A$257,"&gt;="&amp;$A265,'Aceite Virgen'!$B$6:$B$257,"&lt;="&amp;$B265)</f>
        <v>0.21</v>
      </c>
      <c r="YA265" s="4">
        <f>SUMIFS('Aceite Virgen'!YA$6:YA$257,'Aceite Virgen'!$A$6:$A$257,"&gt;="&amp;$A265,'Aceite Virgen'!$B$6:$B$257,"&lt;="&amp;$B265)</f>
        <v>0</v>
      </c>
      <c r="YE265" s="69">
        <f>SUMIFS('Aceite Virgen'!YE$6:YE$257,'Aceite Virgen'!$A$6:$A$257,"&gt;="&amp;$A265,'Aceite Virgen'!$B$6:$B$257,"&lt;="&amp;$B265)</f>
        <v>1.66</v>
      </c>
      <c r="YF265" s="4">
        <f>SUMIFS('Aceite Virgen'!YF$6:YF$257,'Aceite Virgen'!$A$6:$A$257,"&gt;="&amp;$A265,'Aceite Virgen'!$B$6:$B$257,"&lt;="&amp;$B265)</f>
        <v>0</v>
      </c>
      <c r="YG265" s="4">
        <f>SUMIFS('Aceite Virgen'!YG$6:YG$257,'Aceite Virgen'!$A$6:$A$257,"&gt;="&amp;$A265,'Aceite Virgen'!$B$6:$B$257,"&lt;="&amp;$B265)</f>
        <v>0.68</v>
      </c>
      <c r="YH265" s="4">
        <f>SUMIFS('Aceite Virgen'!YH$6:YH$257,'Aceite Virgen'!$A$6:$A$257,"&gt;="&amp;$A265,'Aceite Virgen'!$B$6:$B$257,"&lt;="&amp;$B265)</f>
        <v>5.63</v>
      </c>
      <c r="YL265" s="69">
        <f>SUMIFS('Aceite Virgen'!YL$6:YL$257,'Aceite Virgen'!$A$6:$A$257,"&gt;="&amp;$A265,'Aceite Virgen'!$B$6:$B$257,"&lt;="&amp;$B265)</f>
        <v>1.9899999999999998</v>
      </c>
      <c r="YM265" s="4">
        <f>SUMIFS('Aceite Virgen'!YM$6:YM$257,'Aceite Virgen'!$A$6:$A$257,"&gt;="&amp;$A265,'Aceite Virgen'!$B$6:$B$257,"&lt;="&amp;$B265)</f>
        <v>0</v>
      </c>
      <c r="YN265" s="4">
        <f>SUMIFS('Aceite Virgen'!YN$6:YN$257,'Aceite Virgen'!$A$6:$A$257,"&gt;="&amp;$A265,'Aceite Virgen'!$B$6:$B$257,"&lt;="&amp;$B265)</f>
        <v>2.34</v>
      </c>
      <c r="YO265" s="4">
        <f>SUMIFS('Aceite Virgen'!YO$6:YO$257,'Aceite Virgen'!$A$6:$A$257,"&gt;="&amp;$A265,'Aceite Virgen'!$B$6:$B$257,"&lt;="&amp;$B265)</f>
        <v>1.29</v>
      </c>
      <c r="YP265" s="4">
        <f>SUMIFS('Aceite Virgen'!YP$6:YP$257,'Aceite Virgen'!$A$6:$A$257,"&gt;="&amp;$A265,'Aceite Virgen'!$B$6:$B$257,"&lt;="&amp;$B265)</f>
        <v>5.64</v>
      </c>
      <c r="YS265" s="69">
        <f>SUMIFS('Aceite Virgen'!YS$6:YS$257,'Aceite Virgen'!$A$6:$A$257,"&gt;="&amp;$A265,'Aceite Virgen'!$B$6:$B$257,"&lt;="&amp;$B265)</f>
        <v>0</v>
      </c>
      <c r="YT265" s="4">
        <f>SUMIFS('Aceite Virgen'!YT$6:YT$257,'Aceite Virgen'!$A$6:$A$257,"&gt;="&amp;$A265,'Aceite Virgen'!$B$6:$B$257,"&lt;="&amp;$B265)</f>
        <v>0</v>
      </c>
      <c r="YU265" s="4">
        <f>SUMIFS('Aceite Virgen'!YU$6:YU$257,'Aceite Virgen'!$A$6:$A$257,"&gt;="&amp;$A265,'Aceite Virgen'!$B$6:$B$257,"&lt;="&amp;$B265)</f>
        <v>0</v>
      </c>
      <c r="YV265" s="4">
        <f>SUMIFS('Aceite Virgen'!YV$6:YV$257,'Aceite Virgen'!$A$6:$A$257,"&gt;="&amp;$A265,'Aceite Virgen'!$B$6:$B$257,"&lt;="&amp;$B265)</f>
        <v>0</v>
      </c>
      <c r="YW265" s="4">
        <f>SUMIFS('Aceite Virgen'!YW$6:YW$257,'Aceite Virgen'!$A$6:$A$257,"&gt;="&amp;$A265,'Aceite Virgen'!$B$6:$B$257,"&lt;="&amp;$B265)</f>
        <v>0</v>
      </c>
    </row>
    <row r="266" spans="1:673" x14ac:dyDescent="0.25">
      <c r="A266" s="9">
        <f>'TAM Aceite Virgen'!B14</f>
        <v>5.8</v>
      </c>
      <c r="B266" s="9">
        <f>'TAM Aceite Virgen'!C14</f>
        <v>6</v>
      </c>
      <c r="C266" s="9"/>
      <c r="D266" s="4">
        <f>SUMIFS('Aceite Virgen'!D$6:D$257,'Aceite Virgen'!$A$6:$A$257,"&gt;="&amp;$A266,'Aceite Virgen'!$B$6:$B$257,"&lt;="&amp;$B266)</f>
        <v>2.11</v>
      </c>
      <c r="E266" s="4">
        <f>SUMIFS('Aceite Virgen'!E$6:E$257,'Aceite Virgen'!$A$6:$A$257,"&gt;="&amp;$A266,'Aceite Virgen'!$B$6:$B$257,"&lt;="&amp;$B266)</f>
        <v>15.41</v>
      </c>
      <c r="F266" s="4">
        <f>SUMIFS('Aceite Virgen'!F$6:F$257,'Aceite Virgen'!$A$6:$A$257,"&gt;="&amp;$A266,'Aceite Virgen'!$B$6:$B$257,"&lt;="&amp;$B266)</f>
        <v>0.23</v>
      </c>
      <c r="G266" s="4">
        <f>SUMIFS('Aceite Virgen'!G$6:G$257,'Aceite Virgen'!$A$6:$A$257,"&gt;="&amp;$A266,'Aceite Virgen'!$B$6:$B$257,"&lt;="&amp;$B266)</f>
        <v>0</v>
      </c>
      <c r="H266" s="9"/>
      <c r="I266" s="9"/>
      <c r="J266" s="9"/>
      <c r="K266" s="4">
        <f>SUMIFS('Aceite Virgen'!K$6:K$257,'Aceite Virgen'!$A$6:$A$257,"&gt;="&amp;$A266,'Aceite Virgen'!$B$6:$B$257,"&lt;="&amp;$B266)</f>
        <v>6.4</v>
      </c>
      <c r="L266" s="4">
        <f>SUMIFS('Aceite Virgen'!L$6:L$257,'Aceite Virgen'!$A$6:$A$257,"&gt;="&amp;$A266,'Aceite Virgen'!$B$6:$B$257,"&lt;="&amp;$B266)</f>
        <v>34.85</v>
      </c>
      <c r="M266" s="4">
        <f>SUMIFS('Aceite Virgen'!M$6:M$257,'Aceite Virgen'!$A$6:$A$257,"&gt;="&amp;$A266,'Aceite Virgen'!$B$6:$B$257,"&lt;="&amp;$B266)</f>
        <v>1.27</v>
      </c>
      <c r="N266" s="4">
        <f>SUMIFS('Aceite Virgen'!N$6:N$257,'Aceite Virgen'!$A$6:$A$257,"&gt;="&amp;$A266,'Aceite Virgen'!$B$6:$B$257,"&lt;="&amp;$B266)</f>
        <v>4.66</v>
      </c>
      <c r="O266" s="9"/>
      <c r="P266" s="9"/>
      <c r="Q266" s="9"/>
      <c r="R266" s="4">
        <f>SUMIFS('Aceite Virgen'!R$6:R$257,'Aceite Virgen'!$A$6:$A$257,"&gt;="&amp;$A266,'Aceite Virgen'!$B$6:$B$257,"&lt;="&amp;$B266)</f>
        <v>7.9499999999999993</v>
      </c>
      <c r="S266" s="4">
        <f>SUMIFS('Aceite Virgen'!S$6:S$257,'Aceite Virgen'!$A$6:$A$257,"&gt;="&amp;$A266,'Aceite Virgen'!$B$6:$B$257,"&lt;="&amp;$B266)</f>
        <v>30.6</v>
      </c>
      <c r="T266" s="4">
        <f>SUMIFS('Aceite Virgen'!T$6:T$257,'Aceite Virgen'!$A$6:$A$257,"&gt;="&amp;$A266,'Aceite Virgen'!$B$6:$B$257,"&lt;="&amp;$B266)</f>
        <v>4.26</v>
      </c>
      <c r="U266" s="4">
        <f>SUMIFS('Aceite Virgen'!U$6:U$257,'Aceite Virgen'!$A$6:$A$257,"&gt;="&amp;$A266,'Aceite Virgen'!$B$6:$B$257,"&lt;="&amp;$B266)</f>
        <v>0</v>
      </c>
      <c r="V266" s="9"/>
      <c r="W266" s="9"/>
      <c r="X266" s="9"/>
      <c r="Y266" s="4">
        <f>SUMIFS('Aceite Virgen'!Y$6:Y$257,'Aceite Virgen'!$A$6:$A$257,"&gt;="&amp;$A266,'Aceite Virgen'!$B$6:$B$257,"&lt;="&amp;$B266)</f>
        <v>3.7299999999999995</v>
      </c>
      <c r="Z266" s="4">
        <f>SUMIFS('Aceite Virgen'!Z$6:Z$257,'Aceite Virgen'!$A$6:$A$257,"&gt;="&amp;$A266,'Aceite Virgen'!$B$6:$B$257,"&lt;="&amp;$B266)</f>
        <v>10.36</v>
      </c>
      <c r="AA266" s="4">
        <f>SUMIFS('Aceite Virgen'!AA$6:AA$257,'Aceite Virgen'!$A$6:$A$257,"&gt;="&amp;$A266,'Aceite Virgen'!$B$6:$B$257,"&lt;="&amp;$B266)</f>
        <v>2.67</v>
      </c>
      <c r="AB266" s="4">
        <f>SUMIFS('Aceite Virgen'!AB$6:AB$257,'Aceite Virgen'!$A$6:$A$257,"&gt;="&amp;$A266,'Aceite Virgen'!$B$6:$B$257,"&lt;="&amp;$B266)</f>
        <v>0</v>
      </c>
      <c r="AC266" s="9"/>
      <c r="AD266" s="9"/>
      <c r="AE266" s="9"/>
      <c r="AF266" s="4">
        <f>SUMIFS('Aceite Virgen'!AF$6:AF$257,'Aceite Virgen'!$A$6:$A$257,"&gt;="&amp;$A266,'Aceite Virgen'!$B$6:$B$257,"&lt;="&amp;$B266)</f>
        <v>3.33</v>
      </c>
      <c r="AG266" s="4">
        <f>SUMIFS('Aceite Virgen'!AG$6:AG$257,'Aceite Virgen'!$A$6:$A$257,"&gt;="&amp;$A266,'Aceite Virgen'!$B$6:$B$257,"&lt;="&amp;$B266)</f>
        <v>25.37</v>
      </c>
      <c r="AH266" s="4">
        <f>SUMIFS('Aceite Virgen'!AH$6:AH$257,'Aceite Virgen'!$A$6:$A$257,"&gt;="&amp;$A266,'Aceite Virgen'!$B$6:$B$257,"&lt;="&amp;$B266)</f>
        <v>1.1600000000000001</v>
      </c>
      <c r="AI266" s="4">
        <f>SUMIFS('Aceite Virgen'!AI$6:AI$257,'Aceite Virgen'!$A$6:$A$257,"&gt;="&amp;$A266,'Aceite Virgen'!$B$6:$B$257,"&lt;="&amp;$B266)</f>
        <v>0</v>
      </c>
      <c r="AJ266" s="9"/>
      <c r="AK266" s="9"/>
      <c r="AL266" s="9"/>
      <c r="AM266" s="4">
        <f>SUMIFS('Aceite Virgen'!AM$6:AM$257,'Aceite Virgen'!$A$6:$A$257,"&gt;="&amp;$A266,'Aceite Virgen'!$B$6:$B$257,"&lt;="&amp;$B266)</f>
        <v>2.31</v>
      </c>
      <c r="AN266" s="4">
        <f>SUMIFS('Aceite Virgen'!AN$6:AN$257,'Aceite Virgen'!$A$6:$A$257,"&gt;="&amp;$A266,'Aceite Virgen'!$B$6:$B$257,"&lt;="&amp;$B266)</f>
        <v>10.77</v>
      </c>
      <c r="AO266" s="4">
        <f>SUMIFS('Aceite Virgen'!AO$6:AO$257,'Aceite Virgen'!$A$6:$A$257,"&gt;="&amp;$A266,'Aceite Virgen'!$B$6:$B$257,"&lt;="&amp;$B266)</f>
        <v>1.3599999999999999</v>
      </c>
      <c r="AP266" s="4">
        <f>SUMIFS('Aceite Virgen'!AP$6:AP$257,'Aceite Virgen'!$A$6:$A$257,"&gt;="&amp;$A266,'Aceite Virgen'!$B$6:$B$257,"&lt;="&amp;$B266)</f>
        <v>0</v>
      </c>
      <c r="AQ266" s="9"/>
      <c r="AR266" s="9"/>
      <c r="AT266" s="4">
        <f>SUMIFS('Aceite Virgen'!AT$6:AT$257,'Aceite Virgen'!$A$6:$A$257,"&gt;="&amp;$A266,'Aceite Virgen'!$B$6:$B$257,"&lt;="&amp;$B266)</f>
        <v>1.48</v>
      </c>
      <c r="AU266" s="4">
        <f>SUMIFS('Aceite Virgen'!AU$6:AU$257,'Aceite Virgen'!$A$6:$A$257,"&gt;="&amp;$A266,'Aceite Virgen'!$B$6:$B$257,"&lt;="&amp;$B266)</f>
        <v>9.33</v>
      </c>
      <c r="AV266" s="4">
        <f>SUMIFS('Aceite Virgen'!AV$6:AV$257,'Aceite Virgen'!$A$6:$A$257,"&gt;="&amp;$A266,'Aceite Virgen'!$B$6:$B$257,"&lt;="&amp;$B266)</f>
        <v>0.38</v>
      </c>
      <c r="AW266" s="4">
        <f>SUMIFS('Aceite Virgen'!AW$6:AW$257,'Aceite Virgen'!$A$6:$A$257,"&gt;="&amp;$A266,'Aceite Virgen'!$B$6:$B$257,"&lt;="&amp;$B266)</f>
        <v>0</v>
      </c>
      <c r="BA266" s="4">
        <f>SUMIFS('Aceite Virgen'!BA$6:BA$257,'Aceite Virgen'!$A$6:$A$257,"&gt;="&amp;A266,'Aceite Virgen'!$B$6:$B$257,"&lt;="&amp;B266)</f>
        <v>0.35</v>
      </c>
      <c r="BB266" s="4">
        <f>SUMIFS('Aceite Virgen'!BB$6:BB$257,'Aceite Virgen'!$A$6:$A$257,"&gt;="&amp;$A266,'Aceite Virgen'!$B$6:$B$257,"&lt;="&amp;$B266)</f>
        <v>0.41</v>
      </c>
      <c r="BC266" s="4">
        <f>SUMIFS('Aceite Virgen'!BC$6:BC$257,'Aceite Virgen'!$A$6:$A$257,"&gt;="&amp;$A266,'Aceite Virgen'!$B$6:$B$257,"&lt;="&amp;$B266)</f>
        <v>0.3</v>
      </c>
      <c r="BD266" s="4">
        <f>SUMIFS('Aceite Virgen'!BD$6:BD$257,'Aceite Virgen'!$A$6:$A$257,"&gt;="&amp;$A266,'Aceite Virgen'!$B$6:$B$257,"&lt;="&amp;$B266)</f>
        <v>0</v>
      </c>
      <c r="BH266" s="4">
        <f>SUMIFS('Aceite Virgen'!BH$6:BH$257,'Aceite Virgen'!$A$6:$A$257,"&gt;="&amp;$A266,'Aceite Virgen'!$B$6:$B$257,"&lt;="&amp;$B266)</f>
        <v>0.7</v>
      </c>
      <c r="BI266" s="4">
        <f>SUMIFS('Aceite Virgen'!BI$6:BI$257,'Aceite Virgen'!$A$6:$A$257,"&gt;="&amp;$A266,'Aceite Virgen'!$B$6:$B$257,"&lt;="&amp;$B266)</f>
        <v>5.99</v>
      </c>
      <c r="BJ266" s="4">
        <f>SUMIFS('Aceite Virgen'!BJ$6:BJ$257,'Aceite Virgen'!$A$6:$A$257,"&gt;="&amp;$A266,'Aceite Virgen'!$B$6:$B$257,"&lt;="&amp;$B266)</f>
        <v>0.16</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0</v>
      </c>
      <c r="BQ266" s="4">
        <f>SUMIFS('Aceite Virgen'!BQ$6:BQ$257,'Aceite Virgen'!$A$6:$A$257,"&gt;="&amp;$A266,'Aceite Virgen'!$B$6:$B$257,"&lt;="&amp;$B266)</f>
        <v>0.19</v>
      </c>
      <c r="BR266" s="4">
        <f>SUMIFS('Aceite Virgen'!BR$6:BR$257,'Aceite Virgen'!$A$6:$A$257,"&gt;="&amp;$A266,'Aceite Virgen'!$B$6:$B$257,"&lt;="&amp;$B266)</f>
        <v>0</v>
      </c>
      <c r="BV266" s="4">
        <f>SUMIFS('Aceite Virgen'!BV$6:BV$257,'Aceite Virgen'!$A$6:$A$257,"&gt;="&amp;$A266,'Aceite Virgen'!$B$6:$B$257,"&lt;="&amp;$B266)</f>
        <v>1.3</v>
      </c>
      <c r="BW266" s="4">
        <f>SUMIFS('Aceite Virgen'!BW$6:BW$257,'Aceite Virgen'!$A$6:$A$257,"&gt;="&amp;$A266,'Aceite Virgen'!$B$6:$B$257,"&lt;="&amp;$B266)</f>
        <v>0.43</v>
      </c>
      <c r="BX266" s="4">
        <f>SUMIFS('Aceite Virgen'!BX$6:BX$257,'Aceite Virgen'!$A$6:$A$257,"&gt;="&amp;$A266,'Aceite Virgen'!$B$6:$B$257,"&lt;="&amp;$B266)</f>
        <v>1.55</v>
      </c>
      <c r="BY266" s="4">
        <f>SUMIFS('Aceite Virgen'!BY$6:BY$257,'Aceite Virgen'!$A$6:$A$257,"&gt;="&amp;$A266,'Aceite Virgen'!$B$6:$B$257,"&lt;="&amp;$B266)</f>
        <v>0</v>
      </c>
      <c r="CC266" s="4">
        <f>SUMIFS('Aceite Virgen'!CC$6:CC$257,'Aceite Virgen'!$A$6:$A$257,"&gt;="&amp;$A266,'Aceite Virgen'!$B$6:$B$257,"&lt;="&amp;$B266)</f>
        <v>1.4100000000000001</v>
      </c>
      <c r="CD266" s="4">
        <f>SUMIFS('Aceite Virgen'!CD$6:CD$257,'Aceite Virgen'!$A$6:$A$257,"&gt;="&amp;$A266,'Aceite Virgen'!$B$6:$B$257,"&lt;="&amp;$B266)</f>
        <v>1.78</v>
      </c>
      <c r="CE266" s="4">
        <f>SUMIFS('Aceite Virgen'!CE$6:CE$257,'Aceite Virgen'!$A$6:$A$257,"&gt;="&amp;$A266,'Aceite Virgen'!$B$6:$B$257,"&lt;="&amp;$B266)</f>
        <v>1.07</v>
      </c>
      <c r="CF266" s="4">
        <f>SUMIFS('Aceite Virgen'!CF$6:CF$257,'Aceite Virgen'!$A$6:$A$257,"&gt;="&amp;$A266,'Aceite Virgen'!$B$6:$B$257,"&lt;="&amp;$B266)</f>
        <v>0</v>
      </c>
      <c r="CJ266" s="4">
        <f>SUMIFS('Aceite Virgen'!CJ$6:CJ$257,'Aceite Virgen'!$A$6:$A$257,"&gt;="&amp;$A266,'Aceite Virgen'!$B$6:$B$257,"&lt;="&amp;$B266)</f>
        <v>0.05</v>
      </c>
      <c r="CK266" s="4">
        <f>SUMIFS('Aceite Virgen'!CK$6:CK$257,'Aceite Virgen'!$A$6:$A$257,"&gt;="&amp;$A266,'Aceite Virgen'!$B$6:$B$257,"&lt;="&amp;$B266)</f>
        <v>0.56000000000000005</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0.98</v>
      </c>
      <c r="CR266" s="4">
        <f>SUMIFS('Aceite Virgen'!CR$6:CR$257,'Aceite Virgen'!$A$6:$A$257,"&gt;="&amp;$A266,'Aceite Virgen'!$B$6:$B$257,"&lt;="&amp;$B266)</f>
        <v>0</v>
      </c>
      <c r="CS266" s="4">
        <f>SUMIFS('Aceite Virgen'!CS$6:CS$257,'Aceite Virgen'!$A$6:$A$257,"&gt;="&amp;$A266,'Aceite Virgen'!$B$6:$B$257,"&lt;="&amp;$B266)</f>
        <v>0.09</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1.3</v>
      </c>
      <c r="DM266" s="4">
        <f>SUMIFS('Aceite Virgen'!DM$6:DM$257,'Aceite Virgen'!$A$6:$A$257,"&gt;="&amp;$A266,'Aceite Virgen'!$B$6:$B$257,"&lt;="&amp;$B266)</f>
        <v>4.7300000000000004</v>
      </c>
      <c r="DN266" s="4">
        <f>SUMIFS('Aceite Virgen'!DN$6:DN$257,'Aceite Virgen'!$A$6:$A$257,"&gt;="&amp;$A266,'Aceite Virgen'!$B$6:$B$257,"&lt;="&amp;$B266)</f>
        <v>0.72</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0.89</v>
      </c>
      <c r="EA266" s="4">
        <f>SUMIFS('Aceite Virgen'!EA$6:EA$257,'Aceite Virgen'!$A$6:$A$257,"&gt;="&amp;$A266,'Aceite Virgen'!$B$6:$B$257,"&lt;="&amp;$B266)</f>
        <v>1.05</v>
      </c>
      <c r="EB266" s="4">
        <f>SUMIFS('Aceite Virgen'!EB$6:EB$257,'Aceite Virgen'!$A$6:$A$257,"&gt;="&amp;$A266,'Aceite Virgen'!$B$6:$B$257,"&lt;="&amp;$B266)</f>
        <v>1</v>
      </c>
      <c r="EC266" s="4">
        <f>SUMIFS('Aceite Virgen'!EC$6:EC$257,'Aceite Virgen'!$A$6:$A$257,"&gt;="&amp;$A266,'Aceite Virgen'!$B$6:$B$257,"&lt;="&amp;$B266)</f>
        <v>0</v>
      </c>
      <c r="EG266" s="4">
        <f>SUMIFS('Aceite Virgen'!EG$6:EG$257,'Aceite Virgen'!$A$6:$A$257,"&gt;="&amp;$A266,'Aceite Virgen'!$B$6:$B$257,"&lt;="&amp;$B266)</f>
        <v>0.39</v>
      </c>
      <c r="EH266" s="4">
        <f>SUMIFS('Aceite Virgen'!EH$6:EH$257,'Aceite Virgen'!$A$6:$A$257,"&gt;="&amp;$A266,'Aceite Virgen'!$B$6:$B$257,"&lt;="&amp;$B266)</f>
        <v>0</v>
      </c>
      <c r="EI266" s="4">
        <f>SUMIFS('Aceite Virgen'!EI$6:EI$257,'Aceite Virgen'!$A$6:$A$257,"&gt;="&amp;$A266,'Aceite Virgen'!$B$6:$B$257,"&lt;="&amp;$B266)</f>
        <v>0.59</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0.83</v>
      </c>
      <c r="FC266" s="4">
        <f>SUMIFS('Aceite Virgen'!FC$6:FC$257,'Aceite Virgen'!$A$6:$A$257,"&gt;="&amp;$A266,'Aceite Virgen'!$B$6:$B$257,"&lt;="&amp;$B266)</f>
        <v>4.1399999999999997</v>
      </c>
      <c r="FD266" s="4">
        <f>SUMIFS('Aceite Virgen'!FD$6:FD$257,'Aceite Virgen'!$A$6:$A$257,"&gt;="&amp;$A266,'Aceite Virgen'!$B$6:$B$257,"&lt;="&amp;$B266)</f>
        <v>0.13</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2.37</v>
      </c>
      <c r="HN266" s="4">
        <f>SUMIFS('Aceite Virgen'!HN$6:HN$257,'Aceite Virgen'!$A$6:$A$257,"&gt;="&amp;$A266,'Aceite Virgen'!$B$6:$B$257,"&lt;="&amp;$B266)</f>
        <v>1.81</v>
      </c>
      <c r="HO266" s="4">
        <f>SUMIFS('Aceite Virgen'!HO$6:HO$257,'Aceite Virgen'!$A$6:$A$257,"&gt;="&amp;$A266,'Aceite Virgen'!$B$6:$B$257,"&lt;="&amp;$B266)</f>
        <v>3.08</v>
      </c>
      <c r="HP266" s="4">
        <f>SUMIFS('Aceite Virgen'!HP$6:HP$257,'Aceite Virgen'!$A$6:$A$257,"&gt;="&amp;$A266,'Aceite Virgen'!$B$6:$B$257,"&lt;="&amp;$B266)</f>
        <v>0</v>
      </c>
      <c r="HT266" s="4">
        <f>SUMIFS('Aceite Virgen'!HT$6:HT$257,'Aceite Virgen'!$A$6:$A$257,"&gt;="&amp;$A266,'Aceite Virgen'!$B$6:$B$257,"&lt;="&amp;$B266)</f>
        <v>0.59</v>
      </c>
      <c r="HU266" s="4">
        <f>SUMIFS('Aceite Virgen'!HU$6:HU$257,'Aceite Virgen'!$A$6:$A$257,"&gt;="&amp;$A266,'Aceite Virgen'!$B$6:$B$257,"&lt;="&amp;$B266)</f>
        <v>0</v>
      </c>
      <c r="HV266" s="4">
        <f>SUMIFS('Aceite Virgen'!HV$6:HV$257,'Aceite Virgen'!$A$6:$A$257,"&gt;="&amp;$A266,'Aceite Virgen'!$B$6:$B$257,"&lt;="&amp;$B266)</f>
        <v>0.9</v>
      </c>
      <c r="HW266" s="4">
        <f>SUMIFS('Aceite Virgen'!HW$6:HW$257,'Aceite Virgen'!$A$6:$A$257,"&gt;="&amp;$A266,'Aceite Virgen'!$B$6:$B$257,"&lt;="&amp;$B266)</f>
        <v>0</v>
      </c>
      <c r="IA266" s="4">
        <f>SUMIFS('Aceite Virgen'!IA$6:IA$257,'Aceite Virgen'!$A$6:$A$257,"&gt;="&amp;$A266,'Aceite Virgen'!$B$6:$B$257,"&lt;="&amp;$B266)</f>
        <v>0.33</v>
      </c>
      <c r="IB266" s="4">
        <f>SUMIFS('Aceite Virgen'!IB$6:IB$257,'Aceite Virgen'!$A$6:$A$257,"&gt;="&amp;$A266,'Aceite Virgen'!$B$6:$B$257,"&lt;="&amp;$B266)</f>
        <v>1.72</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0.17</v>
      </c>
      <c r="II266" s="4">
        <f>SUMIFS('Aceite Virgen'!II$6:II$257,'Aceite Virgen'!$A$6:$A$257,"&gt;="&amp;$A266,'Aceite Virgen'!$B$6:$B$257,"&lt;="&amp;$B266)</f>
        <v>0</v>
      </c>
      <c r="IJ266" s="4">
        <f>SUMIFS('Aceite Virgen'!IJ$6:IJ$257,'Aceite Virgen'!$A$6:$A$257,"&gt;="&amp;$A266,'Aceite Virgen'!$B$6:$B$257,"&lt;="&amp;$B266)</f>
        <v>0.24</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3.33</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0.64</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0.28000000000000003</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0.23</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1.59</v>
      </c>
      <c r="MW266" s="4">
        <f>SUMIFS('Aceite Virgen'!MW$6:MW$257,'Aceite Virgen'!$A$6:$A$257,"&gt;="&amp;$A266,'Aceite Virgen'!$B$6:$B$257,"&lt;="&amp;$B266)</f>
        <v>0.51</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0.9</v>
      </c>
      <c r="NE266" s="4">
        <f>SUMIFS('Aceite Virgen'!NE$6:NE$257,'Aceite Virgen'!$A$6:$A$257,"&gt;="&amp;$A266,'Aceite Virgen'!$B$6:$B$257,"&lt;="&amp;$B266)</f>
        <v>1.99</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4.0199999999999996</v>
      </c>
      <c r="NZ266" s="4">
        <f>SUMIFS('Aceite Virgen'!NZ$6:NZ$257,'Aceite Virgen'!$A$6:$A$257,"&gt;="&amp;$A266,'Aceite Virgen'!$B$6:$B$257,"&lt;="&amp;$B266)</f>
        <v>6.38</v>
      </c>
      <c r="OA266" s="4">
        <f>SUMIFS('Aceite Virgen'!OA$6:OA$257,'Aceite Virgen'!$A$6:$A$257,"&gt;="&amp;$A266,'Aceite Virgen'!$B$6:$B$257,"&lt;="&amp;$B266)</f>
        <v>5.23</v>
      </c>
      <c r="OB266" s="4">
        <f>SUMIFS('Aceite Virgen'!OB$6:OB$257,'Aceite Virgen'!$A$6:$A$257,"&gt;="&amp;$A266,'Aceite Virgen'!$B$6:$B$257,"&lt;="&amp;$B266)</f>
        <v>0</v>
      </c>
      <c r="OF266" s="4">
        <f>SUMIFS('Aceite Virgen'!OF$6:OF$257,'Aceite Virgen'!$A$6:$A$257,"&gt;="&amp;$A266,'Aceite Virgen'!$B$6:$B$257,"&lt;="&amp;$B266)</f>
        <v>4.63</v>
      </c>
      <c r="OG266" s="4">
        <f>SUMIFS('Aceite Virgen'!OG$6:OG$257,'Aceite Virgen'!$A$6:$A$257,"&gt;="&amp;$A266,'Aceite Virgen'!$B$6:$B$257,"&lt;="&amp;$B266)</f>
        <v>25.6</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1.0900000000000001</v>
      </c>
      <c r="ON266" s="4">
        <f>SUMIFS('Aceite Virgen'!ON$6:ON$257,'Aceite Virgen'!$A$6:$A$257,"&gt;="&amp;$A266,'Aceite Virgen'!$B$6:$B$257,"&lt;="&amp;$B266)</f>
        <v>1.1599999999999999</v>
      </c>
      <c r="OO266" s="4">
        <f>SUMIFS('Aceite Virgen'!OO$6:OO$257,'Aceite Virgen'!$A$6:$A$257,"&gt;="&amp;$A266,'Aceite Virgen'!$B$6:$B$257,"&lt;="&amp;$B266)</f>
        <v>1.3</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3.27</v>
      </c>
      <c r="PB266" s="4">
        <f>SUMIFS('Aceite Virgen'!PB$6:PB$257,'Aceite Virgen'!$A$6:$A$257,"&gt;="&amp;$A266,'Aceite Virgen'!$B$6:$B$257,"&lt;="&amp;$B266)</f>
        <v>15.95</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0.39</v>
      </c>
      <c r="PI266" s="4">
        <f>SUMIFS('Aceite Virgen'!PI$6:PI$257,'Aceite Virgen'!$A$6:$A$257,"&gt;="&amp;$A266,'Aceite Virgen'!$B$6:$B$257,"&lt;="&amp;$B266)</f>
        <v>2.0699999999999998</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1.52</v>
      </c>
      <c r="PW266" s="4">
        <f>SUMIFS('Aceite Virgen'!PW$6:PW$257,'Aceite Virgen'!$A$6:$A$257,"&gt;="&amp;$A266,'Aceite Virgen'!$B$6:$B$257,"&lt;="&amp;$B266)</f>
        <v>7.79</v>
      </c>
      <c r="PX266" s="4">
        <f>SUMIFS('Aceite Virgen'!PX$6:PX$257,'Aceite Virgen'!$A$6:$A$257,"&gt;="&amp;$A266,'Aceite Virgen'!$B$6:$B$257,"&lt;="&amp;$B266)</f>
        <v>0.38</v>
      </c>
      <c r="PY266" s="4">
        <f>SUMIFS('Aceite Virgen'!PY$6:PY$257,'Aceite Virgen'!$A$6:$A$257,"&gt;="&amp;$A266,'Aceite Virgen'!$B$6:$B$257,"&lt;="&amp;$B266)</f>
        <v>0</v>
      </c>
      <c r="QC266" s="4">
        <f>SUMIFS('Aceite Virgen'!QC$6:QC$257,'Aceite Virgen'!$A$6:$A$257,"&gt;="&amp;$A266,'Aceite Virgen'!$B$6:$B$257,"&lt;="&amp;$B266)</f>
        <v>3.42</v>
      </c>
      <c r="QD266" s="4">
        <f>SUMIFS('Aceite Virgen'!QD$6:QD$257,'Aceite Virgen'!$A$6:$A$257,"&gt;="&amp;$A266,'Aceite Virgen'!$B$6:$B$257,"&lt;="&amp;$B266)</f>
        <v>11.77</v>
      </c>
      <c r="QE266" s="4">
        <f>SUMIFS('Aceite Virgen'!QE$6:QE$257,'Aceite Virgen'!$A$6:$A$257,"&gt;="&amp;$A266,'Aceite Virgen'!$B$6:$B$257,"&lt;="&amp;$B266)</f>
        <v>1.38</v>
      </c>
      <c r="QF266" s="4">
        <f>SUMIFS('Aceite Virgen'!QF$6:QF$257,'Aceite Virgen'!$A$6:$A$257,"&gt;="&amp;$A266,'Aceite Virgen'!$B$6:$B$257,"&lt;="&amp;$B266)</f>
        <v>1.32</v>
      </c>
      <c r="QJ266" s="4">
        <f>SUMIFS('Aceite Virgen'!QJ$6:QJ$257,'Aceite Virgen'!$A$6:$A$257,"&gt;="&amp;$A266,'Aceite Virgen'!$B$6:$B$257,"&lt;="&amp;$B266)</f>
        <v>0.67</v>
      </c>
      <c r="QK266" s="4">
        <f>SUMIFS('Aceite Virgen'!QK$6:QK$257,'Aceite Virgen'!$A$6:$A$257,"&gt;="&amp;$A266,'Aceite Virgen'!$B$6:$B$257,"&lt;="&amp;$B266)</f>
        <v>2.9299999999999997</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0.44</v>
      </c>
      <c r="QR266" s="4">
        <f>SUMIFS('Aceite Virgen'!QR$6:QR$257,'Aceite Virgen'!$A$6:$A$257,"&gt;="&amp;$A266,'Aceite Virgen'!$B$6:$B$257,"&lt;="&amp;$B266)</f>
        <v>0</v>
      </c>
      <c r="QS266" s="4">
        <f>SUMIFS('Aceite Virgen'!QS$6:QS$257,'Aceite Virgen'!$A$6:$A$257,"&gt;="&amp;$A266,'Aceite Virgen'!$B$6:$B$257,"&lt;="&amp;$B266)</f>
        <v>0.31</v>
      </c>
      <c r="QT266" s="4">
        <f>SUMIFS('Aceite Virgen'!QT$6:QT$257,'Aceite Virgen'!$A$6:$A$257,"&gt;="&amp;$A266,'Aceite Virgen'!$B$6:$B$257,"&lt;="&amp;$B266)</f>
        <v>1.47</v>
      </c>
      <c r="QX266" s="4">
        <f>SUMIFS('Aceite Virgen'!QX$6:QX$257,'Aceite Virgen'!$A$6:$A$257,"&gt;="&amp;$A266,'Aceite Virgen'!$B$6:$B$257,"&lt;="&amp;$B266)</f>
        <v>0.48</v>
      </c>
      <c r="QY266" s="4">
        <f>SUMIFS('Aceite Virgen'!QY$6:QY$257,'Aceite Virgen'!$A$6:$A$257,"&gt;="&amp;$A266,'Aceite Virgen'!$B$6:$B$257,"&lt;="&amp;$B266)</f>
        <v>0</v>
      </c>
      <c r="QZ266" s="4">
        <f>SUMIFS('Aceite Virgen'!QZ$6:QZ$257,'Aceite Virgen'!$A$6:$A$257,"&gt;="&amp;$A266,'Aceite Virgen'!$B$6:$B$257,"&lt;="&amp;$B266)</f>
        <v>0.81</v>
      </c>
      <c r="RA266" s="4">
        <f>SUMIFS('Aceite Virgen'!RA$6:RA$257,'Aceite Virgen'!$A$6:$A$257,"&gt;="&amp;$A266,'Aceite Virgen'!$B$6:$B$257,"&lt;="&amp;$B266)</f>
        <v>0</v>
      </c>
      <c r="RE266" s="4">
        <f>SUMIFS('Aceite Virgen'!RE$6:RE$257,'Aceite Virgen'!$A$6:$A$257,"&gt;="&amp;$A266,'Aceite Virgen'!$B$6:$B$257,"&lt;="&amp;$B266)</f>
        <v>0.44</v>
      </c>
      <c r="RF266" s="4">
        <f>SUMIFS('Aceite Virgen'!RF$6:RF$257,'Aceite Virgen'!$A$6:$A$257,"&gt;="&amp;$A266,'Aceite Virgen'!$B$6:$B$257,"&lt;="&amp;$B266)</f>
        <v>0.77</v>
      </c>
      <c r="RG266" s="4">
        <f>SUMIFS('Aceite Virgen'!RG$6:RG$257,'Aceite Virgen'!$A$6:$A$257,"&gt;="&amp;$A266,'Aceite Virgen'!$B$6:$B$257,"&lt;="&amp;$B266)</f>
        <v>0.57999999999999996</v>
      </c>
      <c r="RH266" s="4">
        <f>SUMIFS('Aceite Virgen'!RH$6:RH$257,'Aceite Virgen'!$A$6:$A$257,"&gt;="&amp;$A266,'Aceite Virgen'!$B$6:$B$257,"&lt;="&amp;$B266)</f>
        <v>0</v>
      </c>
      <c r="RL266" s="4">
        <f>SUMIFS('Aceite Virgen'!RL$6:RL$257,'Aceite Virgen'!$A$6:$A$257,"&gt;="&amp;$A266,'Aceite Virgen'!$B$6:$B$257,"&lt;="&amp;$B266)</f>
        <v>3.1399999999999997</v>
      </c>
      <c r="RM266" s="4">
        <f>SUMIFS('Aceite Virgen'!RM$6:RM$257,'Aceite Virgen'!$A$6:$A$257,"&gt;="&amp;$A266,'Aceite Virgen'!$B$6:$B$257,"&lt;="&amp;$B266)</f>
        <v>1.34</v>
      </c>
      <c r="RN266" s="4">
        <f>SUMIFS('Aceite Virgen'!RN$6:RN$257,'Aceite Virgen'!$A$6:$A$257,"&gt;="&amp;$A266,'Aceite Virgen'!$B$6:$B$257,"&lt;="&amp;$B266)</f>
        <v>2.1799999999999997</v>
      </c>
      <c r="RO266" s="4">
        <f>SUMIFS('Aceite Virgen'!RO$6:RO$257,'Aceite Virgen'!$A$6:$A$257,"&gt;="&amp;$A266,'Aceite Virgen'!$B$6:$B$257,"&lt;="&amp;$B266)</f>
        <v>6.82</v>
      </c>
      <c r="RS266" s="69">
        <f>SUMIFS('Aceite Virgen'!RS$6:RS$257,'Aceite Virgen'!$A$6:$A$257,"&gt;="&amp;$A266,'Aceite Virgen'!$B$6:$B$257,"&lt;="&amp;$B266)</f>
        <v>3.17</v>
      </c>
      <c r="RT266" s="4">
        <f>SUMIFS('Aceite Virgen'!RT$6:RT$257,'Aceite Virgen'!$A$6:$A$257,"&gt;="&amp;$A266,'Aceite Virgen'!$B$6:$B$257,"&lt;="&amp;$B266)</f>
        <v>2.3199999999999998</v>
      </c>
      <c r="RU266" s="4">
        <f>SUMIFS('Aceite Virgen'!RU$6:RU$257,'Aceite Virgen'!$A$6:$A$257,"&gt;="&amp;$A266,'Aceite Virgen'!$B$6:$B$257,"&lt;="&amp;$B266)</f>
        <v>2.6</v>
      </c>
      <c r="RV266" s="4">
        <f>SUMIFS('Aceite Virgen'!RV$6:RV$257,'Aceite Virgen'!$A$6:$A$257,"&gt;="&amp;$A266,'Aceite Virgen'!$B$6:$B$257,"&lt;="&amp;$B266)</f>
        <v>7.45</v>
      </c>
      <c r="RZ266" s="69">
        <f>SUMIFS('Aceite Virgen'!RZ$6:RZ$257,'Aceite Virgen'!$A$6:$A$257,"&gt;="&amp;$A266,'Aceite Virgen'!$B$6:$B$257,"&lt;="&amp;$B266)</f>
        <v>4.07</v>
      </c>
      <c r="SA266" s="4">
        <f>SUMIFS('Aceite Virgen'!SA$6:SA$257,'Aceite Virgen'!$A$6:$A$257,"&gt;="&amp;$A266,'Aceite Virgen'!$B$6:$B$257,"&lt;="&amp;$B266)</f>
        <v>10.120000000000001</v>
      </c>
      <c r="SB266" s="4">
        <f>SUMIFS('Aceite Virgen'!SB$6:SB$257,'Aceite Virgen'!$A$6:$A$257,"&gt;="&amp;$A266,'Aceite Virgen'!$B$6:$B$257,"&lt;="&amp;$B266)</f>
        <v>3.92</v>
      </c>
      <c r="SC266" s="4">
        <f>SUMIFS('Aceite Virgen'!SC$6:SC$257,'Aceite Virgen'!$A$6:$A$257,"&gt;="&amp;$A266,'Aceite Virgen'!$B$6:$B$257,"&lt;="&amp;$B266)</f>
        <v>0</v>
      </c>
      <c r="SG266" s="69">
        <f>SUMIFS('Aceite Virgen'!SG$6:SG$257,'Aceite Virgen'!$A$6:$A$257,"&gt;="&amp;$A266,'Aceite Virgen'!$B$6:$B$257,"&lt;="&amp;$B266)</f>
        <v>24.26</v>
      </c>
      <c r="SH266" s="4">
        <f>SUMIFS('Aceite Virgen'!SH$6:SH$257,'Aceite Virgen'!$A$6:$A$257,"&gt;="&amp;$A266,'Aceite Virgen'!$B$6:$B$257,"&lt;="&amp;$B266)</f>
        <v>11.530000000000001</v>
      </c>
      <c r="SI266" s="4">
        <f>SUMIFS('Aceite Virgen'!SI$6:SI$257,'Aceite Virgen'!$A$6:$A$257,"&gt;="&amp;$A266,'Aceite Virgen'!$B$6:$B$257,"&lt;="&amp;$B266)</f>
        <v>27.41</v>
      </c>
      <c r="SJ266" s="4">
        <f>SUMIFS('Aceite Virgen'!SJ$6:SJ$257,'Aceite Virgen'!$A$6:$A$257,"&gt;="&amp;$A266,'Aceite Virgen'!$B$6:$B$257,"&lt;="&amp;$B266)</f>
        <v>18.28</v>
      </c>
      <c r="SN266" s="69">
        <f>SUMIFS('Aceite Virgen'!SN$6:SN$257,'Aceite Virgen'!$A$6:$A$257,"&gt;="&amp;$A266,'Aceite Virgen'!$B$6:$B$257,"&lt;="&amp;$B266)</f>
        <v>47.67</v>
      </c>
      <c r="SO266" s="4">
        <f>SUMIFS('Aceite Virgen'!SO$6:SO$257,'Aceite Virgen'!$A$6:$A$257,"&gt;="&amp;$A266,'Aceite Virgen'!$B$6:$B$257,"&lt;="&amp;$B266)</f>
        <v>15.740000000000002</v>
      </c>
      <c r="SP266" s="4">
        <f>SUMIFS('Aceite Virgen'!SP$6:SP$257,'Aceite Virgen'!$A$6:$A$257,"&gt;="&amp;$A266,'Aceite Virgen'!$B$6:$B$257,"&lt;="&amp;$B266)</f>
        <v>55.97</v>
      </c>
      <c r="SQ266" s="4">
        <f>SUMIFS('Aceite Virgen'!SQ$6:SQ$257,'Aceite Virgen'!$A$6:$A$257,"&gt;="&amp;$A266,'Aceite Virgen'!$B$6:$B$257,"&lt;="&amp;$B266)</f>
        <v>58.87</v>
      </c>
      <c r="SU266" s="69">
        <f>SUMIFS('Aceite Virgen'!SU$6:SU$257,'Aceite Virgen'!$A$6:$A$257,"&gt;="&amp;$A266,'Aceite Virgen'!$B$6:$B$257,"&lt;="&amp;$B266)</f>
        <v>25.810000000000002</v>
      </c>
      <c r="SV266" s="4">
        <f>SUMIFS('Aceite Virgen'!SV$6:SV$257,'Aceite Virgen'!$A$6:$A$257,"&gt;="&amp;$A266,'Aceite Virgen'!$B$6:$B$257,"&lt;="&amp;$B266)</f>
        <v>22.560000000000002</v>
      </c>
      <c r="SW266" s="4">
        <f>SUMIFS('Aceite Virgen'!SW$6:SW$257,'Aceite Virgen'!$A$6:$A$257,"&gt;="&amp;$A266,'Aceite Virgen'!$B$6:$B$257,"&lt;="&amp;$B266)</f>
        <v>24.080000000000002</v>
      </c>
      <c r="SX266" s="4">
        <f>SUMIFS('Aceite Virgen'!SX$6:SX$257,'Aceite Virgen'!$A$6:$A$257,"&gt;="&amp;$A266,'Aceite Virgen'!$B$6:$B$257,"&lt;="&amp;$B266)</f>
        <v>36.440000000000005</v>
      </c>
      <c r="TB266" s="69">
        <f>SUMIFS('Aceite Virgen'!TB$6:TB$257,'Aceite Virgen'!$A$6:$A$257,"&gt;="&amp;$A266,'Aceite Virgen'!$B$6:$B$257,"&lt;="&amp;$B266)</f>
        <v>7.75</v>
      </c>
      <c r="TC266" s="4">
        <f>SUMIFS('Aceite Virgen'!TC$6:TC$257,'Aceite Virgen'!$A$6:$A$257,"&gt;="&amp;$A266,'Aceite Virgen'!$B$6:$B$257,"&lt;="&amp;$B266)</f>
        <v>15.27</v>
      </c>
      <c r="TD266" s="4">
        <f>SUMIFS('Aceite Virgen'!TD$6:TD$257,'Aceite Virgen'!$A$6:$A$257,"&gt;="&amp;$A266,'Aceite Virgen'!$B$6:$B$257,"&lt;="&amp;$B266)</f>
        <v>7.42</v>
      </c>
      <c r="TE266" s="4">
        <f>SUMIFS('Aceite Virgen'!TE$6:TE$257,'Aceite Virgen'!$A$6:$A$257,"&gt;="&amp;$A266,'Aceite Virgen'!$B$6:$B$257,"&lt;="&amp;$B266)</f>
        <v>2.91</v>
      </c>
      <c r="TI266" s="69">
        <f>SUMIFS('Aceite Virgen'!TI$6:TI$257,'Aceite Virgen'!$A$6:$A$257,"&gt;="&amp;$A266,'Aceite Virgen'!$B$6:$B$257,"&lt;="&amp;$B266)</f>
        <v>1.7799999999999998</v>
      </c>
      <c r="TJ266" s="4">
        <f>SUMIFS('Aceite Virgen'!TJ$6:TJ$257,'Aceite Virgen'!$A$6:$A$257,"&gt;="&amp;$A266,'Aceite Virgen'!$B$6:$B$257,"&lt;="&amp;$B266)</f>
        <v>1.33</v>
      </c>
      <c r="TK266" s="4">
        <f>SUMIFS('Aceite Virgen'!TK$6:TK$257,'Aceite Virgen'!$A$6:$A$257,"&gt;="&amp;$A266,'Aceite Virgen'!$B$6:$B$257,"&lt;="&amp;$B266)</f>
        <v>2.2199999999999998</v>
      </c>
      <c r="TL266" s="4">
        <f>SUMIFS('Aceite Virgen'!TL$6:TL$257,'Aceite Virgen'!$A$6:$A$257,"&gt;="&amp;$A266,'Aceite Virgen'!$B$6:$B$257,"&lt;="&amp;$B266)</f>
        <v>1.44</v>
      </c>
      <c r="TP266" s="69">
        <f>SUMIFS('Aceite Virgen'!TP$6:TP$257,'Aceite Virgen'!$A$6:$A$257,"&gt;="&amp;$A266,'Aceite Virgen'!$B$6:$B$257,"&lt;="&amp;$B266)</f>
        <v>0.25</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9">
        <f>SUMIFS('Aceite Virgen'!TW$6:TW$257,'Aceite Virgen'!$A$6:$A$257,"&gt;="&amp;$A266,'Aceite Virgen'!$B$6:$B$257,"&lt;="&amp;$B266)</f>
        <v>0.68</v>
      </c>
      <c r="TX266" s="4">
        <f>SUMIFS('Aceite Virgen'!TX$6:TX$257,'Aceite Virgen'!$A$6:$A$257,"&gt;="&amp;$A266,'Aceite Virgen'!$B$6:$B$257,"&lt;="&amp;$B266)</f>
        <v>0</v>
      </c>
      <c r="TY266" s="4">
        <f>SUMIFS('Aceite Virgen'!TY$6:TY$257,'Aceite Virgen'!$A$6:$A$257,"&gt;="&amp;$A266,'Aceite Virgen'!$B$6:$B$257,"&lt;="&amp;$B266)</f>
        <v>1.06</v>
      </c>
      <c r="TZ266" s="4">
        <f>SUMIFS('Aceite Virgen'!TZ$6:TZ$257,'Aceite Virgen'!$A$6:$A$257,"&gt;="&amp;$A266,'Aceite Virgen'!$B$6:$B$257,"&lt;="&amp;$B266)</f>
        <v>0</v>
      </c>
      <c r="UD266" s="69">
        <f>SUMIFS('Aceite Virgen'!UD$6:UD$257,'Aceite Virgen'!$A$6:$A$257,"&gt;="&amp;$A266,'Aceite Virgen'!$B$6:$B$257,"&lt;="&amp;$B266)</f>
        <v>0.65999999999999992</v>
      </c>
      <c r="UE266" s="4">
        <f>SUMIFS('Aceite Virgen'!UE$6:UE$257,'Aceite Virgen'!$A$6:$A$257,"&gt;="&amp;$A266,'Aceite Virgen'!$B$6:$B$257,"&lt;="&amp;$B266)</f>
        <v>0</v>
      </c>
      <c r="UF266" s="4">
        <f>SUMIFS('Aceite Virgen'!UF$6:UF$257,'Aceite Virgen'!$A$6:$A$257,"&gt;="&amp;$A266,'Aceite Virgen'!$B$6:$B$257,"&lt;="&amp;$B266)</f>
        <v>0.46</v>
      </c>
      <c r="UG266" s="4">
        <f>SUMIFS('Aceite Virgen'!UG$6:UG$257,'Aceite Virgen'!$A$6:$A$257,"&gt;="&amp;$A266,'Aceite Virgen'!$B$6:$B$257,"&lt;="&amp;$B266)</f>
        <v>0</v>
      </c>
      <c r="UK266" s="69">
        <f>SUMIFS('Aceite Virgen'!UK$6:UK$257,'Aceite Virgen'!$A$6:$A$257,"&gt;="&amp;$A266,'Aceite Virgen'!$B$6:$B$257,"&lt;="&amp;$B266)</f>
        <v>0.17</v>
      </c>
      <c r="UL266" s="4">
        <f>SUMIFS('Aceite Virgen'!UL$6:UL$257,'Aceite Virgen'!$A$6:$A$257,"&gt;="&amp;$A266,'Aceite Virgen'!$B$6:$B$257,"&lt;="&amp;$B266)</f>
        <v>0</v>
      </c>
      <c r="UM266" s="4">
        <f>SUMIFS('Aceite Virgen'!UM$6:UM$257,'Aceite Virgen'!$A$6:$A$257,"&gt;="&amp;$A266,'Aceite Virgen'!$B$6:$B$257,"&lt;="&amp;$B266)</f>
        <v>0.31</v>
      </c>
      <c r="UN266" s="4">
        <f>SUMIFS('Aceite Virgen'!UN$6:UN$257,'Aceite Virgen'!$A$6:$A$257,"&gt;="&amp;$A266,'Aceite Virgen'!$B$6:$B$257,"&lt;="&amp;$B266)</f>
        <v>0</v>
      </c>
      <c r="UR266" s="69">
        <f>SUMIFS('Aceite Virgen'!UR$6:UR$257,'Aceite Virgen'!$A$6:$A$257,"&gt;="&amp;$A266,'Aceite Virgen'!$B$6:$B$257,"&lt;="&amp;$B266)</f>
        <v>0.28000000000000003</v>
      </c>
      <c r="US266" s="4">
        <f>SUMIFS('Aceite Virgen'!US$6:US$257,'Aceite Virgen'!$A$6:$A$257,"&gt;="&amp;$A266,'Aceite Virgen'!$B$6:$B$257,"&lt;="&amp;$B266)</f>
        <v>0</v>
      </c>
      <c r="UT266" s="4">
        <f>SUMIFS('Aceite Virgen'!UT$6:UT$257,'Aceite Virgen'!$A$6:$A$257,"&gt;="&amp;$A266,'Aceite Virgen'!$B$6:$B$257,"&lt;="&amp;$B266)</f>
        <v>0.21</v>
      </c>
      <c r="UU266" s="4">
        <f>SUMIFS('Aceite Virgen'!UU$6:UU$257,'Aceite Virgen'!$A$6:$A$257,"&gt;="&amp;$A266,'Aceite Virgen'!$B$6:$B$257,"&lt;="&amp;$B266)</f>
        <v>1.18</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0.25</v>
      </c>
      <c r="VN266" s="4">
        <f>SUMIFS('Aceite Virgen'!VN$6:VN$257,'Aceite Virgen'!$A$6:$A$257,"&gt;="&amp;$A266,'Aceite Virgen'!$B$6:$B$257,"&lt;="&amp;$B266)</f>
        <v>0</v>
      </c>
      <c r="VO266" s="4">
        <f>SUMIFS('Aceite Virgen'!VO$6:VO$257,'Aceite Virgen'!$A$6:$A$257,"&gt;="&amp;$A266,'Aceite Virgen'!$B$6:$B$257,"&lt;="&amp;$B266)</f>
        <v>0.42</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0.22</v>
      </c>
      <c r="WW266" s="4">
        <f>SUMIFS('Aceite Virgen'!WW$6:WW$257,'Aceite Virgen'!$A$6:$A$257,"&gt;="&amp;$A266,'Aceite Virgen'!$B$6:$B$257,"&lt;="&amp;$B266)</f>
        <v>0</v>
      </c>
      <c r="WX266" s="4">
        <f>SUMIFS('Aceite Virgen'!WX$6:WX$257,'Aceite Virgen'!$A$6:$A$257,"&gt;="&amp;$A266,'Aceite Virgen'!$B$6:$B$257,"&lt;="&amp;$B266)</f>
        <v>0.35</v>
      </c>
      <c r="WY266" s="4">
        <f>SUMIFS('Aceite Virgen'!WY$6:WY$257,'Aceite Virgen'!$A$6:$A$257,"&gt;="&amp;$A266,'Aceite Virgen'!$B$6:$B$257,"&lt;="&amp;$B266)</f>
        <v>0</v>
      </c>
      <c r="XC266" s="69">
        <f>SUMIFS('Aceite Virgen'!XC$6:XC$257,'Aceite Virgen'!$A$6:$A$257,"&gt;="&amp;$A266,'Aceite Virgen'!$B$6:$B$257,"&lt;="&amp;$B266)</f>
        <v>11.48</v>
      </c>
      <c r="XD266" s="4">
        <f>SUMIFS('Aceite Virgen'!XD$6:XD$257,'Aceite Virgen'!$A$6:$A$257,"&gt;="&amp;$A266,'Aceite Virgen'!$B$6:$B$257,"&lt;="&amp;$B266)</f>
        <v>3.64</v>
      </c>
      <c r="XE266" s="4">
        <f>SUMIFS('Aceite Virgen'!XE$6:XE$257,'Aceite Virgen'!$A$6:$A$257,"&gt;="&amp;$A266,'Aceite Virgen'!$B$6:$B$257,"&lt;="&amp;$B266)</f>
        <v>16.93</v>
      </c>
      <c r="XF266" s="4">
        <f>SUMIFS('Aceite Virgen'!XF$6:XF$257,'Aceite Virgen'!$A$6:$A$257,"&gt;="&amp;$A266,'Aceite Virgen'!$B$6:$B$257,"&lt;="&amp;$B266)</f>
        <v>1.49</v>
      </c>
      <c r="XJ266" s="69">
        <f>SUMIFS('Aceite Virgen'!XJ$6:XJ$257,'Aceite Virgen'!$A$6:$A$257,"&gt;="&amp;$A266,'Aceite Virgen'!$B$6:$B$257,"&lt;="&amp;$B266)</f>
        <v>24.72</v>
      </c>
      <c r="XK266" s="4">
        <f>SUMIFS('Aceite Virgen'!XK$6:XK$257,'Aceite Virgen'!$A$6:$A$257,"&gt;="&amp;$A266,'Aceite Virgen'!$B$6:$B$257,"&lt;="&amp;$B266)</f>
        <v>13.280000000000001</v>
      </c>
      <c r="XL266" s="4">
        <f>SUMIFS('Aceite Virgen'!XL$6:XL$257,'Aceite Virgen'!$A$6:$A$257,"&gt;="&amp;$A266,'Aceite Virgen'!$B$6:$B$257,"&lt;="&amp;$B266)</f>
        <v>33.68</v>
      </c>
      <c r="XM266" s="4">
        <f>SUMIFS('Aceite Virgen'!XM$6:XM$257,'Aceite Virgen'!$A$6:$A$257,"&gt;="&amp;$A266,'Aceite Virgen'!$B$6:$B$257,"&lt;="&amp;$B266)</f>
        <v>15.49</v>
      </c>
      <c r="XQ266" s="69">
        <f>SUMIFS('Aceite Virgen'!XQ$6:XQ$257,'Aceite Virgen'!$A$6:$A$257,"&gt;="&amp;$A266,'Aceite Virgen'!$B$6:$B$257,"&lt;="&amp;$B266)</f>
        <v>7.02</v>
      </c>
      <c r="XR266" s="4">
        <f>SUMIFS('Aceite Virgen'!XR$6:XR$257,'Aceite Virgen'!$A$6:$A$257,"&gt;="&amp;$A266,'Aceite Virgen'!$B$6:$B$257,"&lt;="&amp;$B266)</f>
        <v>3</v>
      </c>
      <c r="XS266" s="4">
        <f>SUMIFS('Aceite Virgen'!XS$6:XS$257,'Aceite Virgen'!$A$6:$A$257,"&gt;="&amp;$A266,'Aceite Virgen'!$B$6:$B$257,"&lt;="&amp;$B266)</f>
        <v>10.23</v>
      </c>
      <c r="XT266" s="4">
        <f>SUMIFS('Aceite Virgen'!XT$6:XT$257,'Aceite Virgen'!$A$6:$A$257,"&gt;="&amp;$A266,'Aceite Virgen'!$B$6:$B$257,"&lt;="&amp;$B266)</f>
        <v>0</v>
      </c>
      <c r="XX266" s="69">
        <f>SUMIFS('Aceite Virgen'!XX$6:XX$257,'Aceite Virgen'!$A$6:$A$257,"&gt;="&amp;$A266,'Aceite Virgen'!$B$6:$B$257,"&lt;="&amp;$B266)</f>
        <v>7.15</v>
      </c>
      <c r="XY266" s="4">
        <f>SUMIFS('Aceite Virgen'!XY$6:XY$257,'Aceite Virgen'!$A$6:$A$257,"&gt;="&amp;$A266,'Aceite Virgen'!$B$6:$B$257,"&lt;="&amp;$B266)</f>
        <v>1.61</v>
      </c>
      <c r="XZ266" s="4">
        <f>SUMIFS('Aceite Virgen'!XZ$6:XZ$257,'Aceite Virgen'!$A$6:$A$257,"&gt;="&amp;$A266,'Aceite Virgen'!$B$6:$B$257,"&lt;="&amp;$B266)</f>
        <v>8.17</v>
      </c>
      <c r="YA266" s="4">
        <f>SUMIFS('Aceite Virgen'!YA$6:YA$257,'Aceite Virgen'!$A$6:$A$257,"&gt;="&amp;$A266,'Aceite Virgen'!$B$6:$B$257,"&lt;="&amp;$B266)</f>
        <v>6.31</v>
      </c>
      <c r="YE266" s="69">
        <f>SUMIFS('Aceite Virgen'!YE$6:YE$257,'Aceite Virgen'!$A$6:$A$257,"&gt;="&amp;$A266,'Aceite Virgen'!$B$6:$B$257,"&lt;="&amp;$B266)</f>
        <v>4.4399999999999995</v>
      </c>
      <c r="YF266" s="4">
        <f>SUMIFS('Aceite Virgen'!YF$6:YF$257,'Aceite Virgen'!$A$6:$A$257,"&gt;="&amp;$A266,'Aceite Virgen'!$B$6:$B$257,"&lt;="&amp;$B266)</f>
        <v>7.38</v>
      </c>
      <c r="YG266" s="4">
        <f>SUMIFS('Aceite Virgen'!YG$6:YG$257,'Aceite Virgen'!$A$6:$A$257,"&gt;="&amp;$A266,'Aceite Virgen'!$B$6:$B$257,"&lt;="&amp;$B266)</f>
        <v>5.67</v>
      </c>
      <c r="YH266" s="4">
        <f>SUMIFS('Aceite Virgen'!YH$6:YH$257,'Aceite Virgen'!$A$6:$A$257,"&gt;="&amp;$A266,'Aceite Virgen'!$B$6:$B$257,"&lt;="&amp;$B266)</f>
        <v>0</v>
      </c>
      <c r="YL266" s="69">
        <f>SUMIFS('Aceite Virgen'!YL$6:YL$257,'Aceite Virgen'!$A$6:$A$257,"&gt;="&amp;$A266,'Aceite Virgen'!$B$6:$B$257,"&lt;="&amp;$B266)</f>
        <v>3.38</v>
      </c>
      <c r="YM266" s="4">
        <f>SUMIFS('Aceite Virgen'!YM$6:YM$257,'Aceite Virgen'!$A$6:$A$257,"&gt;="&amp;$A266,'Aceite Virgen'!$B$6:$B$257,"&lt;="&amp;$B266)</f>
        <v>8.0299999999999994</v>
      </c>
      <c r="YN266" s="4">
        <f>SUMIFS('Aceite Virgen'!YN$6:YN$257,'Aceite Virgen'!$A$6:$A$257,"&gt;="&amp;$A266,'Aceite Virgen'!$B$6:$B$257,"&lt;="&amp;$B266)</f>
        <v>2.77</v>
      </c>
      <c r="YO266" s="4">
        <f>SUMIFS('Aceite Virgen'!YO$6:YO$257,'Aceite Virgen'!$A$6:$A$257,"&gt;="&amp;$A266,'Aceite Virgen'!$B$6:$B$257,"&lt;="&amp;$B266)</f>
        <v>3.6500000000000004</v>
      </c>
      <c r="YP266" s="4">
        <f>SUMIFS('Aceite Virgen'!YP$6:YP$257,'Aceite Virgen'!$A$6:$A$257,"&gt;="&amp;$A266,'Aceite Virgen'!$B$6:$B$257,"&lt;="&amp;$B266)</f>
        <v>0</v>
      </c>
      <c r="YS266" s="69">
        <f>SUMIFS('Aceite Virgen'!YS$6:YS$257,'Aceite Virgen'!$A$6:$A$257,"&gt;="&amp;$A266,'Aceite Virgen'!$B$6:$B$257,"&lt;="&amp;$B266)</f>
        <v>1.36</v>
      </c>
      <c r="YT266" s="4">
        <f>SUMIFS('Aceite Virgen'!YT$6:YT$257,'Aceite Virgen'!$A$6:$A$257,"&gt;="&amp;$A266,'Aceite Virgen'!$B$6:$B$257,"&lt;="&amp;$B266)</f>
        <v>0</v>
      </c>
      <c r="YU266" s="4">
        <f>SUMIFS('Aceite Virgen'!YU$6:YU$257,'Aceite Virgen'!$A$6:$A$257,"&gt;="&amp;$A266,'Aceite Virgen'!$B$6:$B$257,"&lt;="&amp;$B266)</f>
        <v>1.61</v>
      </c>
      <c r="YV266" s="4">
        <f>SUMIFS('Aceite Virgen'!YV$6:YV$257,'Aceite Virgen'!$A$6:$A$257,"&gt;="&amp;$A266,'Aceite Virgen'!$B$6:$B$257,"&lt;="&amp;$B266)</f>
        <v>2.02</v>
      </c>
      <c r="YW266" s="4">
        <f>SUMIFS('Aceite Virgen'!YW$6:YW$257,'Aceite Virgen'!$A$6:$A$257,"&gt;="&amp;$A266,'Aceite Virgen'!$B$6:$B$257,"&lt;="&amp;$B266)</f>
        <v>0</v>
      </c>
    </row>
    <row r="267" spans="1:673" x14ac:dyDescent="0.25">
      <c r="A267" s="9">
        <f>'TAM Aceite Virgen'!B15</f>
        <v>6</v>
      </c>
      <c r="B267" s="9">
        <f>'TAM Aceite Virgen'!C15</f>
        <v>6.2</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0.35</v>
      </c>
      <c r="AU267" s="4">
        <f>SUMIFS('Aceite Virgen'!AU$6:AU$257,'Aceite Virgen'!$A$6:$A$257,"&gt;="&amp;$A267,'Aceite Virgen'!$B$6:$B$257,"&lt;="&amp;$B267)</f>
        <v>3.38</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0.22</v>
      </c>
      <c r="BP267" s="4">
        <f>SUMIFS('Aceite Virgen'!BP$6:BP$257,'Aceite Virgen'!$A$6:$A$257,"&gt;="&amp;$A267,'Aceite Virgen'!$B$6:$B$257,"&lt;="&amp;$B267)</f>
        <v>0</v>
      </c>
      <c r="BQ267" s="4">
        <f>SUMIFS('Aceite Virgen'!BQ$6:BQ$257,'Aceite Virgen'!$A$6:$A$257,"&gt;="&amp;$A267,'Aceite Virgen'!$B$6:$B$257,"&lt;="&amp;$B267)</f>
        <v>0.25</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0.73</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0.27</v>
      </c>
      <c r="DF267" s="4">
        <f>SUMIFS('Aceite Virgen'!DF$6:DF$257,'Aceite Virgen'!$A$6:$A$257,"&gt;="&amp;$A267,'Aceite Virgen'!$B$6:$B$257,"&lt;="&amp;$B267)</f>
        <v>0</v>
      </c>
      <c r="DG267" s="4">
        <f>SUMIFS('Aceite Virgen'!DG$6:DG$257,'Aceite Virgen'!$A$6:$A$257,"&gt;="&amp;$A267,'Aceite Virgen'!$B$6:$B$257,"&lt;="&amp;$B267)</f>
        <v>0.39</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0.18</v>
      </c>
      <c r="DT267" s="4">
        <f>SUMIFS('Aceite Virgen'!DT$6:DT$257,'Aceite Virgen'!$A$6:$A$257,"&gt;="&amp;$A267,'Aceite Virgen'!$B$6:$B$257,"&lt;="&amp;$B267)</f>
        <v>0</v>
      </c>
      <c r="DU267" s="4">
        <f>SUMIFS('Aceite Virgen'!DU$6:DU$257,'Aceite Virgen'!$A$6:$A$257,"&gt;="&amp;$A267,'Aceite Virgen'!$B$6:$B$257,"&lt;="&amp;$B267)</f>
        <v>0.24</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0.67</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0.12</v>
      </c>
      <c r="IP267" s="4">
        <f>SUMIFS('Aceite Virgen'!IP$6:IP$257,'Aceite Virgen'!$A$6:$A$257,"&gt;="&amp;$A267,'Aceite Virgen'!$B$6:$B$257,"&lt;="&amp;$B267)</f>
        <v>0</v>
      </c>
      <c r="IQ267" s="4">
        <f>SUMIFS('Aceite Virgen'!IQ$6:IQ$257,'Aceite Virgen'!$A$6:$A$257,"&gt;="&amp;$A267,'Aceite Virgen'!$B$6:$B$257,"&lt;="&amp;$B267)</f>
        <v>0.17</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0.45</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0.25</v>
      </c>
      <c r="NZ267" s="4">
        <f>SUMIFS('Aceite Virgen'!NZ$6:NZ$257,'Aceite Virgen'!$A$6:$A$257,"&gt;="&amp;$A267,'Aceite Virgen'!$B$6:$B$257,"&lt;="&amp;$B267)</f>
        <v>0</v>
      </c>
      <c r="OA267" s="4">
        <f>SUMIFS('Aceite Virgen'!OA$6:OA$257,'Aceite Virgen'!$A$6:$A$257,"&gt;="&amp;$A267,'Aceite Virgen'!$B$6:$B$257,"&lt;="&amp;$B267)</f>
        <v>0.44</v>
      </c>
      <c r="OB267" s="4">
        <f>SUMIFS('Aceite Virgen'!OB$6:OB$257,'Aceite Virgen'!$A$6:$A$257,"&gt;="&amp;$A267,'Aceite Virgen'!$B$6:$B$257,"&lt;="&amp;$B267)</f>
        <v>0</v>
      </c>
      <c r="OF267" s="4">
        <f>SUMIFS('Aceite Virgen'!OF$6:OF$257,'Aceite Virgen'!$A$6:$A$257,"&gt;="&amp;$A267,'Aceite Virgen'!$B$6:$B$257,"&lt;="&amp;$B267)</f>
        <v>0.23</v>
      </c>
      <c r="OG267" s="4">
        <f>SUMIFS('Aceite Virgen'!OG$6:OG$257,'Aceite Virgen'!$A$6:$A$257,"&gt;="&amp;$A267,'Aceite Virgen'!$B$6:$B$257,"&lt;="&amp;$B267)</f>
        <v>0</v>
      </c>
      <c r="OH267" s="4">
        <f>SUMIFS('Aceite Virgen'!OH$6:OH$257,'Aceite Virgen'!$A$6:$A$257,"&gt;="&amp;$A267,'Aceite Virgen'!$B$6:$B$257,"&lt;="&amp;$B267)</f>
        <v>0.38</v>
      </c>
      <c r="OI267" s="4">
        <f>SUMIFS('Aceite Virgen'!OI$6:OI$257,'Aceite Virgen'!$A$6:$A$257,"&gt;="&amp;$A267,'Aceite Virgen'!$B$6:$B$257,"&lt;="&amp;$B267)</f>
        <v>0</v>
      </c>
      <c r="OM267" s="4">
        <f>SUMIFS('Aceite Virgen'!OM$6:OM$257,'Aceite Virgen'!$A$6:$A$257,"&gt;="&amp;$A267,'Aceite Virgen'!$B$6:$B$257,"&lt;="&amp;$B267)</f>
        <v>0.41</v>
      </c>
      <c r="ON267" s="4">
        <f>SUMIFS('Aceite Virgen'!ON$6:ON$257,'Aceite Virgen'!$A$6:$A$257,"&gt;="&amp;$A267,'Aceite Virgen'!$B$6:$B$257,"&lt;="&amp;$B267)</f>
        <v>0</v>
      </c>
      <c r="OO267" s="4">
        <f>SUMIFS('Aceite Virgen'!OO$6:OO$257,'Aceite Virgen'!$A$6:$A$257,"&gt;="&amp;$A267,'Aceite Virgen'!$B$6:$B$257,"&lt;="&amp;$B267)</f>
        <v>0.65</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0.84</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1.25</v>
      </c>
      <c r="PI267" s="4">
        <f>SUMIFS('Aceite Virgen'!PI$6:PI$257,'Aceite Virgen'!$A$6:$A$257,"&gt;="&amp;$A267,'Aceite Virgen'!$B$6:$B$257,"&lt;="&amp;$B267)</f>
        <v>3.98</v>
      </c>
      <c r="PJ267" s="4">
        <f>SUMIFS('Aceite Virgen'!PJ$6:PJ$257,'Aceite Virgen'!$A$6:$A$257,"&gt;="&amp;$A267,'Aceite Virgen'!$B$6:$B$257,"&lt;="&amp;$B267)</f>
        <v>0.51</v>
      </c>
      <c r="PK267" s="4">
        <f>SUMIFS('Aceite Virgen'!PK$6:PK$257,'Aceite Virgen'!$A$6:$A$257,"&gt;="&amp;$A267,'Aceite Virgen'!$B$6:$B$257,"&lt;="&amp;$B267)</f>
        <v>0</v>
      </c>
      <c r="PO267" s="4">
        <f>SUMIFS('Aceite Virgen'!PO$6:PO$257,'Aceite Virgen'!$A$6:$A$257,"&gt;="&amp;$A267,'Aceite Virgen'!$B$6:$B$257,"&lt;="&amp;$B267)</f>
        <v>2.16</v>
      </c>
      <c r="PP267" s="4">
        <f>SUMIFS('Aceite Virgen'!PP$6:PP$257,'Aceite Virgen'!$A$6:$A$257,"&gt;="&amp;$A267,'Aceite Virgen'!$B$6:$B$257,"&lt;="&amp;$B267)</f>
        <v>1.1599999999999999</v>
      </c>
      <c r="PQ267" s="4">
        <f>SUMIFS('Aceite Virgen'!PQ$6:PQ$257,'Aceite Virgen'!$A$6:$A$257,"&gt;="&amp;$A267,'Aceite Virgen'!$B$6:$B$257,"&lt;="&amp;$B267)</f>
        <v>3.5</v>
      </c>
      <c r="PR267" s="4">
        <f>SUMIFS('Aceite Virgen'!PR$6:PR$257,'Aceite Virgen'!$A$6:$A$257,"&gt;="&amp;$A267,'Aceite Virgen'!$B$6:$B$257,"&lt;="&amp;$B267)</f>
        <v>0</v>
      </c>
      <c r="PV267" s="4">
        <f>SUMIFS('Aceite Virgen'!PV$6:PV$257,'Aceite Virgen'!$A$6:$A$257,"&gt;="&amp;$A267,'Aceite Virgen'!$B$6:$B$257,"&lt;="&amp;$B267)</f>
        <v>1.29</v>
      </c>
      <c r="PW267" s="4">
        <f>SUMIFS('Aceite Virgen'!PW$6:PW$257,'Aceite Virgen'!$A$6:$A$257,"&gt;="&amp;$A267,'Aceite Virgen'!$B$6:$B$257,"&lt;="&amp;$B267)</f>
        <v>4.45</v>
      </c>
      <c r="PX267" s="4">
        <f>SUMIFS('Aceite Virgen'!PX$6:PX$257,'Aceite Virgen'!$A$6:$A$257,"&gt;="&amp;$A267,'Aceite Virgen'!$B$6:$B$257,"&lt;="&amp;$B267)</f>
        <v>0.96</v>
      </c>
      <c r="PY267" s="4">
        <f>SUMIFS('Aceite Virgen'!PY$6:PY$257,'Aceite Virgen'!$A$6:$A$257,"&gt;="&amp;$A267,'Aceite Virgen'!$B$6:$B$257,"&lt;="&amp;$B267)</f>
        <v>0</v>
      </c>
      <c r="QC267" s="4">
        <f>SUMIFS('Aceite Virgen'!QC$6:QC$257,'Aceite Virgen'!$A$6:$A$257,"&gt;="&amp;$A267,'Aceite Virgen'!$B$6:$B$257,"&lt;="&amp;$B267)</f>
        <v>5.63</v>
      </c>
      <c r="QD267" s="4">
        <f>SUMIFS('Aceite Virgen'!QD$6:QD$257,'Aceite Virgen'!$A$6:$A$257,"&gt;="&amp;$A267,'Aceite Virgen'!$B$6:$B$257,"&lt;="&amp;$B267)</f>
        <v>14.77</v>
      </c>
      <c r="QE267" s="4">
        <f>SUMIFS('Aceite Virgen'!QE$6:QE$257,'Aceite Virgen'!$A$6:$A$257,"&gt;="&amp;$A267,'Aceite Virgen'!$B$6:$B$257,"&lt;="&amp;$B267)</f>
        <v>3.39</v>
      </c>
      <c r="QF267" s="4">
        <f>SUMIFS('Aceite Virgen'!QF$6:QF$257,'Aceite Virgen'!$A$6:$A$257,"&gt;="&amp;$A267,'Aceite Virgen'!$B$6:$B$257,"&lt;="&amp;$B267)</f>
        <v>1.24</v>
      </c>
      <c r="QJ267" s="4">
        <f>SUMIFS('Aceite Virgen'!QJ$6:QJ$257,'Aceite Virgen'!$A$6:$A$257,"&gt;="&amp;$A267,'Aceite Virgen'!$B$6:$B$257,"&lt;="&amp;$B267)</f>
        <v>6.1899999999999995</v>
      </c>
      <c r="QK267" s="4">
        <f>SUMIFS('Aceite Virgen'!QK$6:QK$257,'Aceite Virgen'!$A$6:$A$257,"&gt;="&amp;$A267,'Aceite Virgen'!$B$6:$B$257,"&lt;="&amp;$B267)</f>
        <v>17.850000000000001</v>
      </c>
      <c r="QL267" s="4">
        <f>SUMIFS('Aceite Virgen'!QL$6:QL$257,'Aceite Virgen'!$A$6:$A$257,"&gt;="&amp;$A267,'Aceite Virgen'!$B$6:$B$257,"&lt;="&amp;$B267)</f>
        <v>3.88</v>
      </c>
      <c r="QM267" s="4">
        <f>SUMIFS('Aceite Virgen'!QM$6:QM$257,'Aceite Virgen'!$A$6:$A$257,"&gt;="&amp;$A267,'Aceite Virgen'!$B$6:$B$257,"&lt;="&amp;$B267)</f>
        <v>0</v>
      </c>
      <c r="QQ267" s="4">
        <f>SUMIFS('Aceite Virgen'!QQ$6:QQ$257,'Aceite Virgen'!$A$6:$A$257,"&gt;="&amp;$A267,'Aceite Virgen'!$B$6:$B$257,"&lt;="&amp;$B267)</f>
        <v>1.71</v>
      </c>
      <c r="QR267" s="4">
        <f>SUMIFS('Aceite Virgen'!QR$6:QR$257,'Aceite Virgen'!$A$6:$A$257,"&gt;="&amp;$A267,'Aceite Virgen'!$B$6:$B$257,"&lt;="&amp;$B267)</f>
        <v>4.45</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0.33</v>
      </c>
      <c r="QY267" s="4">
        <f>SUMIFS('Aceite Virgen'!QY$6:QY$257,'Aceite Virgen'!$A$6:$A$257,"&gt;="&amp;$A267,'Aceite Virgen'!$B$6:$B$257,"&lt;="&amp;$B267)</f>
        <v>1.96</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0.57999999999999996</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0.56000000000000005</v>
      </c>
      <c r="RM267" s="4">
        <f>SUMIFS('Aceite Virgen'!RM$6:RM$257,'Aceite Virgen'!$A$6:$A$257,"&gt;="&amp;$A267,'Aceite Virgen'!$B$6:$B$257,"&lt;="&amp;$B267)</f>
        <v>3.24</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0.33</v>
      </c>
      <c r="RT267" s="4">
        <f>SUMIFS('Aceite Virgen'!RT$6:RT$257,'Aceite Virgen'!$A$6:$A$257,"&gt;="&amp;$A267,'Aceite Virgen'!$B$6:$B$257,"&lt;="&amp;$B267)</f>
        <v>1.89</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2.06</v>
      </c>
      <c r="SA267" s="4">
        <f>SUMIFS('Aceite Virgen'!SA$6:SA$257,'Aceite Virgen'!$A$6:$A$257,"&gt;="&amp;$A267,'Aceite Virgen'!$B$6:$B$257,"&lt;="&amp;$B267)</f>
        <v>1.28</v>
      </c>
      <c r="SB267" s="4">
        <f>SUMIFS('Aceite Virgen'!SB$6:SB$257,'Aceite Virgen'!$A$6:$A$257,"&gt;="&amp;$A267,'Aceite Virgen'!$B$6:$B$257,"&lt;="&amp;$B267)</f>
        <v>0.65</v>
      </c>
      <c r="SC267" s="4">
        <f>SUMIFS('Aceite Virgen'!SC$6:SC$257,'Aceite Virgen'!$A$6:$A$257,"&gt;="&amp;$A267,'Aceite Virgen'!$B$6:$B$257,"&lt;="&amp;$B267)</f>
        <v>4.9800000000000004</v>
      </c>
      <c r="SG267" s="69">
        <f>SUMIFS('Aceite Virgen'!SG$6:SG$257,'Aceite Virgen'!$A$6:$A$257,"&gt;="&amp;$A267,'Aceite Virgen'!$B$6:$B$257,"&lt;="&amp;$B267)</f>
        <v>0.43</v>
      </c>
      <c r="SH267" s="4">
        <f>SUMIFS('Aceite Virgen'!SH$6:SH$257,'Aceite Virgen'!$A$6:$A$257,"&gt;="&amp;$A267,'Aceite Virgen'!$B$6:$B$257,"&lt;="&amp;$B267)</f>
        <v>0</v>
      </c>
      <c r="SI267" s="4">
        <f>SUMIFS('Aceite Virgen'!SI$6:SI$257,'Aceite Virgen'!$A$6:$A$257,"&gt;="&amp;$A267,'Aceite Virgen'!$B$6:$B$257,"&lt;="&amp;$B267)</f>
        <v>0.64</v>
      </c>
      <c r="SJ267" s="4">
        <f>SUMIFS('Aceite Virgen'!SJ$6:SJ$257,'Aceite Virgen'!$A$6:$A$257,"&gt;="&amp;$A267,'Aceite Virgen'!$B$6:$B$257,"&lt;="&amp;$B267)</f>
        <v>0</v>
      </c>
      <c r="SN267" s="69">
        <f>SUMIFS('Aceite Virgen'!SN$6:SN$257,'Aceite Virgen'!$A$6:$A$257,"&gt;="&amp;$A267,'Aceite Virgen'!$B$6:$B$257,"&lt;="&amp;$B267)</f>
        <v>1.18</v>
      </c>
      <c r="SO267" s="4">
        <f>SUMIFS('Aceite Virgen'!SO$6:SO$257,'Aceite Virgen'!$A$6:$A$257,"&gt;="&amp;$A267,'Aceite Virgen'!$B$6:$B$257,"&lt;="&amp;$B267)</f>
        <v>1.52</v>
      </c>
      <c r="SP267" s="4">
        <f>SUMIFS('Aceite Virgen'!SP$6:SP$257,'Aceite Virgen'!$A$6:$A$257,"&gt;="&amp;$A267,'Aceite Virgen'!$B$6:$B$257,"&lt;="&amp;$B267)</f>
        <v>0.19</v>
      </c>
      <c r="SQ267" s="4">
        <f>SUMIFS('Aceite Virgen'!SQ$6:SQ$257,'Aceite Virgen'!$A$6:$A$257,"&gt;="&amp;$A267,'Aceite Virgen'!$B$6:$B$257,"&lt;="&amp;$B267)</f>
        <v>0</v>
      </c>
      <c r="SU267" s="69">
        <f>SUMIFS('Aceite Virgen'!SU$6:SU$257,'Aceite Virgen'!$A$6:$A$257,"&gt;="&amp;$A267,'Aceite Virgen'!$B$6:$B$257,"&lt;="&amp;$B267)</f>
        <v>1.3599999999999999</v>
      </c>
      <c r="SV267" s="4">
        <f>SUMIFS('Aceite Virgen'!SV$6:SV$257,'Aceite Virgen'!$A$6:$A$257,"&gt;="&amp;$A267,'Aceite Virgen'!$B$6:$B$257,"&lt;="&amp;$B267)</f>
        <v>0</v>
      </c>
      <c r="SW267" s="4">
        <f>SUMIFS('Aceite Virgen'!SW$6:SW$257,'Aceite Virgen'!$A$6:$A$257,"&gt;="&amp;$A267,'Aceite Virgen'!$B$6:$B$257,"&lt;="&amp;$B267)</f>
        <v>1.85</v>
      </c>
      <c r="SX267" s="4">
        <f>SUMIFS('Aceite Virgen'!SX$6:SX$257,'Aceite Virgen'!$A$6:$A$257,"&gt;="&amp;$A267,'Aceite Virgen'!$B$6:$B$257,"&lt;="&amp;$B267)</f>
        <v>1.1100000000000001</v>
      </c>
      <c r="TB267" s="69">
        <f>SUMIFS('Aceite Virgen'!TB$6:TB$257,'Aceite Virgen'!$A$6:$A$257,"&gt;="&amp;$A267,'Aceite Virgen'!$B$6:$B$257,"&lt;="&amp;$B267)</f>
        <v>4.5199999999999996</v>
      </c>
      <c r="TC267" s="4">
        <f>SUMIFS('Aceite Virgen'!TC$6:TC$257,'Aceite Virgen'!$A$6:$A$257,"&gt;="&amp;$A267,'Aceite Virgen'!$B$6:$B$257,"&lt;="&amp;$B267)</f>
        <v>2.37</v>
      </c>
      <c r="TD267" s="4">
        <f>SUMIFS('Aceite Virgen'!TD$6:TD$257,'Aceite Virgen'!$A$6:$A$257,"&gt;="&amp;$A267,'Aceite Virgen'!$B$6:$B$257,"&lt;="&amp;$B267)</f>
        <v>5.29</v>
      </c>
      <c r="TE267" s="4">
        <f>SUMIFS('Aceite Virgen'!TE$6:TE$257,'Aceite Virgen'!$A$6:$A$257,"&gt;="&amp;$A267,'Aceite Virgen'!$B$6:$B$257,"&lt;="&amp;$B267)</f>
        <v>3.77</v>
      </c>
      <c r="TI267" s="69">
        <f>SUMIFS('Aceite Virgen'!TI$6:TI$257,'Aceite Virgen'!$A$6:$A$257,"&gt;="&amp;$A267,'Aceite Virgen'!$B$6:$B$257,"&lt;="&amp;$B267)</f>
        <v>10.58</v>
      </c>
      <c r="TJ267" s="4">
        <f>SUMIFS('Aceite Virgen'!TJ$6:TJ$257,'Aceite Virgen'!$A$6:$A$257,"&gt;="&amp;$A267,'Aceite Virgen'!$B$6:$B$257,"&lt;="&amp;$B267)</f>
        <v>0.91</v>
      </c>
      <c r="TK267" s="4">
        <f>SUMIFS('Aceite Virgen'!TK$6:TK$257,'Aceite Virgen'!$A$6:$A$257,"&gt;="&amp;$A267,'Aceite Virgen'!$B$6:$B$257,"&lt;="&amp;$B267)</f>
        <v>15.3</v>
      </c>
      <c r="TL267" s="4">
        <f>SUMIFS('Aceite Virgen'!TL$6:TL$257,'Aceite Virgen'!$A$6:$A$257,"&gt;="&amp;$A267,'Aceite Virgen'!$B$6:$B$257,"&lt;="&amp;$B267)</f>
        <v>7.78</v>
      </c>
      <c r="TP267" s="69">
        <f>SUMIFS('Aceite Virgen'!TP$6:TP$257,'Aceite Virgen'!$A$6:$A$257,"&gt;="&amp;$A267,'Aceite Virgen'!$B$6:$B$257,"&lt;="&amp;$B267)</f>
        <v>8.09</v>
      </c>
      <c r="TQ267" s="4">
        <f>SUMIFS('Aceite Virgen'!TQ$6:TQ$257,'Aceite Virgen'!$A$6:$A$257,"&gt;="&amp;$A267,'Aceite Virgen'!$B$6:$B$257,"&lt;="&amp;$B267)</f>
        <v>1.55</v>
      </c>
      <c r="TR267" s="4">
        <f>SUMIFS('Aceite Virgen'!TR$6:TR$257,'Aceite Virgen'!$A$6:$A$257,"&gt;="&amp;$A267,'Aceite Virgen'!$B$6:$B$257,"&lt;="&amp;$B267)</f>
        <v>10.02</v>
      </c>
      <c r="TS267" s="4">
        <f>SUMIFS('Aceite Virgen'!TS$6:TS$257,'Aceite Virgen'!$A$6:$A$257,"&gt;="&amp;$A267,'Aceite Virgen'!$B$6:$B$257,"&lt;="&amp;$B267)</f>
        <v>9.0500000000000007</v>
      </c>
      <c r="TW267" s="69">
        <f>SUMIFS('Aceite Virgen'!TW$6:TW$257,'Aceite Virgen'!$A$6:$A$257,"&gt;="&amp;$A267,'Aceite Virgen'!$B$6:$B$257,"&lt;="&amp;$B267)</f>
        <v>7.77</v>
      </c>
      <c r="TX267" s="4">
        <f>SUMIFS('Aceite Virgen'!TX$6:TX$257,'Aceite Virgen'!$A$6:$A$257,"&gt;="&amp;$A267,'Aceite Virgen'!$B$6:$B$257,"&lt;="&amp;$B267)</f>
        <v>2.52</v>
      </c>
      <c r="TY267" s="4">
        <f>SUMIFS('Aceite Virgen'!TY$6:TY$257,'Aceite Virgen'!$A$6:$A$257,"&gt;="&amp;$A267,'Aceite Virgen'!$B$6:$B$257,"&lt;="&amp;$B267)</f>
        <v>10.4</v>
      </c>
      <c r="TZ267" s="4">
        <f>SUMIFS('Aceite Virgen'!TZ$6:TZ$257,'Aceite Virgen'!$A$6:$A$257,"&gt;="&amp;$A267,'Aceite Virgen'!$B$6:$B$257,"&lt;="&amp;$B267)</f>
        <v>4.2699999999999996</v>
      </c>
      <c r="UD267" s="69">
        <f>SUMIFS('Aceite Virgen'!UD$6:UD$257,'Aceite Virgen'!$A$6:$A$257,"&gt;="&amp;$A267,'Aceite Virgen'!$B$6:$B$257,"&lt;="&amp;$B267)</f>
        <v>2.11</v>
      </c>
      <c r="UE267" s="4">
        <f>SUMIFS('Aceite Virgen'!UE$6:UE$257,'Aceite Virgen'!$A$6:$A$257,"&gt;="&amp;$A267,'Aceite Virgen'!$B$6:$B$257,"&lt;="&amp;$B267)</f>
        <v>4.04</v>
      </c>
      <c r="UF267" s="4">
        <f>SUMIFS('Aceite Virgen'!UF$6:UF$257,'Aceite Virgen'!$A$6:$A$257,"&gt;="&amp;$A267,'Aceite Virgen'!$B$6:$B$257,"&lt;="&amp;$B267)</f>
        <v>0.84</v>
      </c>
      <c r="UG267" s="4">
        <f>SUMIFS('Aceite Virgen'!UG$6:UG$257,'Aceite Virgen'!$A$6:$A$257,"&gt;="&amp;$A267,'Aceite Virgen'!$B$6:$B$257,"&lt;="&amp;$B267)</f>
        <v>3.77</v>
      </c>
      <c r="UK267" s="69">
        <f>SUMIFS('Aceite Virgen'!UK$6:UK$257,'Aceite Virgen'!$A$6:$A$257,"&gt;="&amp;$A267,'Aceite Virgen'!$B$6:$B$257,"&lt;="&amp;$B267)</f>
        <v>1.62</v>
      </c>
      <c r="UL267" s="4">
        <f>SUMIFS('Aceite Virgen'!UL$6:UL$257,'Aceite Virgen'!$A$6:$A$257,"&gt;="&amp;$A267,'Aceite Virgen'!$B$6:$B$257,"&lt;="&amp;$B267)</f>
        <v>0</v>
      </c>
      <c r="UM267" s="4">
        <f>SUMIFS('Aceite Virgen'!UM$6:UM$257,'Aceite Virgen'!$A$6:$A$257,"&gt;="&amp;$A267,'Aceite Virgen'!$B$6:$B$257,"&lt;="&amp;$B267)</f>
        <v>1.66</v>
      </c>
      <c r="UN267" s="4">
        <f>SUMIFS('Aceite Virgen'!UN$6:UN$257,'Aceite Virgen'!$A$6:$A$257,"&gt;="&amp;$A267,'Aceite Virgen'!$B$6:$B$257,"&lt;="&amp;$B267)</f>
        <v>3.15</v>
      </c>
      <c r="UR267" s="69">
        <f>SUMIFS('Aceite Virgen'!UR$6:UR$257,'Aceite Virgen'!$A$6:$A$257,"&gt;="&amp;$A267,'Aceite Virgen'!$B$6:$B$257,"&lt;="&amp;$B267)</f>
        <v>2.34</v>
      </c>
      <c r="US267" s="4">
        <f>SUMIFS('Aceite Virgen'!US$6:US$257,'Aceite Virgen'!$A$6:$A$257,"&gt;="&amp;$A267,'Aceite Virgen'!$B$6:$B$257,"&lt;="&amp;$B267)</f>
        <v>0</v>
      </c>
      <c r="UT267" s="4">
        <f>SUMIFS('Aceite Virgen'!UT$6:UT$257,'Aceite Virgen'!$A$6:$A$257,"&gt;="&amp;$A267,'Aceite Virgen'!$B$6:$B$257,"&lt;="&amp;$B267)</f>
        <v>3.07</v>
      </c>
      <c r="UU267" s="4">
        <f>SUMIFS('Aceite Virgen'!UU$6:UU$257,'Aceite Virgen'!$A$6:$A$257,"&gt;="&amp;$A267,'Aceite Virgen'!$B$6:$B$257,"&lt;="&amp;$B267)</f>
        <v>3.83</v>
      </c>
      <c r="UY267" s="69">
        <f>SUMIFS('Aceite Virgen'!UY$6:UY$257,'Aceite Virgen'!$A$6:$A$257,"&gt;="&amp;$A267,'Aceite Virgen'!$B$6:$B$257,"&lt;="&amp;$B267)</f>
        <v>0.61</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4.34</v>
      </c>
      <c r="VF267" s="69">
        <f>SUMIFS('Aceite Virgen'!VF$6:VF$257,'Aceite Virgen'!$A$6:$A$257,"&gt;="&amp;$A267,'Aceite Virgen'!$B$6:$B$257,"&lt;="&amp;$B267)</f>
        <v>1.91</v>
      </c>
      <c r="VG267" s="4">
        <f>SUMIFS('Aceite Virgen'!VG$6:VG$257,'Aceite Virgen'!$A$6:$A$257,"&gt;="&amp;$A267,'Aceite Virgen'!$B$6:$B$257,"&lt;="&amp;$B267)</f>
        <v>0.99</v>
      </c>
      <c r="VH267" s="4">
        <f>SUMIFS('Aceite Virgen'!VH$6:VH$257,'Aceite Virgen'!$A$6:$A$257,"&gt;="&amp;$A267,'Aceite Virgen'!$B$6:$B$257,"&lt;="&amp;$B267)</f>
        <v>2.0499999999999998</v>
      </c>
      <c r="VI267" s="4">
        <f>SUMIFS('Aceite Virgen'!VI$6:VI$257,'Aceite Virgen'!$A$6:$A$257,"&gt;="&amp;$A267,'Aceite Virgen'!$B$6:$B$257,"&lt;="&amp;$B267)</f>
        <v>2.2999999999999998</v>
      </c>
      <c r="VM267" s="69">
        <f>SUMIFS('Aceite Virgen'!VM$6:VM$257,'Aceite Virgen'!$A$6:$A$257,"&gt;="&amp;$A267,'Aceite Virgen'!$B$6:$B$257,"&lt;="&amp;$B267)</f>
        <v>0.83</v>
      </c>
      <c r="VN267" s="4">
        <f>SUMIFS('Aceite Virgen'!VN$6:VN$257,'Aceite Virgen'!$A$6:$A$257,"&gt;="&amp;$A267,'Aceite Virgen'!$B$6:$B$257,"&lt;="&amp;$B267)</f>
        <v>0</v>
      </c>
      <c r="VO267" s="4">
        <f>SUMIFS('Aceite Virgen'!VO$6:VO$257,'Aceite Virgen'!$A$6:$A$257,"&gt;="&amp;$A267,'Aceite Virgen'!$B$6:$B$257,"&lt;="&amp;$B267)</f>
        <v>0.51</v>
      </c>
      <c r="VP267" s="4">
        <f>SUMIFS('Aceite Virgen'!VP$6:VP$257,'Aceite Virgen'!$A$6:$A$257,"&gt;="&amp;$A267,'Aceite Virgen'!$B$6:$B$257,"&lt;="&amp;$B267)</f>
        <v>2.4700000000000002</v>
      </c>
      <c r="VT267" s="69">
        <f>SUMIFS('Aceite Virgen'!VT$6:VT$257,'Aceite Virgen'!$A$6:$A$257,"&gt;="&amp;$A267,'Aceite Virgen'!$B$6:$B$257,"&lt;="&amp;$B267)</f>
        <v>1</v>
      </c>
      <c r="VU267" s="4">
        <f>SUMIFS('Aceite Virgen'!VU$6:VU$257,'Aceite Virgen'!$A$6:$A$257,"&gt;="&amp;$A267,'Aceite Virgen'!$B$6:$B$257,"&lt;="&amp;$B267)</f>
        <v>4.5</v>
      </c>
      <c r="VV267" s="4">
        <f>SUMIFS('Aceite Virgen'!VV$6:VV$257,'Aceite Virgen'!$A$6:$A$257,"&gt;="&amp;$A267,'Aceite Virgen'!$B$6:$B$257,"&lt;="&amp;$B267)</f>
        <v>0.34</v>
      </c>
      <c r="VW267" s="4">
        <f>SUMIFS('Aceite Virgen'!VW$6:VW$257,'Aceite Virgen'!$A$6:$A$257,"&gt;="&amp;$A267,'Aceite Virgen'!$B$6:$B$257,"&lt;="&amp;$B267)</f>
        <v>0</v>
      </c>
      <c r="WA267" s="69">
        <f>SUMIFS('Aceite Virgen'!WA$6:WA$257,'Aceite Virgen'!$A$6:$A$257,"&gt;="&amp;$A267,'Aceite Virgen'!$B$6:$B$257,"&lt;="&amp;$B267)</f>
        <v>1.91</v>
      </c>
      <c r="WB267" s="4">
        <f>SUMIFS('Aceite Virgen'!WB$6:WB$257,'Aceite Virgen'!$A$6:$A$257,"&gt;="&amp;$A267,'Aceite Virgen'!$B$6:$B$257,"&lt;="&amp;$B267)</f>
        <v>0</v>
      </c>
      <c r="WC267" s="4">
        <f>SUMIFS('Aceite Virgen'!WC$6:WC$257,'Aceite Virgen'!$A$6:$A$257,"&gt;="&amp;$A267,'Aceite Virgen'!$B$6:$B$257,"&lt;="&amp;$B267)</f>
        <v>1.93</v>
      </c>
      <c r="WD267" s="4">
        <f>SUMIFS('Aceite Virgen'!WD$6:WD$257,'Aceite Virgen'!$A$6:$A$257,"&gt;="&amp;$A267,'Aceite Virgen'!$B$6:$B$257,"&lt;="&amp;$B267)</f>
        <v>3.4</v>
      </c>
      <c r="WH267" s="69">
        <f>SUMIFS('Aceite Virgen'!WH$6:WH$257,'Aceite Virgen'!$A$6:$A$257,"&gt;="&amp;$A267,'Aceite Virgen'!$B$6:$B$257,"&lt;="&amp;$B267)</f>
        <v>0.85</v>
      </c>
      <c r="WI267" s="4">
        <f>SUMIFS('Aceite Virgen'!WI$6:WI$257,'Aceite Virgen'!$A$6:$A$257,"&gt;="&amp;$A267,'Aceite Virgen'!$B$6:$B$257,"&lt;="&amp;$B267)</f>
        <v>0</v>
      </c>
      <c r="WJ267" s="4">
        <f>SUMIFS('Aceite Virgen'!WJ$6:WJ$257,'Aceite Virgen'!$A$6:$A$257,"&gt;="&amp;$A267,'Aceite Virgen'!$B$6:$B$257,"&lt;="&amp;$B267)</f>
        <v>0.81</v>
      </c>
      <c r="WK267" s="4">
        <f>SUMIFS('Aceite Virgen'!WK$6:WK$257,'Aceite Virgen'!$A$6:$A$257,"&gt;="&amp;$A267,'Aceite Virgen'!$B$6:$B$257,"&lt;="&amp;$B267)</f>
        <v>1.61</v>
      </c>
      <c r="WO267" s="69">
        <f>SUMIFS('Aceite Virgen'!WO$6:WO$257,'Aceite Virgen'!$A$6:$A$257,"&gt;="&amp;$A267,'Aceite Virgen'!$B$6:$B$257,"&lt;="&amp;$B267)</f>
        <v>2.25</v>
      </c>
      <c r="WP267" s="4">
        <f>SUMIFS('Aceite Virgen'!WP$6:WP$257,'Aceite Virgen'!$A$6:$A$257,"&gt;="&amp;$A267,'Aceite Virgen'!$B$6:$B$257,"&lt;="&amp;$B267)</f>
        <v>0.67</v>
      </c>
      <c r="WQ267" s="4">
        <f>SUMIFS('Aceite Virgen'!WQ$6:WQ$257,'Aceite Virgen'!$A$6:$A$257,"&gt;="&amp;$A267,'Aceite Virgen'!$B$6:$B$257,"&lt;="&amp;$B267)</f>
        <v>1.92</v>
      </c>
      <c r="WR267" s="4">
        <f>SUMIFS('Aceite Virgen'!WR$6:WR$257,'Aceite Virgen'!$A$6:$A$257,"&gt;="&amp;$A267,'Aceite Virgen'!$B$6:$B$257,"&lt;="&amp;$B267)</f>
        <v>3.74</v>
      </c>
      <c r="WV267" s="69">
        <f>SUMIFS('Aceite Virgen'!WV$6:WV$257,'Aceite Virgen'!$A$6:$A$257,"&gt;="&amp;$A267,'Aceite Virgen'!$B$6:$B$257,"&lt;="&amp;$B267)</f>
        <v>0.91</v>
      </c>
      <c r="WW267" s="4">
        <f>SUMIFS('Aceite Virgen'!WW$6:WW$257,'Aceite Virgen'!$A$6:$A$257,"&gt;="&amp;$A267,'Aceite Virgen'!$B$6:$B$257,"&lt;="&amp;$B267)</f>
        <v>0</v>
      </c>
      <c r="WX267" s="4">
        <f>SUMIFS('Aceite Virgen'!WX$6:WX$257,'Aceite Virgen'!$A$6:$A$257,"&gt;="&amp;$A267,'Aceite Virgen'!$B$6:$B$257,"&lt;="&amp;$B267)</f>
        <v>0.43</v>
      </c>
      <c r="WY267" s="4">
        <f>SUMIFS('Aceite Virgen'!WY$6:WY$257,'Aceite Virgen'!$A$6:$A$257,"&gt;="&amp;$A267,'Aceite Virgen'!$B$6:$B$257,"&lt;="&amp;$B267)</f>
        <v>0.8</v>
      </c>
      <c r="XC267" s="69">
        <f>SUMIFS('Aceite Virgen'!XC$6:XC$257,'Aceite Virgen'!$A$6:$A$257,"&gt;="&amp;$A267,'Aceite Virgen'!$B$6:$B$257,"&lt;="&amp;$B267)</f>
        <v>1.36</v>
      </c>
      <c r="XD267" s="4">
        <f>SUMIFS('Aceite Virgen'!XD$6:XD$257,'Aceite Virgen'!$A$6:$A$257,"&gt;="&amp;$A267,'Aceite Virgen'!$B$6:$B$257,"&lt;="&amp;$B267)</f>
        <v>0</v>
      </c>
      <c r="XE267" s="4">
        <f>SUMIFS('Aceite Virgen'!XE$6:XE$257,'Aceite Virgen'!$A$6:$A$257,"&gt;="&amp;$A267,'Aceite Virgen'!$B$6:$B$257,"&lt;="&amp;$B267)</f>
        <v>1.71</v>
      </c>
      <c r="XF267" s="4">
        <f>SUMIFS('Aceite Virgen'!XF$6:XF$257,'Aceite Virgen'!$A$6:$A$257,"&gt;="&amp;$A267,'Aceite Virgen'!$B$6:$B$257,"&lt;="&amp;$B267)</f>
        <v>1.64</v>
      </c>
      <c r="XJ267" s="69">
        <f>SUMIFS('Aceite Virgen'!XJ$6:XJ$257,'Aceite Virgen'!$A$6:$A$257,"&gt;="&amp;$A267,'Aceite Virgen'!$B$6:$B$257,"&lt;="&amp;$B267)</f>
        <v>0.19</v>
      </c>
      <c r="XK267" s="4">
        <f>SUMIFS('Aceite Virgen'!XK$6:XK$257,'Aceite Virgen'!$A$6:$A$257,"&gt;="&amp;$A267,'Aceite Virgen'!$B$6:$B$257,"&lt;="&amp;$B267)</f>
        <v>0.94</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1.87</v>
      </c>
      <c r="XR267" s="4">
        <f>SUMIFS('Aceite Virgen'!XR$6:XR$257,'Aceite Virgen'!$A$6:$A$257,"&gt;="&amp;$A267,'Aceite Virgen'!$B$6:$B$257,"&lt;="&amp;$B267)</f>
        <v>2.84</v>
      </c>
      <c r="XS267" s="4">
        <f>SUMIFS('Aceite Virgen'!XS$6:XS$257,'Aceite Virgen'!$A$6:$A$257,"&gt;="&amp;$A267,'Aceite Virgen'!$B$6:$B$257,"&lt;="&amp;$B267)</f>
        <v>1.55</v>
      </c>
      <c r="XT267" s="4">
        <f>SUMIFS('Aceite Virgen'!XT$6:XT$257,'Aceite Virgen'!$A$6:$A$257,"&gt;="&amp;$A267,'Aceite Virgen'!$B$6:$B$257,"&lt;="&amp;$B267)</f>
        <v>2.4900000000000002</v>
      </c>
      <c r="XX267" s="69">
        <f>SUMIFS('Aceite Virgen'!XX$6:XX$257,'Aceite Virgen'!$A$6:$A$257,"&gt;="&amp;$A267,'Aceite Virgen'!$B$6:$B$257,"&lt;="&amp;$B267)</f>
        <v>0.8</v>
      </c>
      <c r="XY267" s="4">
        <f>SUMIFS('Aceite Virgen'!XY$6:XY$257,'Aceite Virgen'!$A$6:$A$257,"&gt;="&amp;$A267,'Aceite Virgen'!$B$6:$B$257,"&lt;="&amp;$B267)</f>
        <v>0</v>
      </c>
      <c r="XZ267" s="4">
        <f>SUMIFS('Aceite Virgen'!XZ$6:XZ$257,'Aceite Virgen'!$A$6:$A$257,"&gt;="&amp;$A267,'Aceite Virgen'!$B$6:$B$257,"&lt;="&amp;$B267)</f>
        <v>1.25</v>
      </c>
      <c r="YA267" s="4">
        <f>SUMIFS('Aceite Virgen'!YA$6:YA$257,'Aceite Virgen'!$A$6:$A$257,"&gt;="&amp;$A267,'Aceite Virgen'!$B$6:$B$257,"&lt;="&amp;$B267)</f>
        <v>0</v>
      </c>
      <c r="YE267" s="69">
        <f>SUMIFS('Aceite Virgen'!YE$6:YE$257,'Aceite Virgen'!$A$6:$A$257,"&gt;="&amp;$A267,'Aceite Virgen'!$B$6:$B$257,"&lt;="&amp;$B267)</f>
        <v>0.77</v>
      </c>
      <c r="YF267" s="4">
        <f>SUMIFS('Aceite Virgen'!YF$6:YF$257,'Aceite Virgen'!$A$6:$A$257,"&gt;="&amp;$A267,'Aceite Virgen'!$B$6:$B$257,"&lt;="&amp;$B267)</f>
        <v>0</v>
      </c>
      <c r="YG267" s="4">
        <f>SUMIFS('Aceite Virgen'!YG$6:YG$257,'Aceite Virgen'!$A$6:$A$257,"&gt;="&amp;$A267,'Aceite Virgen'!$B$6:$B$257,"&lt;="&amp;$B267)</f>
        <v>1.06</v>
      </c>
      <c r="YH267" s="4">
        <f>SUMIFS('Aceite Virgen'!YH$6:YH$257,'Aceite Virgen'!$A$6:$A$257,"&gt;="&amp;$A267,'Aceite Virgen'!$B$6:$B$257,"&lt;="&amp;$B267)</f>
        <v>0</v>
      </c>
      <c r="YL267" s="69">
        <f>SUMIFS('Aceite Virgen'!YL$6:YL$257,'Aceite Virgen'!$A$6:$A$257,"&gt;="&amp;$A267,'Aceite Virgen'!$B$6:$B$257,"&lt;="&amp;$B267)</f>
        <v>0.39</v>
      </c>
      <c r="YM267" s="4">
        <f>SUMIFS('Aceite Virgen'!YM$6:YM$257,'Aceite Virgen'!$A$6:$A$257,"&gt;="&amp;$A267,'Aceite Virgen'!$B$6:$B$257,"&lt;="&amp;$B267)</f>
        <v>0</v>
      </c>
      <c r="YN267" s="4">
        <f>SUMIFS('Aceite Virgen'!YN$6:YN$257,'Aceite Virgen'!$A$6:$A$257,"&gt;="&amp;$A267,'Aceite Virgen'!$B$6:$B$257,"&lt;="&amp;$B267)</f>
        <v>0.45</v>
      </c>
      <c r="YO267" s="4">
        <f>SUMIFS('Aceite Virgen'!YO$6:YO$257,'Aceite Virgen'!$A$6:$A$257,"&gt;="&amp;$A267,'Aceite Virgen'!$B$6:$B$257,"&lt;="&amp;$B267)</f>
        <v>0.6</v>
      </c>
      <c r="YP267" s="4">
        <f>SUMIFS('Aceite Virgen'!YP$6:YP$257,'Aceite Virgen'!$A$6:$A$257,"&gt;="&amp;$A267,'Aceite Virgen'!$B$6:$B$257,"&lt;="&amp;$B267)</f>
        <v>0</v>
      </c>
      <c r="YS267" s="69">
        <f>SUMIFS('Aceite Virgen'!YS$6:YS$257,'Aceite Virgen'!$A$6:$A$257,"&gt;="&amp;$A267,'Aceite Virgen'!$B$6:$B$257,"&lt;="&amp;$B267)</f>
        <v>0.9</v>
      </c>
      <c r="YT267" s="4">
        <f>SUMIFS('Aceite Virgen'!YT$6:YT$257,'Aceite Virgen'!$A$6:$A$257,"&gt;="&amp;$A267,'Aceite Virgen'!$B$6:$B$257,"&lt;="&amp;$B267)</f>
        <v>0</v>
      </c>
      <c r="YU267" s="4">
        <f>SUMIFS('Aceite Virgen'!YU$6:YU$257,'Aceite Virgen'!$A$6:$A$257,"&gt;="&amp;$A267,'Aceite Virgen'!$B$6:$B$257,"&lt;="&amp;$B267)</f>
        <v>1.07</v>
      </c>
      <c r="YV267" s="4">
        <f>SUMIFS('Aceite Virgen'!YV$6:YV$257,'Aceite Virgen'!$A$6:$A$257,"&gt;="&amp;$A267,'Aceite Virgen'!$B$6:$B$257,"&lt;="&amp;$B267)</f>
        <v>0.63</v>
      </c>
      <c r="YW267" s="4">
        <f>SUMIFS('Aceite Virgen'!YW$6:YW$257,'Aceite Virgen'!$A$6:$A$257,"&gt;="&amp;$A267,'Aceite Virgen'!$B$6:$B$257,"&lt;="&amp;$B267)</f>
        <v>2.81</v>
      </c>
    </row>
    <row r="268" spans="1:673" x14ac:dyDescent="0.25">
      <c r="A268" s="9">
        <f>'TAM Aceite Virgen'!B16</f>
        <v>6.2</v>
      </c>
      <c r="B268" s="9">
        <f>'TAM Aceite Virgen'!C16</f>
        <v>6.4</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0.21</v>
      </c>
      <c r="L268" s="4">
        <f>SUMIFS('Aceite Virgen'!L$6:L$257,'Aceite Virgen'!$A$6:$A$257,"&gt;="&amp;$A268,'Aceite Virgen'!$B$6:$B$257,"&lt;="&amp;$B268)</f>
        <v>1.53</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0.53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0.85</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0.59</v>
      </c>
      <c r="EV268" s="4">
        <f>SUMIFS('Aceite Virgen'!EV$6:EV$257,'Aceite Virgen'!$A$6:$A$257,"&gt;="&amp;$A268,'Aceite Virgen'!$B$6:$B$257,"&lt;="&amp;$B268)</f>
        <v>0</v>
      </c>
      <c r="EW268" s="4">
        <f>SUMIFS('Aceite Virgen'!EW$6:EW$257,'Aceite Virgen'!$A$6:$A$257,"&gt;="&amp;$A268,'Aceite Virgen'!$B$6:$B$257,"&lt;="&amp;$B268)</f>
        <v>0.54</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0.57999999999999996</v>
      </c>
      <c r="IP268" s="4">
        <f>SUMIFS('Aceite Virgen'!IP$6:IP$257,'Aceite Virgen'!$A$6:$A$257,"&gt;="&amp;$A268,'Aceite Virgen'!$B$6:$B$257,"&lt;="&amp;$B268)</f>
        <v>2.33</v>
      </c>
      <c r="IQ268" s="4">
        <f>SUMIFS('Aceite Virgen'!IQ$6:IQ$257,'Aceite Virgen'!$A$6:$A$257,"&gt;="&amp;$A268,'Aceite Virgen'!$B$6:$B$257,"&lt;="&amp;$B268)</f>
        <v>0.39</v>
      </c>
      <c r="IR268" s="4">
        <f>SUMIFS('Aceite Virgen'!IR$6:IR$257,'Aceite Virgen'!$A$6:$A$257,"&gt;="&amp;$A268,'Aceite Virgen'!$B$6:$B$257,"&lt;="&amp;$B268)</f>
        <v>0</v>
      </c>
      <c r="IV268" s="4">
        <f>SUMIFS('Aceite Virgen'!IV$6:IV$257,'Aceite Virgen'!$A$6:$A$257,"&gt;="&amp;$A268,'Aceite Virgen'!$B$6:$B$257,"&lt;="&amp;$B268)</f>
        <v>0.41</v>
      </c>
      <c r="IW268" s="4">
        <f>SUMIFS('Aceite Virgen'!IW$6:IW$257,'Aceite Virgen'!$A$6:$A$257,"&gt;="&amp;$A268,'Aceite Virgen'!$B$6:$B$257,"&lt;="&amp;$B268)</f>
        <v>0</v>
      </c>
      <c r="IX268" s="4">
        <f>SUMIFS('Aceite Virgen'!IX$6:IX$257,'Aceite Virgen'!$A$6:$A$257,"&gt;="&amp;$A268,'Aceite Virgen'!$B$6:$B$257,"&lt;="&amp;$B268)</f>
        <v>0.6</v>
      </c>
      <c r="IY268" s="4">
        <f>SUMIFS('Aceite Virgen'!IY$6:IY$257,'Aceite Virgen'!$A$6:$A$257,"&gt;="&amp;$A268,'Aceite Virgen'!$B$6:$B$257,"&lt;="&amp;$B268)</f>
        <v>0</v>
      </c>
      <c r="JC268" s="4">
        <f>SUMIFS('Aceite Virgen'!JC$6:JC$257,'Aceite Virgen'!$A$6:$A$257,"&gt;="&amp;$A268,'Aceite Virgen'!$B$6:$B$257,"&lt;="&amp;$B268)</f>
        <v>0.38</v>
      </c>
      <c r="JD268" s="4">
        <f>SUMIFS('Aceite Virgen'!JD$6:JD$257,'Aceite Virgen'!$A$6:$A$257,"&gt;="&amp;$A268,'Aceite Virgen'!$B$6:$B$257,"&lt;="&amp;$B268)</f>
        <v>0</v>
      </c>
      <c r="JE268" s="4">
        <f>SUMIFS('Aceite Virgen'!JE$6:JE$257,'Aceite Virgen'!$A$6:$A$257,"&gt;="&amp;$A268,'Aceite Virgen'!$B$6:$B$257,"&lt;="&amp;$B268)</f>
        <v>0.57999999999999996</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3.41</v>
      </c>
      <c r="KZ268" s="4">
        <f>SUMIFS('Aceite Virgen'!KZ$6:KZ$257,'Aceite Virgen'!$A$6:$A$257,"&gt;="&amp;$A268,'Aceite Virgen'!$B$6:$B$257,"&lt;="&amp;$B268)</f>
        <v>0.3</v>
      </c>
      <c r="LA268" s="4">
        <f>SUMIFS('Aceite Virgen'!LA$6:LA$257,'Aceite Virgen'!$A$6:$A$257,"&gt;="&amp;$A268,'Aceite Virgen'!$B$6:$B$257,"&lt;="&amp;$B268)</f>
        <v>0</v>
      </c>
      <c r="LB268" s="4">
        <f>SUMIFS('Aceite Virgen'!LB$6:LB$257,'Aceite Virgen'!$A$6:$A$257,"&gt;="&amp;$A268,'Aceite Virgen'!$B$6:$B$257,"&lt;="&amp;$B268)</f>
        <v>0.46</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0.45</v>
      </c>
      <c r="LJ268" s="4">
        <f>SUMIFS('Aceite Virgen'!LJ$6:LJ$257,'Aceite Virgen'!$A$6:$A$257,"&gt;="&amp;$A268,'Aceite Virgen'!$B$6:$B$257,"&lt;="&amp;$B268)</f>
        <v>0</v>
      </c>
      <c r="LN268" s="4">
        <f>SUMIFS('Aceite Virgen'!LN$6:LN$257,'Aceite Virgen'!$A$6:$A$257,"&gt;="&amp;$A268,'Aceite Virgen'!$B$6:$B$257,"&lt;="&amp;$B268)</f>
        <v>0.28999999999999998</v>
      </c>
      <c r="LO268" s="4">
        <f>SUMIFS('Aceite Virgen'!LO$6:LO$257,'Aceite Virgen'!$A$6:$A$257,"&gt;="&amp;$A268,'Aceite Virgen'!$B$6:$B$257,"&lt;="&amp;$B268)</f>
        <v>0</v>
      </c>
      <c r="LP268" s="4">
        <f>SUMIFS('Aceite Virgen'!LP$6:LP$257,'Aceite Virgen'!$A$6:$A$257,"&gt;="&amp;$A268,'Aceite Virgen'!$B$6:$B$257,"&lt;="&amp;$B268)</f>
        <v>0.42</v>
      </c>
      <c r="LQ268" s="4">
        <f>SUMIFS('Aceite Virgen'!LQ$6:LQ$257,'Aceite Virgen'!$A$6:$A$257,"&gt;="&amp;$A268,'Aceite Virgen'!$B$6:$B$257,"&lt;="&amp;$B268)</f>
        <v>0</v>
      </c>
      <c r="LU268" s="4">
        <f>SUMIFS('Aceite Virgen'!LU$6:LU$257,'Aceite Virgen'!$A$6:$A$257,"&gt;="&amp;$A268,'Aceite Virgen'!$B$6:$B$257,"&lt;="&amp;$B268)</f>
        <v>0.31</v>
      </c>
      <c r="LV268" s="4">
        <f>SUMIFS('Aceite Virgen'!LV$6:LV$257,'Aceite Virgen'!$A$6:$A$257,"&gt;="&amp;$A268,'Aceite Virgen'!$B$6:$B$257,"&lt;="&amp;$B268)</f>
        <v>0</v>
      </c>
      <c r="LW268" s="4">
        <f>SUMIFS('Aceite Virgen'!LW$6:LW$257,'Aceite Virgen'!$A$6:$A$257,"&gt;="&amp;$A268,'Aceite Virgen'!$B$6:$B$257,"&lt;="&amp;$B268)</f>
        <v>0.46</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0.31</v>
      </c>
      <c r="MX268" s="4">
        <f>SUMIFS('Aceite Virgen'!MX$6:MX$257,'Aceite Virgen'!$A$6:$A$257,"&gt;="&amp;$A268,'Aceite Virgen'!$B$6:$B$257,"&lt;="&amp;$B268)</f>
        <v>0</v>
      </c>
      <c r="MY268" s="4">
        <f>SUMIFS('Aceite Virgen'!MY$6:MY$257,'Aceite Virgen'!$A$6:$A$257,"&gt;="&amp;$A268,'Aceite Virgen'!$B$6:$B$257,"&lt;="&amp;$B268)</f>
        <v>0.48</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0.27</v>
      </c>
      <c r="NL268" s="4">
        <f>SUMIFS('Aceite Virgen'!NL$6:NL$257,'Aceite Virgen'!$A$6:$A$257,"&gt;="&amp;$A268,'Aceite Virgen'!$B$6:$B$257,"&lt;="&amp;$B268)</f>
        <v>0</v>
      </c>
      <c r="NM268" s="4">
        <f>SUMIFS('Aceite Virgen'!NM$6:NM$257,'Aceite Virgen'!$A$6:$A$257,"&gt;="&amp;$A268,'Aceite Virgen'!$B$6:$B$257,"&lt;="&amp;$B268)</f>
        <v>0.43</v>
      </c>
      <c r="NN268" s="4">
        <f>SUMIFS('Aceite Virgen'!NN$6:NN$257,'Aceite Virgen'!$A$6:$A$257,"&gt;="&amp;$A268,'Aceite Virgen'!$B$6:$B$257,"&lt;="&amp;$B268)</f>
        <v>0</v>
      </c>
      <c r="NR268" s="4">
        <f>SUMIFS('Aceite Virgen'!NR$6:NR$257,'Aceite Virgen'!$A$6:$A$257,"&gt;="&amp;$A268,'Aceite Virgen'!$B$6:$B$257,"&lt;="&amp;$B268)</f>
        <v>0.28999999999999998</v>
      </c>
      <c r="NS268" s="4">
        <f>SUMIFS('Aceite Virgen'!NS$6:NS$257,'Aceite Virgen'!$A$6:$A$257,"&gt;="&amp;$A268,'Aceite Virgen'!$B$6:$B$257,"&lt;="&amp;$B268)</f>
        <v>1.77</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0.56000000000000005</v>
      </c>
      <c r="NZ268" s="4">
        <f>SUMIFS('Aceite Virgen'!NZ$6:NZ$257,'Aceite Virgen'!$A$6:$A$257,"&gt;="&amp;$A268,'Aceite Virgen'!$B$6:$B$257,"&lt;="&amp;$B268)</f>
        <v>0</v>
      </c>
      <c r="OA268" s="4">
        <f>SUMIFS('Aceite Virgen'!OA$6:OA$257,'Aceite Virgen'!$A$6:$A$257,"&gt;="&amp;$A268,'Aceite Virgen'!$B$6:$B$257,"&lt;="&amp;$B268)</f>
        <v>1.01</v>
      </c>
      <c r="OB268" s="4">
        <f>SUMIFS('Aceite Virgen'!OB$6:OB$257,'Aceite Virgen'!$A$6:$A$257,"&gt;="&amp;$A268,'Aceite Virgen'!$B$6:$B$257,"&lt;="&amp;$B268)</f>
        <v>0</v>
      </c>
      <c r="OF268" s="4">
        <f>SUMIFS('Aceite Virgen'!OF$6:OF$257,'Aceite Virgen'!$A$6:$A$257,"&gt;="&amp;$A268,'Aceite Virgen'!$B$6:$B$257,"&lt;="&amp;$B268)</f>
        <v>0.32</v>
      </c>
      <c r="OG268" s="4">
        <f>SUMIFS('Aceite Virgen'!OG$6:OG$257,'Aceite Virgen'!$A$6:$A$257,"&gt;="&amp;$A268,'Aceite Virgen'!$B$6:$B$257,"&lt;="&amp;$B268)</f>
        <v>0</v>
      </c>
      <c r="OH268" s="4">
        <f>SUMIFS('Aceite Virgen'!OH$6:OH$257,'Aceite Virgen'!$A$6:$A$257,"&gt;="&amp;$A268,'Aceite Virgen'!$B$6:$B$257,"&lt;="&amp;$B268)</f>
        <v>0.53</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0.46</v>
      </c>
      <c r="PB268" s="4">
        <f>SUMIFS('Aceite Virgen'!PB$6:PB$257,'Aceite Virgen'!$A$6:$A$257,"&gt;="&amp;$A268,'Aceite Virgen'!$B$6:$B$257,"&lt;="&amp;$B268)</f>
        <v>0</v>
      </c>
      <c r="PC268" s="4">
        <f>SUMIFS('Aceite Virgen'!PC$6:PC$257,'Aceite Virgen'!$A$6:$A$257,"&gt;="&amp;$A268,'Aceite Virgen'!$B$6:$B$257,"&lt;="&amp;$B268)</f>
        <v>0.83</v>
      </c>
      <c r="PD268" s="4">
        <f>SUMIFS('Aceite Virgen'!PD$6:PD$257,'Aceite Virgen'!$A$6:$A$257,"&gt;="&amp;$A268,'Aceite Virgen'!$B$6:$B$257,"&lt;="&amp;$B268)</f>
        <v>0</v>
      </c>
      <c r="PH268" s="4">
        <f>SUMIFS('Aceite Virgen'!PH$6:PH$257,'Aceite Virgen'!$A$6:$A$257,"&gt;="&amp;$A268,'Aceite Virgen'!$B$6:$B$257,"&lt;="&amp;$B268)</f>
        <v>4.91</v>
      </c>
      <c r="PI268" s="4">
        <f>SUMIFS('Aceite Virgen'!PI$6:PI$257,'Aceite Virgen'!$A$6:$A$257,"&gt;="&amp;$A268,'Aceite Virgen'!$B$6:$B$257,"&lt;="&amp;$B268)</f>
        <v>23.07</v>
      </c>
      <c r="PJ268" s="4">
        <f>SUMIFS('Aceite Virgen'!PJ$6:PJ$257,'Aceite Virgen'!$A$6:$A$257,"&gt;="&amp;$A268,'Aceite Virgen'!$B$6:$B$257,"&lt;="&amp;$B268)</f>
        <v>1.1000000000000001</v>
      </c>
      <c r="PK268" s="4">
        <f>SUMIFS('Aceite Virgen'!PK$6:PK$257,'Aceite Virgen'!$A$6:$A$257,"&gt;="&amp;$A268,'Aceite Virgen'!$B$6:$B$257,"&lt;="&amp;$B268)</f>
        <v>0</v>
      </c>
      <c r="PO268" s="4">
        <f>SUMIFS('Aceite Virgen'!PO$6:PO$257,'Aceite Virgen'!$A$6:$A$257,"&gt;="&amp;$A268,'Aceite Virgen'!$B$6:$B$257,"&lt;="&amp;$B268)</f>
        <v>1.47</v>
      </c>
      <c r="PP268" s="4">
        <f>SUMIFS('Aceite Virgen'!PP$6:PP$257,'Aceite Virgen'!$A$6:$A$257,"&gt;="&amp;$A268,'Aceite Virgen'!$B$6:$B$257,"&lt;="&amp;$B268)</f>
        <v>6.81</v>
      </c>
      <c r="PQ268" s="4">
        <f>SUMIFS('Aceite Virgen'!PQ$6:PQ$257,'Aceite Virgen'!$A$6:$A$257,"&gt;="&amp;$A268,'Aceite Virgen'!$B$6:$B$257,"&lt;="&amp;$B268)</f>
        <v>0.63</v>
      </c>
      <c r="PR268" s="4">
        <f>SUMIFS('Aceite Virgen'!PR$6:PR$257,'Aceite Virgen'!$A$6:$A$257,"&gt;="&amp;$A268,'Aceite Virgen'!$B$6:$B$257,"&lt;="&amp;$B268)</f>
        <v>0</v>
      </c>
      <c r="PV268" s="4">
        <f>SUMIFS('Aceite Virgen'!PV$6:PV$257,'Aceite Virgen'!$A$6:$A$257,"&gt;="&amp;$A268,'Aceite Virgen'!$B$6:$B$257,"&lt;="&amp;$B268)</f>
        <v>0.77</v>
      </c>
      <c r="PW268" s="4">
        <f>SUMIFS('Aceite Virgen'!PW$6:PW$257,'Aceite Virgen'!$A$6:$A$257,"&gt;="&amp;$A268,'Aceite Virgen'!$B$6:$B$257,"&lt;="&amp;$B268)</f>
        <v>2.85</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1.38</v>
      </c>
      <c r="QK268" s="4">
        <f>SUMIFS('Aceite Virgen'!QK$6:QK$257,'Aceite Virgen'!$A$6:$A$257,"&gt;="&amp;$A268,'Aceite Virgen'!$B$6:$B$257,"&lt;="&amp;$B268)</f>
        <v>3.58</v>
      </c>
      <c r="QL268" s="4">
        <f>SUMIFS('Aceite Virgen'!QL$6:QL$257,'Aceite Virgen'!$A$6:$A$257,"&gt;="&amp;$A268,'Aceite Virgen'!$B$6:$B$257,"&lt;="&amp;$B268)</f>
        <v>0.66</v>
      </c>
      <c r="QM268" s="4">
        <f>SUMIFS('Aceite Virgen'!QM$6:QM$257,'Aceite Virgen'!$A$6:$A$257,"&gt;="&amp;$A268,'Aceite Virgen'!$B$6:$B$257,"&lt;="&amp;$B268)</f>
        <v>0</v>
      </c>
      <c r="QQ268" s="4">
        <f>SUMIFS('Aceite Virgen'!QQ$6:QQ$257,'Aceite Virgen'!$A$6:$A$257,"&gt;="&amp;$A268,'Aceite Virgen'!$B$6:$B$257,"&lt;="&amp;$B268)</f>
        <v>0.18</v>
      </c>
      <c r="QR268" s="4">
        <f>SUMIFS('Aceite Virgen'!QR$6:QR$257,'Aceite Virgen'!$A$6:$A$257,"&gt;="&amp;$A268,'Aceite Virgen'!$B$6:$B$257,"&lt;="&amp;$B268)</f>
        <v>1.06</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0.32</v>
      </c>
      <c r="RF268" s="4">
        <f>SUMIFS('Aceite Virgen'!RF$6:RF$257,'Aceite Virgen'!$A$6:$A$257,"&gt;="&amp;$A268,'Aceite Virgen'!$B$6:$B$257,"&lt;="&amp;$B268)</f>
        <v>0</v>
      </c>
      <c r="RG268" s="4">
        <f>SUMIFS('Aceite Virgen'!RG$6:RG$257,'Aceite Virgen'!$A$6:$A$257,"&gt;="&amp;$A268,'Aceite Virgen'!$B$6:$B$257,"&lt;="&amp;$B268)</f>
        <v>0.56999999999999995</v>
      </c>
      <c r="RH268" s="4">
        <f>SUMIFS('Aceite Virgen'!RH$6:RH$257,'Aceite Virgen'!$A$6:$A$257,"&gt;="&amp;$A268,'Aceite Virgen'!$B$6:$B$257,"&lt;="&amp;$B268)</f>
        <v>0</v>
      </c>
      <c r="RL268" s="4">
        <f>SUMIFS('Aceite Virgen'!RL$6:RL$257,'Aceite Virgen'!$A$6:$A$257,"&gt;="&amp;$A268,'Aceite Virgen'!$B$6:$B$257,"&lt;="&amp;$B268)</f>
        <v>1.69</v>
      </c>
      <c r="RM268" s="4">
        <f>SUMIFS('Aceite Virgen'!RM$6:RM$257,'Aceite Virgen'!$A$6:$A$257,"&gt;="&amp;$A268,'Aceite Virgen'!$B$6:$B$257,"&lt;="&amp;$B268)</f>
        <v>0</v>
      </c>
      <c r="RN268" s="4">
        <f>SUMIFS('Aceite Virgen'!RN$6:RN$257,'Aceite Virgen'!$A$6:$A$257,"&gt;="&amp;$A268,'Aceite Virgen'!$B$6:$B$257,"&lt;="&amp;$B268)</f>
        <v>1.45</v>
      </c>
      <c r="RO268" s="4">
        <f>SUMIFS('Aceite Virgen'!RO$6:RO$257,'Aceite Virgen'!$A$6:$A$257,"&gt;="&amp;$A268,'Aceite Virgen'!$B$6:$B$257,"&lt;="&amp;$B268)</f>
        <v>0</v>
      </c>
      <c r="RS268" s="69">
        <f>SUMIFS('Aceite Virgen'!RS$6:RS$257,'Aceite Virgen'!$A$6:$A$257,"&gt;="&amp;$A268,'Aceite Virgen'!$B$6:$B$257,"&lt;="&amp;$B268)</f>
        <v>0.51</v>
      </c>
      <c r="RT268" s="4">
        <f>SUMIFS('Aceite Virgen'!RT$6:RT$257,'Aceite Virgen'!$A$6:$A$257,"&gt;="&amp;$A268,'Aceite Virgen'!$B$6:$B$257,"&lt;="&amp;$B268)</f>
        <v>2.97</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0.83</v>
      </c>
      <c r="SA268" s="4">
        <f>SUMIFS('Aceite Virgen'!SA$6:SA$257,'Aceite Virgen'!$A$6:$A$257,"&gt;="&amp;$A268,'Aceite Virgen'!$B$6:$B$257,"&lt;="&amp;$B268)</f>
        <v>0</v>
      </c>
      <c r="SB268" s="4">
        <f>SUMIFS('Aceite Virgen'!SB$6:SB$257,'Aceite Virgen'!$A$6:$A$257,"&gt;="&amp;$A268,'Aceite Virgen'!$B$6:$B$257,"&lt;="&amp;$B268)</f>
        <v>1.3</v>
      </c>
      <c r="SC268" s="4">
        <f>SUMIFS('Aceite Virgen'!SC$6:SC$257,'Aceite Virgen'!$A$6:$A$257,"&gt;="&amp;$A268,'Aceite Virgen'!$B$6:$B$257,"&lt;="&amp;$B268)</f>
        <v>0</v>
      </c>
      <c r="SG268" s="69">
        <f>SUMIFS('Aceite Virgen'!SG$6:SG$257,'Aceite Virgen'!$A$6:$A$257,"&gt;="&amp;$A268,'Aceite Virgen'!$B$6:$B$257,"&lt;="&amp;$B268)</f>
        <v>1.81</v>
      </c>
      <c r="SH268" s="4">
        <f>SUMIFS('Aceite Virgen'!SH$6:SH$257,'Aceite Virgen'!$A$6:$A$257,"&gt;="&amp;$A268,'Aceite Virgen'!$B$6:$B$257,"&lt;="&amp;$B268)</f>
        <v>3.49</v>
      </c>
      <c r="SI268" s="4">
        <f>SUMIFS('Aceite Virgen'!SI$6:SI$257,'Aceite Virgen'!$A$6:$A$257,"&gt;="&amp;$A268,'Aceite Virgen'!$B$6:$B$257,"&lt;="&amp;$B268)</f>
        <v>2.19</v>
      </c>
      <c r="SJ268" s="4">
        <f>SUMIFS('Aceite Virgen'!SJ$6:SJ$257,'Aceite Virgen'!$A$6:$A$257,"&gt;="&amp;$A268,'Aceite Virgen'!$B$6:$B$257,"&lt;="&amp;$B268)</f>
        <v>0</v>
      </c>
      <c r="SN268" s="69">
        <f>SUMIFS('Aceite Virgen'!SN$6:SN$257,'Aceite Virgen'!$A$6:$A$257,"&gt;="&amp;$A268,'Aceite Virgen'!$B$6:$B$257,"&lt;="&amp;$B268)</f>
        <v>1.77</v>
      </c>
      <c r="SO268" s="4">
        <f>SUMIFS('Aceite Virgen'!SO$6:SO$257,'Aceite Virgen'!$A$6:$A$257,"&gt;="&amp;$A268,'Aceite Virgen'!$B$6:$B$257,"&lt;="&amp;$B268)</f>
        <v>0</v>
      </c>
      <c r="SP268" s="4">
        <f>SUMIFS('Aceite Virgen'!SP$6:SP$257,'Aceite Virgen'!$A$6:$A$257,"&gt;="&amp;$A268,'Aceite Virgen'!$B$6:$B$257,"&lt;="&amp;$B268)</f>
        <v>1.77</v>
      </c>
      <c r="SQ268" s="4">
        <f>SUMIFS('Aceite Virgen'!SQ$6:SQ$257,'Aceite Virgen'!$A$6:$A$257,"&gt;="&amp;$A268,'Aceite Virgen'!$B$6:$B$257,"&lt;="&amp;$B268)</f>
        <v>0</v>
      </c>
      <c r="SU268" s="69">
        <f>SUMIFS('Aceite Virgen'!SU$6:SU$257,'Aceite Virgen'!$A$6:$A$257,"&gt;="&amp;$A268,'Aceite Virgen'!$B$6:$B$257,"&lt;="&amp;$B268)</f>
        <v>3.06</v>
      </c>
      <c r="SV268" s="4">
        <f>SUMIFS('Aceite Virgen'!SV$6:SV$257,'Aceite Virgen'!$A$6:$A$257,"&gt;="&amp;$A268,'Aceite Virgen'!$B$6:$B$257,"&lt;="&amp;$B268)</f>
        <v>2.1</v>
      </c>
      <c r="SW268" s="4">
        <f>SUMIFS('Aceite Virgen'!SW$6:SW$257,'Aceite Virgen'!$A$6:$A$257,"&gt;="&amp;$A268,'Aceite Virgen'!$B$6:$B$257,"&lt;="&amp;$B268)</f>
        <v>3.25</v>
      </c>
      <c r="SX268" s="4">
        <f>SUMIFS('Aceite Virgen'!SX$6:SX$257,'Aceite Virgen'!$A$6:$A$257,"&gt;="&amp;$A268,'Aceite Virgen'!$B$6:$B$257,"&lt;="&amp;$B268)</f>
        <v>2.0499999999999998</v>
      </c>
      <c r="TB268" s="69">
        <f>SUMIFS('Aceite Virgen'!TB$6:TB$257,'Aceite Virgen'!$A$6:$A$257,"&gt;="&amp;$A268,'Aceite Virgen'!$B$6:$B$257,"&lt;="&amp;$B268)</f>
        <v>4.1399999999999997</v>
      </c>
      <c r="TC268" s="4">
        <f>SUMIFS('Aceite Virgen'!TC$6:TC$257,'Aceite Virgen'!$A$6:$A$257,"&gt;="&amp;$A268,'Aceite Virgen'!$B$6:$B$257,"&lt;="&amp;$B268)</f>
        <v>2.98</v>
      </c>
      <c r="TD268" s="4">
        <f>SUMIFS('Aceite Virgen'!TD$6:TD$257,'Aceite Virgen'!$A$6:$A$257,"&gt;="&amp;$A268,'Aceite Virgen'!$B$6:$B$257,"&lt;="&amp;$B268)</f>
        <v>4.03</v>
      </c>
      <c r="TE268" s="4">
        <f>SUMIFS('Aceite Virgen'!TE$6:TE$257,'Aceite Virgen'!$A$6:$A$257,"&gt;="&amp;$A268,'Aceite Virgen'!$B$6:$B$257,"&lt;="&amp;$B268)</f>
        <v>6.29</v>
      </c>
      <c r="TI268" s="69">
        <f>SUMIFS('Aceite Virgen'!TI$6:TI$257,'Aceite Virgen'!$A$6:$A$257,"&gt;="&amp;$A268,'Aceite Virgen'!$B$6:$B$257,"&lt;="&amp;$B268)</f>
        <v>2.77</v>
      </c>
      <c r="TJ268" s="4">
        <f>SUMIFS('Aceite Virgen'!TJ$6:TJ$257,'Aceite Virgen'!$A$6:$A$257,"&gt;="&amp;$A268,'Aceite Virgen'!$B$6:$B$257,"&lt;="&amp;$B268)</f>
        <v>0</v>
      </c>
      <c r="TK268" s="4">
        <f>SUMIFS('Aceite Virgen'!TK$6:TK$257,'Aceite Virgen'!$A$6:$A$257,"&gt;="&amp;$A268,'Aceite Virgen'!$B$6:$B$257,"&lt;="&amp;$B268)</f>
        <v>2.31</v>
      </c>
      <c r="TL268" s="4">
        <f>SUMIFS('Aceite Virgen'!TL$6:TL$257,'Aceite Virgen'!$A$6:$A$257,"&gt;="&amp;$A268,'Aceite Virgen'!$B$6:$B$257,"&lt;="&amp;$B268)</f>
        <v>8.370000000000001</v>
      </c>
      <c r="TP268" s="69">
        <f>SUMIFS('Aceite Virgen'!TP$6:TP$257,'Aceite Virgen'!$A$6:$A$257,"&gt;="&amp;$A268,'Aceite Virgen'!$B$6:$B$257,"&lt;="&amp;$B268)</f>
        <v>2.7600000000000002</v>
      </c>
      <c r="TQ268" s="4">
        <f>SUMIFS('Aceite Virgen'!TQ$6:TQ$257,'Aceite Virgen'!$A$6:$A$257,"&gt;="&amp;$A268,'Aceite Virgen'!$B$6:$B$257,"&lt;="&amp;$B268)</f>
        <v>3.95</v>
      </c>
      <c r="TR268" s="4">
        <f>SUMIFS('Aceite Virgen'!TR$6:TR$257,'Aceite Virgen'!$A$6:$A$257,"&gt;="&amp;$A268,'Aceite Virgen'!$B$6:$B$257,"&lt;="&amp;$B268)</f>
        <v>2.83</v>
      </c>
      <c r="TS268" s="4">
        <f>SUMIFS('Aceite Virgen'!TS$6:TS$257,'Aceite Virgen'!$A$6:$A$257,"&gt;="&amp;$A268,'Aceite Virgen'!$B$6:$B$257,"&lt;="&amp;$B268)</f>
        <v>2.35</v>
      </c>
      <c r="TW268" s="69">
        <f>SUMIFS('Aceite Virgen'!TW$6:TW$257,'Aceite Virgen'!$A$6:$A$257,"&gt;="&amp;$A268,'Aceite Virgen'!$B$6:$B$257,"&lt;="&amp;$B268)</f>
        <v>2.48</v>
      </c>
      <c r="TX268" s="4">
        <f>SUMIFS('Aceite Virgen'!TX$6:TX$257,'Aceite Virgen'!$A$6:$A$257,"&gt;="&amp;$A268,'Aceite Virgen'!$B$6:$B$257,"&lt;="&amp;$B268)</f>
        <v>5.32</v>
      </c>
      <c r="TY268" s="4">
        <f>SUMIFS('Aceite Virgen'!TY$6:TY$257,'Aceite Virgen'!$A$6:$A$257,"&gt;="&amp;$A268,'Aceite Virgen'!$B$6:$B$257,"&lt;="&amp;$B268)</f>
        <v>2.3899999999999997</v>
      </c>
      <c r="TZ268" s="4">
        <f>SUMIFS('Aceite Virgen'!TZ$6:TZ$257,'Aceite Virgen'!$A$6:$A$257,"&gt;="&amp;$A268,'Aceite Virgen'!$B$6:$B$257,"&lt;="&amp;$B268)</f>
        <v>0</v>
      </c>
      <c r="UD268" s="69">
        <f>SUMIFS('Aceite Virgen'!UD$6:UD$257,'Aceite Virgen'!$A$6:$A$257,"&gt;="&amp;$A268,'Aceite Virgen'!$B$6:$B$257,"&lt;="&amp;$B268)</f>
        <v>1.4</v>
      </c>
      <c r="UE268" s="4">
        <f>SUMIFS('Aceite Virgen'!UE$6:UE$257,'Aceite Virgen'!$A$6:$A$257,"&gt;="&amp;$A268,'Aceite Virgen'!$B$6:$B$257,"&lt;="&amp;$B268)</f>
        <v>4.63</v>
      </c>
      <c r="UF268" s="4">
        <f>SUMIFS('Aceite Virgen'!UF$6:UF$257,'Aceite Virgen'!$A$6:$A$257,"&gt;="&amp;$A268,'Aceite Virgen'!$B$6:$B$257,"&lt;="&amp;$B268)</f>
        <v>0.91999999999999993</v>
      </c>
      <c r="UG268" s="4">
        <f>SUMIFS('Aceite Virgen'!UG$6:UG$257,'Aceite Virgen'!$A$6:$A$257,"&gt;="&amp;$A268,'Aceite Virgen'!$B$6:$B$257,"&lt;="&amp;$B268)</f>
        <v>0</v>
      </c>
      <c r="UK268" s="69">
        <f>SUMIFS('Aceite Virgen'!UK$6:UK$257,'Aceite Virgen'!$A$6:$A$257,"&gt;="&amp;$A268,'Aceite Virgen'!$B$6:$B$257,"&lt;="&amp;$B268)</f>
        <v>0.56000000000000005</v>
      </c>
      <c r="UL268" s="4">
        <f>SUMIFS('Aceite Virgen'!UL$6:UL$257,'Aceite Virgen'!$A$6:$A$257,"&gt;="&amp;$A268,'Aceite Virgen'!$B$6:$B$257,"&lt;="&amp;$B268)</f>
        <v>1.5</v>
      </c>
      <c r="UM268" s="4">
        <f>SUMIFS('Aceite Virgen'!UM$6:UM$257,'Aceite Virgen'!$A$6:$A$257,"&gt;="&amp;$A268,'Aceite Virgen'!$B$6:$B$257,"&lt;="&amp;$B268)</f>
        <v>0.28999999999999998</v>
      </c>
      <c r="UN268" s="4">
        <f>SUMIFS('Aceite Virgen'!UN$6:UN$257,'Aceite Virgen'!$A$6:$A$257,"&gt;="&amp;$A268,'Aceite Virgen'!$B$6:$B$257,"&lt;="&amp;$B268)</f>
        <v>0</v>
      </c>
      <c r="UR268" s="69">
        <f>SUMIFS('Aceite Virgen'!UR$6:UR$257,'Aceite Virgen'!$A$6:$A$257,"&gt;="&amp;$A268,'Aceite Virgen'!$B$6:$B$257,"&lt;="&amp;$B268)</f>
        <v>0.5</v>
      </c>
      <c r="US268" s="4">
        <f>SUMIFS('Aceite Virgen'!US$6:US$257,'Aceite Virgen'!$A$6:$A$257,"&gt;="&amp;$A268,'Aceite Virgen'!$B$6:$B$257,"&lt;="&amp;$B268)</f>
        <v>1.41</v>
      </c>
      <c r="UT268" s="4">
        <f>SUMIFS('Aceite Virgen'!UT$6:UT$257,'Aceite Virgen'!$A$6:$A$257,"&gt;="&amp;$A268,'Aceite Virgen'!$B$6:$B$257,"&lt;="&amp;$B268)</f>
        <v>0.31</v>
      </c>
      <c r="UU268" s="4">
        <f>SUMIFS('Aceite Virgen'!UU$6:UU$257,'Aceite Virgen'!$A$6:$A$257,"&gt;="&amp;$A268,'Aceite Virgen'!$B$6:$B$257,"&lt;="&amp;$B268)</f>
        <v>0</v>
      </c>
      <c r="UY268" s="69">
        <f>SUMIFS('Aceite Virgen'!UY$6:UY$257,'Aceite Virgen'!$A$6:$A$257,"&gt;="&amp;$A268,'Aceite Virgen'!$B$6:$B$257,"&lt;="&amp;$B268)</f>
        <v>0.51</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9">
        <f>SUMIFS('Aceite Virgen'!VF$6:VF$257,'Aceite Virgen'!$A$6:$A$257,"&gt;="&amp;$A268,'Aceite Virgen'!$B$6:$B$257,"&lt;="&amp;$B268)</f>
        <v>0.28000000000000003</v>
      </c>
      <c r="VG268" s="4">
        <f>SUMIFS('Aceite Virgen'!VG$6:VG$257,'Aceite Virgen'!$A$6:$A$257,"&gt;="&amp;$A268,'Aceite Virgen'!$B$6:$B$257,"&lt;="&amp;$B268)</f>
        <v>0</v>
      </c>
      <c r="VH268" s="4">
        <f>SUMIFS('Aceite Virgen'!VH$6:VH$257,'Aceite Virgen'!$A$6:$A$257,"&gt;="&amp;$A268,'Aceite Virgen'!$B$6:$B$257,"&lt;="&amp;$B268)</f>
        <v>0.43</v>
      </c>
      <c r="VI268" s="4">
        <f>SUMIFS('Aceite Virgen'!VI$6:VI$257,'Aceite Virgen'!$A$6:$A$257,"&gt;="&amp;$A268,'Aceite Virgen'!$B$6:$B$257,"&lt;="&amp;$B268)</f>
        <v>0</v>
      </c>
      <c r="VM268" s="69">
        <f>SUMIFS('Aceite Virgen'!VM$6:VM$257,'Aceite Virgen'!$A$6:$A$257,"&gt;="&amp;$A268,'Aceite Virgen'!$B$6:$B$257,"&lt;="&amp;$B268)</f>
        <v>2.41</v>
      </c>
      <c r="VN268" s="4">
        <f>SUMIFS('Aceite Virgen'!VN$6:VN$257,'Aceite Virgen'!$A$6:$A$257,"&gt;="&amp;$A268,'Aceite Virgen'!$B$6:$B$257,"&lt;="&amp;$B268)</f>
        <v>14</v>
      </c>
      <c r="VO268" s="4">
        <f>SUMIFS('Aceite Virgen'!VO$6:VO$257,'Aceite Virgen'!$A$6:$A$257,"&gt;="&amp;$A268,'Aceite Virgen'!$B$6:$B$257,"&lt;="&amp;$B268)</f>
        <v>0</v>
      </c>
      <c r="VP268" s="4">
        <f>SUMIFS('Aceite Virgen'!VP$6:VP$257,'Aceite Virgen'!$A$6:$A$257,"&gt;="&amp;$A268,'Aceite Virgen'!$B$6:$B$257,"&lt;="&amp;$B268)</f>
        <v>2.4</v>
      </c>
      <c r="VT268" s="69">
        <f>SUMIFS('Aceite Virgen'!VT$6:VT$257,'Aceite Virgen'!$A$6:$A$257,"&gt;="&amp;$A268,'Aceite Virgen'!$B$6:$B$257,"&lt;="&amp;$B268)</f>
        <v>0.61</v>
      </c>
      <c r="VU268" s="4">
        <f>SUMIFS('Aceite Virgen'!VU$6:VU$257,'Aceite Virgen'!$A$6:$A$257,"&gt;="&amp;$A268,'Aceite Virgen'!$B$6:$B$257,"&lt;="&amp;$B268)</f>
        <v>2.0699999999999998</v>
      </c>
      <c r="VV268" s="4">
        <f>SUMIFS('Aceite Virgen'!VV$6:VV$257,'Aceite Virgen'!$A$6:$A$257,"&gt;="&amp;$A268,'Aceite Virgen'!$B$6:$B$257,"&lt;="&amp;$B268)</f>
        <v>0.44</v>
      </c>
      <c r="VW268" s="4">
        <f>SUMIFS('Aceite Virgen'!VW$6:VW$257,'Aceite Virgen'!$A$6:$A$257,"&gt;="&amp;$A268,'Aceite Virgen'!$B$6:$B$257,"&lt;="&amp;$B268)</f>
        <v>0</v>
      </c>
      <c r="WA268" s="69">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0.21</v>
      </c>
      <c r="WI268" s="4">
        <f>SUMIFS('Aceite Virgen'!WI$6:WI$257,'Aceite Virgen'!$A$6:$A$257,"&gt;="&amp;$A268,'Aceite Virgen'!$B$6:$B$257,"&lt;="&amp;$B268)</f>
        <v>0</v>
      </c>
      <c r="WJ268" s="4">
        <f>SUMIFS('Aceite Virgen'!WJ$6:WJ$257,'Aceite Virgen'!$A$6:$A$257,"&gt;="&amp;$A268,'Aceite Virgen'!$B$6:$B$257,"&lt;="&amp;$B268)</f>
        <v>0.32</v>
      </c>
      <c r="WK268" s="4">
        <f>SUMIFS('Aceite Virgen'!WK$6:WK$257,'Aceite Virgen'!$A$6:$A$257,"&gt;="&amp;$A268,'Aceite Virgen'!$B$6:$B$257,"&lt;="&amp;$B268)</f>
        <v>0</v>
      </c>
      <c r="WO268" s="69">
        <f>SUMIFS('Aceite Virgen'!WO$6:WO$257,'Aceite Virgen'!$A$6:$A$257,"&gt;="&amp;$A268,'Aceite Virgen'!$B$6:$B$257,"&lt;="&amp;$B268)</f>
        <v>0.31</v>
      </c>
      <c r="WP268" s="4">
        <f>SUMIFS('Aceite Virgen'!WP$6:WP$257,'Aceite Virgen'!$A$6:$A$257,"&gt;="&amp;$A268,'Aceite Virgen'!$B$6:$B$257,"&lt;="&amp;$B268)</f>
        <v>0.97</v>
      </c>
      <c r="WQ268" s="4">
        <f>SUMIFS('Aceite Virgen'!WQ$6:WQ$257,'Aceite Virgen'!$A$6:$A$257,"&gt;="&amp;$A268,'Aceite Virgen'!$B$6:$B$257,"&lt;="&amp;$B268)</f>
        <v>0.15</v>
      </c>
      <c r="WR268" s="4">
        <f>SUMIFS('Aceite Virgen'!WR$6:WR$257,'Aceite Virgen'!$A$6:$A$257,"&gt;="&amp;$A268,'Aceite Virgen'!$B$6:$B$257,"&lt;="&amp;$B268)</f>
        <v>0</v>
      </c>
      <c r="WV268" s="69">
        <f>SUMIFS('Aceite Virgen'!WV$6:WV$257,'Aceite Virgen'!$A$6:$A$257,"&gt;="&amp;$A268,'Aceite Virgen'!$B$6:$B$257,"&lt;="&amp;$B268)</f>
        <v>0.11</v>
      </c>
      <c r="WW268" s="4">
        <f>SUMIFS('Aceite Virgen'!WW$6:WW$257,'Aceite Virgen'!$A$6:$A$257,"&gt;="&amp;$A268,'Aceite Virgen'!$B$6:$B$257,"&lt;="&amp;$B268)</f>
        <v>0.72</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6.38</v>
      </c>
      <c r="XD268" s="4">
        <f>SUMIFS('Aceite Virgen'!XD$6:XD$257,'Aceite Virgen'!$A$6:$A$257,"&gt;="&amp;$A268,'Aceite Virgen'!$B$6:$B$257,"&lt;="&amp;$B268)</f>
        <v>2</v>
      </c>
      <c r="XE268" s="4">
        <f>SUMIFS('Aceite Virgen'!XE$6:XE$257,'Aceite Virgen'!$A$6:$A$257,"&gt;="&amp;$A268,'Aceite Virgen'!$B$6:$B$257,"&lt;="&amp;$B268)</f>
        <v>9.91</v>
      </c>
      <c r="XF268" s="4">
        <f>SUMIFS('Aceite Virgen'!XF$6:XF$257,'Aceite Virgen'!$A$6:$A$257,"&gt;="&amp;$A268,'Aceite Virgen'!$B$6:$B$257,"&lt;="&amp;$B268)</f>
        <v>0</v>
      </c>
      <c r="XJ268" s="69">
        <f>SUMIFS('Aceite Virgen'!XJ$6:XJ$257,'Aceite Virgen'!$A$6:$A$257,"&gt;="&amp;$A268,'Aceite Virgen'!$B$6:$B$257,"&lt;="&amp;$B268)</f>
        <v>37.520000000000003</v>
      </c>
      <c r="XK268" s="4">
        <f>SUMIFS('Aceite Virgen'!XK$6:XK$257,'Aceite Virgen'!$A$6:$A$257,"&gt;="&amp;$A268,'Aceite Virgen'!$B$6:$B$257,"&lt;="&amp;$B268)</f>
        <v>32.28</v>
      </c>
      <c r="XL268" s="4">
        <f>SUMIFS('Aceite Virgen'!XL$6:XL$257,'Aceite Virgen'!$A$6:$A$257,"&gt;="&amp;$A268,'Aceite Virgen'!$B$6:$B$257,"&lt;="&amp;$B268)</f>
        <v>38.9</v>
      </c>
      <c r="XM268" s="4">
        <f>SUMIFS('Aceite Virgen'!XM$6:XM$257,'Aceite Virgen'!$A$6:$A$257,"&gt;="&amp;$A268,'Aceite Virgen'!$B$6:$B$257,"&lt;="&amp;$B268)</f>
        <v>46.5</v>
      </c>
      <c r="XQ268" s="69">
        <f>SUMIFS('Aceite Virgen'!XQ$6:XQ$257,'Aceite Virgen'!$A$6:$A$257,"&gt;="&amp;$A268,'Aceite Virgen'!$B$6:$B$257,"&lt;="&amp;$B268)</f>
        <v>6.75</v>
      </c>
      <c r="XR268" s="4">
        <f>SUMIFS('Aceite Virgen'!XR$6:XR$257,'Aceite Virgen'!$A$6:$A$257,"&gt;="&amp;$A268,'Aceite Virgen'!$B$6:$B$257,"&lt;="&amp;$B268)</f>
        <v>2.54</v>
      </c>
      <c r="XS268" s="4">
        <f>SUMIFS('Aceite Virgen'!XS$6:XS$257,'Aceite Virgen'!$A$6:$A$257,"&gt;="&amp;$A268,'Aceite Virgen'!$B$6:$B$257,"&lt;="&amp;$B268)</f>
        <v>7.1300000000000008</v>
      </c>
      <c r="XT268" s="4">
        <f>SUMIFS('Aceite Virgen'!XT$6:XT$257,'Aceite Virgen'!$A$6:$A$257,"&gt;="&amp;$A268,'Aceite Virgen'!$B$6:$B$257,"&lt;="&amp;$B268)</f>
        <v>11.44</v>
      </c>
      <c r="XX268" s="69">
        <f>SUMIFS('Aceite Virgen'!XX$6:XX$257,'Aceite Virgen'!$A$6:$A$257,"&gt;="&amp;$A268,'Aceite Virgen'!$B$6:$B$257,"&lt;="&amp;$B268)</f>
        <v>3.05</v>
      </c>
      <c r="XY268" s="4">
        <f>SUMIFS('Aceite Virgen'!XY$6:XY$257,'Aceite Virgen'!$A$6:$A$257,"&gt;="&amp;$A268,'Aceite Virgen'!$B$6:$B$257,"&lt;="&amp;$B268)</f>
        <v>0</v>
      </c>
      <c r="XZ268" s="4">
        <f>SUMIFS('Aceite Virgen'!XZ$6:XZ$257,'Aceite Virgen'!$A$6:$A$257,"&gt;="&amp;$A268,'Aceite Virgen'!$B$6:$B$257,"&lt;="&amp;$B268)</f>
        <v>3.8800000000000003</v>
      </c>
      <c r="YA268" s="4">
        <f>SUMIFS('Aceite Virgen'!YA$6:YA$257,'Aceite Virgen'!$A$6:$A$257,"&gt;="&amp;$A268,'Aceite Virgen'!$B$6:$B$257,"&lt;="&amp;$B268)</f>
        <v>3.25</v>
      </c>
      <c r="YE268" s="69">
        <f>SUMIFS('Aceite Virgen'!YE$6:YE$257,'Aceite Virgen'!$A$6:$A$257,"&gt;="&amp;$A268,'Aceite Virgen'!$B$6:$B$257,"&lt;="&amp;$B268)</f>
        <v>0.36</v>
      </c>
      <c r="YF268" s="4">
        <f>SUMIFS('Aceite Virgen'!YF$6:YF$257,'Aceite Virgen'!$A$6:$A$257,"&gt;="&amp;$A268,'Aceite Virgen'!$B$6:$B$257,"&lt;="&amp;$B268)</f>
        <v>0</v>
      </c>
      <c r="YG268" s="4">
        <f>SUMIFS('Aceite Virgen'!YG$6:YG$257,'Aceite Virgen'!$A$6:$A$257,"&gt;="&amp;$A268,'Aceite Virgen'!$B$6:$B$257,"&lt;="&amp;$B268)</f>
        <v>0.21</v>
      </c>
      <c r="YH268" s="4">
        <f>SUMIFS('Aceite Virgen'!YH$6:YH$257,'Aceite Virgen'!$A$6:$A$257,"&gt;="&amp;$A268,'Aceite Virgen'!$B$6:$B$257,"&lt;="&amp;$B268)</f>
        <v>1.03</v>
      </c>
      <c r="YL268" s="69">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c r="YS268" s="69">
        <f>SUMIFS('Aceite Virgen'!YS$6:YS$257,'Aceite Virgen'!$A$6:$A$257,"&gt;="&amp;$A268,'Aceite Virgen'!$B$6:$B$257,"&lt;="&amp;$B268)</f>
        <v>0.24</v>
      </c>
      <c r="YT268" s="4">
        <f>SUMIFS('Aceite Virgen'!YT$6:YT$257,'Aceite Virgen'!$A$6:$A$257,"&gt;="&amp;$A268,'Aceite Virgen'!$B$6:$B$257,"&lt;="&amp;$B268)</f>
        <v>0</v>
      </c>
      <c r="YU268" s="4">
        <f>SUMIFS('Aceite Virgen'!YU$6:YU$257,'Aceite Virgen'!$A$6:$A$257,"&gt;="&amp;$A268,'Aceite Virgen'!$B$6:$B$257,"&lt;="&amp;$B268)</f>
        <v>0.28000000000000003</v>
      </c>
      <c r="YV268" s="4">
        <f>SUMIFS('Aceite Virgen'!YV$6:YV$257,'Aceite Virgen'!$A$6:$A$257,"&gt;="&amp;$A268,'Aceite Virgen'!$B$6:$B$257,"&lt;="&amp;$B268)</f>
        <v>0.35</v>
      </c>
      <c r="YW268" s="4">
        <f>SUMIFS('Aceite Virgen'!YW$6:YW$257,'Aceite Virgen'!$A$6:$A$257,"&gt;="&amp;$A268,'Aceite Virgen'!$B$6:$B$257,"&lt;="&amp;$B268)</f>
        <v>0</v>
      </c>
    </row>
    <row r="269" spans="1:673" x14ac:dyDescent="0.25">
      <c r="A269" s="9">
        <f>'TAM Aceite Virgen'!B17</f>
        <v>6.4</v>
      </c>
      <c r="B269" s="9">
        <f>'TAM Aceite Virgen'!C17</f>
        <v>6.6</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0.11</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0.17</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0.16</v>
      </c>
      <c r="CR269" s="4">
        <f>SUMIFS('Aceite Virgen'!CR$6:CR$257,'Aceite Virgen'!$A$6:$A$257,"&gt;="&amp;$A269,'Aceite Virgen'!$B$6:$B$257,"&lt;="&amp;$B269)</f>
        <v>1.63</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0.33</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0.26</v>
      </c>
      <c r="GZ269" s="4">
        <f>SUMIFS('Aceite Virgen'!GZ$6:GZ$257,'Aceite Virgen'!$A$6:$A$257,"&gt;="&amp;$A269,'Aceite Virgen'!$B$6:$B$257,"&lt;="&amp;$B269)</f>
        <v>0</v>
      </c>
      <c r="HA269" s="4">
        <f>SUMIFS('Aceite Virgen'!HA$6:HA$257,'Aceite Virgen'!$A$6:$A$257,"&gt;="&amp;$A269,'Aceite Virgen'!$B$6:$B$257,"&lt;="&amp;$B269)</f>
        <v>0.34</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0.97</v>
      </c>
      <c r="KF269" s="4">
        <f>SUMIFS('Aceite Virgen'!KF$6:KF$257,'Aceite Virgen'!$A$6:$A$257,"&gt;="&amp;$A269,'Aceite Virgen'!$B$6:$B$257,"&lt;="&amp;$B269)</f>
        <v>0</v>
      </c>
      <c r="KG269" s="4">
        <f>SUMIFS('Aceite Virgen'!KG$6:KG$257,'Aceite Virgen'!$A$6:$A$257,"&gt;="&amp;$A269,'Aceite Virgen'!$B$6:$B$257,"&lt;="&amp;$B269)</f>
        <v>1.58</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0.26</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1.62</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0.21</v>
      </c>
      <c r="NL269" s="4">
        <f>SUMIFS('Aceite Virgen'!NL$6:NL$257,'Aceite Virgen'!$A$6:$A$257,"&gt;="&amp;$A269,'Aceite Virgen'!$B$6:$B$257,"&lt;="&amp;$B269)</f>
        <v>0</v>
      </c>
      <c r="NM269" s="4">
        <f>SUMIFS('Aceite Virgen'!NM$6:NM$257,'Aceite Virgen'!$A$6:$A$257,"&gt;="&amp;$A269,'Aceite Virgen'!$B$6:$B$257,"&lt;="&amp;$B269)</f>
        <v>0.33</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0.47</v>
      </c>
      <c r="PP269" s="4">
        <f>SUMIFS('Aceite Virgen'!PP$6:PP$257,'Aceite Virgen'!$A$6:$A$257,"&gt;="&amp;$A269,'Aceite Virgen'!$B$6:$B$257,"&lt;="&amp;$B269)</f>
        <v>0</v>
      </c>
      <c r="PQ269" s="4">
        <f>SUMIFS('Aceite Virgen'!PQ$6:PQ$257,'Aceite Virgen'!$A$6:$A$257,"&gt;="&amp;$A269,'Aceite Virgen'!$B$6:$B$257,"&lt;="&amp;$B269)</f>
        <v>0.84</v>
      </c>
      <c r="PR269" s="4">
        <f>SUMIFS('Aceite Virgen'!PR$6:PR$257,'Aceite Virgen'!$A$6:$A$257,"&gt;="&amp;$A269,'Aceite Virgen'!$B$6:$B$257,"&lt;="&amp;$B269)</f>
        <v>0</v>
      </c>
      <c r="PV269" s="4">
        <f>SUMIFS('Aceite Virgen'!PV$6:PV$257,'Aceite Virgen'!$A$6:$A$257,"&gt;="&amp;$A269,'Aceite Virgen'!$B$6:$B$257,"&lt;="&amp;$B269)</f>
        <v>0.31</v>
      </c>
      <c r="PW269" s="4">
        <f>SUMIFS('Aceite Virgen'!PW$6:PW$257,'Aceite Virgen'!$A$6:$A$257,"&gt;="&amp;$A269,'Aceite Virgen'!$B$6:$B$257,"&lt;="&amp;$B269)</f>
        <v>0</v>
      </c>
      <c r="PX269" s="4">
        <f>SUMIFS('Aceite Virgen'!PX$6:PX$257,'Aceite Virgen'!$A$6:$A$257,"&gt;="&amp;$A269,'Aceite Virgen'!$B$6:$B$257,"&lt;="&amp;$B269)</f>
        <v>0.54</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0.61</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0.51</v>
      </c>
      <c r="RT269" s="4">
        <f>SUMIFS('Aceite Virgen'!RT$6:RT$257,'Aceite Virgen'!$A$6:$A$257,"&gt;="&amp;$A269,'Aceite Virgen'!$B$6:$B$257,"&lt;="&amp;$B269)</f>
        <v>0</v>
      </c>
      <c r="RU269" s="4">
        <f>SUMIFS('Aceite Virgen'!RU$6:RU$257,'Aceite Virgen'!$A$6:$A$257,"&gt;="&amp;$A269,'Aceite Virgen'!$B$6:$B$257,"&lt;="&amp;$B269)</f>
        <v>0.8</v>
      </c>
      <c r="RV269" s="4">
        <f>SUMIFS('Aceite Virgen'!RV$6:RV$257,'Aceite Virgen'!$A$6:$A$257,"&gt;="&amp;$A269,'Aceite Virgen'!$B$6:$B$257,"&lt;="&amp;$B269)</f>
        <v>0</v>
      </c>
      <c r="RZ269" s="69">
        <f>SUMIFS('Aceite Virgen'!RZ$6:RZ$257,'Aceite Virgen'!$A$6:$A$257,"&gt;="&amp;$A269,'Aceite Virgen'!$B$6:$B$257,"&lt;="&amp;$B269)</f>
        <v>0.28999999999999998</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1.5</v>
      </c>
      <c r="SG269" s="69">
        <f>SUMIFS('Aceite Virgen'!SG$6:SG$257,'Aceite Virgen'!$A$6:$A$257,"&gt;="&amp;$A269,'Aceite Virgen'!$B$6:$B$257,"&lt;="&amp;$B269)</f>
        <v>0.57999999999999996</v>
      </c>
      <c r="SH269" s="4">
        <f>SUMIFS('Aceite Virgen'!SH$6:SH$257,'Aceite Virgen'!$A$6:$A$257,"&gt;="&amp;$A269,'Aceite Virgen'!$B$6:$B$257,"&lt;="&amp;$B269)</f>
        <v>6.4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1.57</v>
      </c>
      <c r="SO269" s="4">
        <f>SUMIFS('Aceite Virgen'!SO$6:SO$257,'Aceite Virgen'!$A$6:$A$257,"&gt;="&amp;$A269,'Aceite Virgen'!$B$6:$B$257,"&lt;="&amp;$B269)</f>
        <v>0</v>
      </c>
      <c r="SP269" s="4">
        <f>SUMIFS('Aceite Virgen'!SP$6:SP$257,'Aceite Virgen'!$A$6:$A$257,"&gt;="&amp;$A269,'Aceite Virgen'!$B$6:$B$257,"&lt;="&amp;$B269)</f>
        <v>1.58</v>
      </c>
      <c r="SQ269" s="4">
        <f>SUMIFS('Aceite Virgen'!SQ$6:SQ$257,'Aceite Virgen'!$A$6:$A$257,"&gt;="&amp;$A269,'Aceite Virgen'!$B$6:$B$257,"&lt;="&amp;$B269)</f>
        <v>0</v>
      </c>
      <c r="SU269" s="69">
        <f>SUMIFS('Aceite Virgen'!SU$6:SU$257,'Aceite Virgen'!$A$6:$A$257,"&gt;="&amp;$A269,'Aceite Virgen'!$B$6:$B$257,"&lt;="&amp;$B269)</f>
        <v>15.97</v>
      </c>
      <c r="SV269" s="4">
        <f>SUMIFS('Aceite Virgen'!SV$6:SV$257,'Aceite Virgen'!$A$6:$A$257,"&gt;="&amp;$A269,'Aceite Virgen'!$B$6:$B$257,"&lt;="&amp;$B269)</f>
        <v>2</v>
      </c>
      <c r="SW269" s="4">
        <f>SUMIFS('Aceite Virgen'!SW$6:SW$257,'Aceite Virgen'!$A$6:$A$257,"&gt;="&amp;$A269,'Aceite Virgen'!$B$6:$B$257,"&lt;="&amp;$B269)</f>
        <v>15.96</v>
      </c>
      <c r="SX269" s="4">
        <f>SUMIFS('Aceite Virgen'!SX$6:SX$257,'Aceite Virgen'!$A$6:$A$257,"&gt;="&amp;$A269,'Aceite Virgen'!$B$6:$B$257,"&lt;="&amp;$B269)</f>
        <v>32.25</v>
      </c>
      <c r="TB269" s="69">
        <f>SUMIFS('Aceite Virgen'!TB$6:TB$257,'Aceite Virgen'!$A$6:$A$257,"&gt;="&amp;$A269,'Aceite Virgen'!$B$6:$B$257,"&lt;="&amp;$B269)</f>
        <v>19.990000000000002</v>
      </c>
      <c r="TC269" s="4">
        <f>SUMIFS('Aceite Virgen'!TC$6:TC$257,'Aceite Virgen'!$A$6:$A$257,"&gt;="&amp;$A269,'Aceite Virgen'!$B$6:$B$257,"&lt;="&amp;$B269)</f>
        <v>14.2</v>
      </c>
      <c r="TD269" s="4">
        <f>SUMIFS('Aceite Virgen'!TD$6:TD$257,'Aceite Virgen'!$A$6:$A$257,"&gt;="&amp;$A269,'Aceite Virgen'!$B$6:$B$257,"&lt;="&amp;$B269)</f>
        <v>19.2</v>
      </c>
      <c r="TE269" s="4">
        <f>SUMIFS('Aceite Virgen'!TE$6:TE$257,'Aceite Virgen'!$A$6:$A$257,"&gt;="&amp;$A269,'Aceite Virgen'!$B$6:$B$257,"&lt;="&amp;$B269)</f>
        <v>30.21</v>
      </c>
      <c r="TI269" s="69">
        <f>SUMIFS('Aceite Virgen'!TI$6:TI$257,'Aceite Virgen'!$A$6:$A$257,"&gt;="&amp;$A269,'Aceite Virgen'!$B$6:$B$257,"&lt;="&amp;$B269)</f>
        <v>6.82</v>
      </c>
      <c r="TJ269" s="4">
        <f>SUMIFS('Aceite Virgen'!TJ$6:TJ$257,'Aceite Virgen'!$A$6:$A$257,"&gt;="&amp;$A269,'Aceite Virgen'!$B$6:$B$257,"&lt;="&amp;$B269)</f>
        <v>3.75</v>
      </c>
      <c r="TK269" s="4">
        <f>SUMIFS('Aceite Virgen'!TK$6:TK$257,'Aceite Virgen'!$A$6:$A$257,"&gt;="&amp;$A269,'Aceite Virgen'!$B$6:$B$257,"&lt;="&amp;$B269)</f>
        <v>9.2200000000000006</v>
      </c>
      <c r="TL269" s="4">
        <f>SUMIFS('Aceite Virgen'!TL$6:TL$257,'Aceite Virgen'!$A$6:$A$257,"&gt;="&amp;$A269,'Aceite Virgen'!$B$6:$B$257,"&lt;="&amp;$B269)</f>
        <v>4.47</v>
      </c>
      <c r="TP269" s="69">
        <f>SUMIFS('Aceite Virgen'!TP$6:TP$257,'Aceite Virgen'!$A$6:$A$257,"&gt;="&amp;$A269,'Aceite Virgen'!$B$6:$B$257,"&lt;="&amp;$B269)</f>
        <v>2.46</v>
      </c>
      <c r="TQ269" s="4">
        <f>SUMIFS('Aceite Virgen'!TQ$6:TQ$257,'Aceite Virgen'!$A$6:$A$257,"&gt;="&amp;$A269,'Aceite Virgen'!$B$6:$B$257,"&lt;="&amp;$B269)</f>
        <v>0</v>
      </c>
      <c r="TR269" s="4">
        <f>SUMIFS('Aceite Virgen'!TR$6:TR$257,'Aceite Virgen'!$A$6:$A$257,"&gt;="&amp;$A269,'Aceite Virgen'!$B$6:$B$257,"&lt;="&amp;$B269)</f>
        <v>2.66</v>
      </c>
      <c r="TS269" s="4">
        <f>SUMIFS('Aceite Virgen'!TS$6:TS$257,'Aceite Virgen'!$A$6:$A$257,"&gt;="&amp;$A269,'Aceite Virgen'!$B$6:$B$257,"&lt;="&amp;$B269)</f>
        <v>4.43</v>
      </c>
      <c r="TW269" s="69">
        <f>SUMIFS('Aceite Virgen'!TW$6:TW$257,'Aceite Virgen'!$A$6:$A$257,"&gt;="&amp;$A269,'Aceite Virgen'!$B$6:$B$257,"&lt;="&amp;$B269)</f>
        <v>0.6399999999999999</v>
      </c>
      <c r="TX269" s="4">
        <f>SUMIFS('Aceite Virgen'!TX$6:TX$257,'Aceite Virgen'!$A$6:$A$257,"&gt;="&amp;$A269,'Aceite Virgen'!$B$6:$B$257,"&lt;="&amp;$B269)</f>
        <v>0</v>
      </c>
      <c r="TY269" s="4">
        <f>SUMIFS('Aceite Virgen'!TY$6:TY$257,'Aceite Virgen'!$A$6:$A$257,"&gt;="&amp;$A269,'Aceite Virgen'!$B$6:$B$257,"&lt;="&amp;$B269)</f>
        <v>0.99</v>
      </c>
      <c r="TZ269" s="4">
        <f>SUMIFS('Aceite Virgen'!TZ$6:TZ$257,'Aceite Virgen'!$A$6:$A$257,"&gt;="&amp;$A269,'Aceite Virgen'!$B$6:$B$257,"&lt;="&amp;$B269)</f>
        <v>0</v>
      </c>
      <c r="UD269" s="69">
        <f>SUMIFS('Aceite Virgen'!UD$6:UD$257,'Aceite Virgen'!$A$6:$A$257,"&gt;="&amp;$A269,'Aceite Virgen'!$B$6:$B$257,"&lt;="&amp;$B269)</f>
        <v>0.52</v>
      </c>
      <c r="UE269" s="4">
        <f>SUMIFS('Aceite Virgen'!UE$6:UE$257,'Aceite Virgen'!$A$6:$A$257,"&gt;="&amp;$A269,'Aceite Virgen'!$B$6:$B$257,"&lt;="&amp;$B269)</f>
        <v>3.5999999999999996</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0.34</v>
      </c>
      <c r="UL269" s="4">
        <f>SUMIFS('Aceite Virgen'!UL$6:UL$257,'Aceite Virgen'!$A$6:$A$257,"&gt;="&amp;$A269,'Aceite Virgen'!$B$6:$B$257,"&lt;="&amp;$B269)</f>
        <v>0.66</v>
      </c>
      <c r="UM269" s="4">
        <f>SUMIFS('Aceite Virgen'!UM$6:UM$257,'Aceite Virgen'!$A$6:$A$257,"&gt;="&amp;$A269,'Aceite Virgen'!$B$6:$B$257,"&lt;="&amp;$B269)</f>
        <v>0.4</v>
      </c>
      <c r="UN269" s="4">
        <f>SUMIFS('Aceite Virgen'!UN$6:UN$257,'Aceite Virgen'!$A$6:$A$257,"&gt;="&amp;$A269,'Aceite Virgen'!$B$6:$B$257,"&lt;="&amp;$B269)</f>
        <v>0</v>
      </c>
      <c r="UR269" s="69">
        <f>SUMIFS('Aceite Virgen'!UR$6:UR$257,'Aceite Virgen'!$A$6:$A$257,"&gt;="&amp;$A269,'Aceite Virgen'!$B$6:$B$257,"&lt;="&amp;$B269)</f>
        <v>0.45</v>
      </c>
      <c r="US269" s="4">
        <f>SUMIFS('Aceite Virgen'!US$6:US$257,'Aceite Virgen'!$A$6:$A$257,"&gt;="&amp;$A269,'Aceite Virgen'!$B$6:$B$257,"&lt;="&amp;$B269)</f>
        <v>0</v>
      </c>
      <c r="UT269" s="4">
        <f>SUMIFS('Aceite Virgen'!UT$6:UT$257,'Aceite Virgen'!$A$6:$A$257,"&gt;="&amp;$A269,'Aceite Virgen'!$B$6:$B$257,"&lt;="&amp;$B269)</f>
        <v>0.44</v>
      </c>
      <c r="UU269" s="4">
        <f>SUMIFS('Aceite Virgen'!UU$6:UU$257,'Aceite Virgen'!$A$6:$A$257,"&gt;="&amp;$A269,'Aceite Virgen'!$B$6:$B$257,"&lt;="&amp;$B269)</f>
        <v>1.35</v>
      </c>
      <c r="UY269" s="69">
        <f>SUMIFS('Aceite Virgen'!UY$6:UY$257,'Aceite Virgen'!$A$6:$A$257,"&gt;="&amp;$A269,'Aceite Virgen'!$B$6:$B$257,"&lt;="&amp;$B269)</f>
        <v>1.52</v>
      </c>
      <c r="UZ269" s="4">
        <f>SUMIFS('Aceite Virgen'!UZ$6:UZ$257,'Aceite Virgen'!$A$6:$A$257,"&gt;="&amp;$A269,'Aceite Virgen'!$B$6:$B$257,"&lt;="&amp;$B269)</f>
        <v>3.5</v>
      </c>
      <c r="VA269" s="4">
        <f>SUMIFS('Aceite Virgen'!VA$6:VA$257,'Aceite Virgen'!$A$6:$A$257,"&gt;="&amp;$A269,'Aceite Virgen'!$B$6:$B$257,"&lt;="&amp;$B269)</f>
        <v>1.17</v>
      </c>
      <c r="VB269" s="4">
        <f>SUMIFS('Aceite Virgen'!VB$6:VB$257,'Aceite Virgen'!$A$6:$A$257,"&gt;="&amp;$A269,'Aceite Virgen'!$B$6:$B$257,"&lt;="&amp;$B269)</f>
        <v>0.93</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0.37</v>
      </c>
      <c r="VN269" s="4">
        <f>SUMIFS('Aceite Virgen'!VN$6:VN$257,'Aceite Virgen'!$A$6:$A$257,"&gt;="&amp;$A269,'Aceite Virgen'!$B$6:$B$257,"&lt;="&amp;$B269)</f>
        <v>0</v>
      </c>
      <c r="VO269" s="4">
        <f>SUMIFS('Aceite Virgen'!VO$6:VO$257,'Aceite Virgen'!$A$6:$A$257,"&gt;="&amp;$A269,'Aceite Virgen'!$B$6:$B$257,"&lt;="&amp;$B269)</f>
        <v>0.62</v>
      </c>
      <c r="VP269" s="4">
        <f>SUMIFS('Aceite Virgen'!VP$6:VP$257,'Aceite Virgen'!$A$6:$A$257,"&gt;="&amp;$A269,'Aceite Virgen'!$B$6:$B$257,"&lt;="&amp;$B269)</f>
        <v>0</v>
      </c>
      <c r="VT269" s="69">
        <f>SUMIFS('Aceite Virgen'!VT$6:VT$257,'Aceite Virgen'!$A$6:$A$257,"&gt;="&amp;$A269,'Aceite Virgen'!$B$6:$B$257,"&lt;="&amp;$B269)</f>
        <v>1.5</v>
      </c>
      <c r="VU269" s="4">
        <f>SUMIFS('Aceite Virgen'!VU$6:VU$257,'Aceite Virgen'!$A$6:$A$257,"&gt;="&amp;$A269,'Aceite Virgen'!$B$6:$B$257,"&lt;="&amp;$B269)</f>
        <v>3.4000000000000004</v>
      </c>
      <c r="VV269" s="4">
        <f>SUMIFS('Aceite Virgen'!VV$6:VV$257,'Aceite Virgen'!$A$6:$A$257,"&gt;="&amp;$A269,'Aceite Virgen'!$B$6:$B$257,"&lt;="&amp;$B269)</f>
        <v>1.46</v>
      </c>
      <c r="VW269" s="4">
        <f>SUMIFS('Aceite Virgen'!VW$6:VW$257,'Aceite Virgen'!$A$6:$A$257,"&gt;="&amp;$A269,'Aceite Virgen'!$B$6:$B$257,"&lt;="&amp;$B269)</f>
        <v>0</v>
      </c>
      <c r="WA269" s="69">
        <f>SUMIFS('Aceite Virgen'!WA$6:WA$257,'Aceite Virgen'!$A$6:$A$257,"&gt;="&amp;$A269,'Aceite Virgen'!$B$6:$B$257,"&lt;="&amp;$B269)</f>
        <v>1.43</v>
      </c>
      <c r="WB269" s="4">
        <f>SUMIFS('Aceite Virgen'!WB$6:WB$257,'Aceite Virgen'!$A$6:$A$257,"&gt;="&amp;$A269,'Aceite Virgen'!$B$6:$B$257,"&lt;="&amp;$B269)</f>
        <v>11.71</v>
      </c>
      <c r="WC269" s="4">
        <f>SUMIFS('Aceite Virgen'!WC$6:WC$257,'Aceite Virgen'!$A$6:$A$257,"&gt;="&amp;$A269,'Aceite Virgen'!$B$6:$B$257,"&lt;="&amp;$B269)</f>
        <v>0.25</v>
      </c>
      <c r="WD269" s="4">
        <f>SUMIFS('Aceite Virgen'!WD$6:WD$257,'Aceite Virgen'!$A$6:$A$257,"&gt;="&amp;$A269,'Aceite Virgen'!$B$6:$B$257,"&lt;="&amp;$B269)</f>
        <v>0</v>
      </c>
      <c r="WH269" s="69">
        <f>SUMIFS('Aceite Virgen'!WH$6:WH$257,'Aceite Virgen'!$A$6:$A$257,"&gt;="&amp;$A269,'Aceite Virgen'!$B$6:$B$257,"&lt;="&amp;$B269)</f>
        <v>0.74</v>
      </c>
      <c r="WI269" s="4">
        <f>SUMIFS('Aceite Virgen'!WI$6:WI$257,'Aceite Virgen'!$A$6:$A$257,"&gt;="&amp;$A269,'Aceite Virgen'!$B$6:$B$257,"&lt;="&amp;$B269)</f>
        <v>5.96</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0.83000000000000007</v>
      </c>
      <c r="WP269" s="4">
        <f>SUMIFS('Aceite Virgen'!WP$6:WP$257,'Aceite Virgen'!$A$6:$A$257,"&gt;="&amp;$A269,'Aceite Virgen'!$B$6:$B$257,"&lt;="&amp;$B269)</f>
        <v>1.5699999999999998</v>
      </c>
      <c r="WQ269" s="4">
        <f>SUMIFS('Aceite Virgen'!WQ$6:WQ$257,'Aceite Virgen'!$A$6:$A$257,"&gt;="&amp;$A269,'Aceite Virgen'!$B$6:$B$257,"&lt;="&amp;$B269)</f>
        <v>0.8</v>
      </c>
      <c r="WR269" s="4">
        <f>SUMIFS('Aceite Virgen'!WR$6:WR$257,'Aceite Virgen'!$A$6:$A$257,"&gt;="&amp;$A269,'Aceite Virgen'!$B$6:$B$257,"&lt;="&amp;$B269)</f>
        <v>0</v>
      </c>
      <c r="WV269" s="69">
        <f>SUMIFS('Aceite Virgen'!WV$6:WV$257,'Aceite Virgen'!$A$6:$A$257,"&gt;="&amp;$A269,'Aceite Virgen'!$B$6:$B$257,"&lt;="&amp;$B269)</f>
        <v>1.4</v>
      </c>
      <c r="WW269" s="4">
        <f>SUMIFS('Aceite Virgen'!WW$6:WW$257,'Aceite Virgen'!$A$6:$A$257,"&gt;="&amp;$A269,'Aceite Virgen'!$B$6:$B$257,"&lt;="&amp;$B269)</f>
        <v>5.83</v>
      </c>
      <c r="WX269" s="4">
        <f>SUMIFS('Aceite Virgen'!WX$6:WX$257,'Aceite Virgen'!$A$6:$A$257,"&gt;="&amp;$A269,'Aceite Virgen'!$B$6:$B$257,"&lt;="&amp;$B269)</f>
        <v>0.82</v>
      </c>
      <c r="WY269" s="4">
        <f>SUMIFS('Aceite Virgen'!WY$6:WY$257,'Aceite Virgen'!$A$6:$A$257,"&gt;="&amp;$A269,'Aceite Virgen'!$B$6:$B$257,"&lt;="&amp;$B269)</f>
        <v>0</v>
      </c>
      <c r="XC269" s="69">
        <f>SUMIFS('Aceite Virgen'!XC$6:XC$257,'Aceite Virgen'!$A$6:$A$257,"&gt;="&amp;$A269,'Aceite Virgen'!$B$6:$B$257,"&lt;="&amp;$B269)</f>
        <v>1.56</v>
      </c>
      <c r="XD269" s="4">
        <f>SUMIFS('Aceite Virgen'!XD$6:XD$257,'Aceite Virgen'!$A$6:$A$257,"&gt;="&amp;$A269,'Aceite Virgen'!$B$6:$B$257,"&lt;="&amp;$B269)</f>
        <v>4</v>
      </c>
      <c r="XE269" s="4">
        <f>SUMIFS('Aceite Virgen'!XE$6:XE$257,'Aceite Virgen'!$A$6:$A$257,"&gt;="&amp;$A269,'Aceite Virgen'!$B$6:$B$257,"&lt;="&amp;$B269)</f>
        <v>0</v>
      </c>
      <c r="XF269" s="4">
        <f>SUMIFS('Aceite Virgen'!XF$6:XF$257,'Aceite Virgen'!$A$6:$A$257,"&gt;="&amp;$A269,'Aceite Virgen'!$B$6:$B$257,"&lt;="&amp;$B269)</f>
        <v>4.49</v>
      </c>
      <c r="XJ269" s="69">
        <f>SUMIFS('Aceite Virgen'!XJ$6:XJ$257,'Aceite Virgen'!$A$6:$A$257,"&gt;="&amp;$A269,'Aceite Virgen'!$B$6:$B$257,"&lt;="&amp;$B269)</f>
        <v>3.88</v>
      </c>
      <c r="XK269" s="4">
        <f>SUMIFS('Aceite Virgen'!XK$6:XK$257,'Aceite Virgen'!$A$6:$A$257,"&gt;="&amp;$A269,'Aceite Virgen'!$B$6:$B$257,"&lt;="&amp;$B269)</f>
        <v>1.4</v>
      </c>
      <c r="XL269" s="4">
        <f>SUMIFS('Aceite Virgen'!XL$6:XL$257,'Aceite Virgen'!$A$6:$A$257,"&gt;="&amp;$A269,'Aceite Virgen'!$B$6:$B$257,"&lt;="&amp;$B269)</f>
        <v>0.75</v>
      </c>
      <c r="XM269" s="4">
        <f>SUMIFS('Aceite Virgen'!XM$6:XM$257,'Aceite Virgen'!$A$6:$A$257,"&gt;="&amp;$A269,'Aceite Virgen'!$B$6:$B$257,"&lt;="&amp;$B269)</f>
        <v>15.59</v>
      </c>
      <c r="XQ269" s="69">
        <f>SUMIFS('Aceite Virgen'!XQ$6:XQ$257,'Aceite Virgen'!$A$6:$A$257,"&gt;="&amp;$A269,'Aceite Virgen'!$B$6:$B$257,"&lt;="&amp;$B269)</f>
        <v>4.75</v>
      </c>
      <c r="XR269" s="4">
        <f>SUMIFS('Aceite Virgen'!XR$6:XR$257,'Aceite Virgen'!$A$6:$A$257,"&gt;="&amp;$A269,'Aceite Virgen'!$B$6:$B$257,"&lt;="&amp;$B269)</f>
        <v>10.56</v>
      </c>
      <c r="XS269" s="4">
        <f>SUMIFS('Aceite Virgen'!XS$6:XS$257,'Aceite Virgen'!$A$6:$A$257,"&gt;="&amp;$A269,'Aceite Virgen'!$B$6:$B$257,"&lt;="&amp;$B269)</f>
        <v>4.3</v>
      </c>
      <c r="XT269" s="4">
        <f>SUMIFS('Aceite Virgen'!XT$6:XT$257,'Aceite Virgen'!$A$6:$A$257,"&gt;="&amp;$A269,'Aceite Virgen'!$B$6:$B$257,"&lt;="&amp;$B269)</f>
        <v>0</v>
      </c>
      <c r="XX269" s="69">
        <f>SUMIFS('Aceite Virgen'!XX$6:XX$257,'Aceite Virgen'!$A$6:$A$257,"&gt;="&amp;$A269,'Aceite Virgen'!$B$6:$B$257,"&lt;="&amp;$B269)</f>
        <v>1.03</v>
      </c>
      <c r="XY269" s="4">
        <f>SUMIFS('Aceite Virgen'!XY$6:XY$257,'Aceite Virgen'!$A$6:$A$257,"&gt;="&amp;$A269,'Aceite Virgen'!$B$6:$B$257,"&lt;="&amp;$B269)</f>
        <v>2.94</v>
      </c>
      <c r="XZ269" s="4">
        <f>SUMIFS('Aceite Virgen'!XZ$6:XZ$257,'Aceite Virgen'!$A$6:$A$257,"&gt;="&amp;$A269,'Aceite Virgen'!$B$6:$B$257,"&lt;="&amp;$B269)</f>
        <v>0.93</v>
      </c>
      <c r="YA269" s="4">
        <f>SUMIFS('Aceite Virgen'!YA$6:YA$257,'Aceite Virgen'!$A$6:$A$257,"&gt;="&amp;$A269,'Aceite Virgen'!$B$6:$B$257,"&lt;="&amp;$B269)</f>
        <v>0</v>
      </c>
      <c r="YE269" s="69">
        <f>SUMIFS('Aceite Virgen'!YE$6:YE$257,'Aceite Virgen'!$A$6:$A$257,"&gt;="&amp;$A269,'Aceite Virgen'!$B$6:$B$257,"&lt;="&amp;$B269)</f>
        <v>0.59</v>
      </c>
      <c r="YF269" s="4">
        <f>SUMIFS('Aceite Virgen'!YF$6:YF$257,'Aceite Virgen'!$A$6:$A$257,"&gt;="&amp;$A269,'Aceite Virgen'!$B$6:$B$257,"&lt;="&amp;$B269)</f>
        <v>2.98</v>
      </c>
      <c r="YG269" s="4">
        <f>SUMIFS('Aceite Virgen'!YG$6:YG$257,'Aceite Virgen'!$A$6:$A$257,"&gt;="&amp;$A269,'Aceite Virgen'!$B$6:$B$257,"&lt;="&amp;$B269)</f>
        <v>0.36</v>
      </c>
      <c r="YH269" s="4">
        <f>SUMIFS('Aceite Virgen'!YH$6:YH$257,'Aceite Virgen'!$A$6:$A$257,"&gt;="&amp;$A269,'Aceite Virgen'!$B$6:$B$257,"&lt;="&amp;$B269)</f>
        <v>0</v>
      </c>
      <c r="YL269" s="69">
        <f>SUMIFS('Aceite Virgen'!YL$6:YL$257,'Aceite Virgen'!$A$6:$A$257,"&gt;="&amp;$A269,'Aceite Virgen'!$B$6:$B$257,"&lt;="&amp;$B269)</f>
        <v>0</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c r="YS269" s="69">
        <f>SUMIFS('Aceite Virgen'!YS$6:YS$257,'Aceite Virgen'!$A$6:$A$257,"&gt;="&amp;$A269,'Aceite Virgen'!$B$6:$B$257,"&lt;="&amp;$B269)</f>
        <v>0</v>
      </c>
      <c r="YT269" s="4">
        <f>SUMIFS('Aceite Virgen'!YT$6:YT$257,'Aceite Virgen'!$A$6:$A$257,"&gt;="&amp;$A269,'Aceite Virgen'!$B$6:$B$257,"&lt;="&amp;$B269)</f>
        <v>0</v>
      </c>
      <c r="YU269" s="4">
        <f>SUMIFS('Aceite Virgen'!YU$6:YU$257,'Aceite Virgen'!$A$6:$A$257,"&gt;="&amp;$A269,'Aceite Virgen'!$B$6:$B$257,"&lt;="&amp;$B269)</f>
        <v>0</v>
      </c>
      <c r="YV269" s="4">
        <f>SUMIFS('Aceite Virgen'!YV$6:YV$257,'Aceite Virgen'!$A$6:$A$257,"&gt;="&amp;$A269,'Aceite Virgen'!$B$6:$B$257,"&lt;="&amp;$B269)</f>
        <v>0</v>
      </c>
      <c r="YW269" s="4">
        <f>SUMIFS('Aceite Virgen'!YW$6:YW$257,'Aceite Virgen'!$A$6:$A$257,"&gt;="&amp;$A269,'Aceite Virgen'!$B$6:$B$257,"&lt;="&amp;$B269)</f>
        <v>0</v>
      </c>
    </row>
    <row r="270" spans="1:673" x14ac:dyDescent="0.25">
      <c r="A270" s="9">
        <f>'TAM Aceite Virgen'!B18</f>
        <v>6.6</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0.05</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0.08</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0.22</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0.35</v>
      </c>
      <c r="EA270" s="4">
        <f>SUMIFS('Aceite Virgen'!EA$6:EA$257,'Aceite Virgen'!$A$6:$A$257,"&gt;="&amp;$A270,'Aceite Virgen'!$B$6:$B$257,"&lt;="&amp;$B270)</f>
        <v>0</v>
      </c>
      <c r="EB270" s="4">
        <f>SUMIFS('Aceite Virgen'!EB$6:EB$257,'Aceite Virgen'!$A$6:$A$257,"&gt;="&amp;$A270,'Aceite Virgen'!$B$6:$B$257,"&lt;="&amp;$B270)</f>
        <v>0.49</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0.63</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0.96000000000000008</v>
      </c>
      <c r="JK270" s="4">
        <f>SUMIFS('Aceite Virgen'!JK$6:JK$257,'Aceite Virgen'!$A$6:$A$257,"&gt;="&amp;$A270,'Aceite Virgen'!$B$6:$B$257,"&lt;="&amp;$B270)</f>
        <v>0</v>
      </c>
      <c r="JL270" s="4">
        <f>SUMIFS('Aceite Virgen'!JL$6:JL$257,'Aceite Virgen'!$A$6:$A$257,"&gt;="&amp;$A270,'Aceite Virgen'!$B$6:$B$257,"&lt;="&amp;$B270)</f>
        <v>1.43</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0.2</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3.73</v>
      </c>
      <c r="QK270" s="4">
        <f>SUMIFS('Aceite Virgen'!QK$6:QK$257,'Aceite Virgen'!$A$6:$A$257,"&gt;="&amp;$A270,'Aceite Virgen'!$B$6:$B$257,"&lt;="&amp;$B270)</f>
        <v>5.07</v>
      </c>
      <c r="QL270" s="4">
        <f>SUMIFS('Aceite Virgen'!QL$6:QL$257,'Aceite Virgen'!$A$6:$A$257,"&gt;="&amp;$A270,'Aceite Virgen'!$B$6:$B$257,"&lt;="&amp;$B270)</f>
        <v>4.37</v>
      </c>
      <c r="QM270" s="4">
        <f>SUMIFS('Aceite Virgen'!QM$6:QM$257,'Aceite Virgen'!$A$6:$A$257,"&gt;="&amp;$A270,'Aceite Virgen'!$B$6:$B$257,"&lt;="&amp;$B270)</f>
        <v>0.97</v>
      </c>
      <c r="QQ270" s="4">
        <f>SUMIFS('Aceite Virgen'!QQ$6:QQ$257,'Aceite Virgen'!$A$6:$A$257,"&gt;="&amp;$A270,'Aceite Virgen'!$B$6:$B$257,"&lt;="&amp;$B270)</f>
        <v>1.45</v>
      </c>
      <c r="QR270" s="4">
        <f>SUMIFS('Aceite Virgen'!QR$6:QR$257,'Aceite Virgen'!$A$6:$A$257,"&gt;="&amp;$A270,'Aceite Virgen'!$B$6:$B$257,"&lt;="&amp;$B270)</f>
        <v>8.75</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1.8</v>
      </c>
      <c r="RM270" s="4">
        <f>SUMIFS('Aceite Virgen'!RM$6:RM$257,'Aceite Virgen'!$A$6:$A$257,"&gt;="&amp;$A270,'Aceite Virgen'!$B$6:$B$257,"&lt;="&amp;$B270)</f>
        <v>0</v>
      </c>
      <c r="RN270" s="4">
        <f>SUMIFS('Aceite Virgen'!RN$6:RN$257,'Aceite Virgen'!$A$6:$A$257,"&gt;="&amp;$A270,'Aceite Virgen'!$B$6:$B$257,"&lt;="&amp;$B270)</f>
        <v>0.81</v>
      </c>
      <c r="RO270" s="4">
        <f>SUMIFS('Aceite Virgen'!RO$6:RO$257,'Aceite Virgen'!$A$6:$A$257,"&gt;="&amp;$A270,'Aceite Virgen'!$B$6:$B$257,"&lt;="&amp;$B270)</f>
        <v>5.34</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17.400000000000002</v>
      </c>
      <c r="SV270" s="4">
        <f>SUMIFS('Aceite Virgen'!SV$6:SV$257,'Aceite Virgen'!$A$6:$A$257,"&gt;="&amp;$A270,'Aceite Virgen'!$B$6:$B$257,"&lt;="&amp;$B270)</f>
        <v>3.5300000000000002</v>
      </c>
      <c r="SW270" s="4">
        <f>SUMIFS('Aceite Virgen'!SW$6:SW$257,'Aceite Virgen'!$A$6:$A$257,"&gt;="&amp;$A270,'Aceite Virgen'!$B$6:$B$257,"&lt;="&amp;$B270)</f>
        <v>24.83</v>
      </c>
      <c r="SX270" s="4">
        <f>SUMIFS('Aceite Virgen'!SX$6:SX$257,'Aceite Virgen'!$A$6:$A$257,"&gt;="&amp;$A270,'Aceite Virgen'!$B$6:$B$257,"&lt;="&amp;$B270)</f>
        <v>5.92</v>
      </c>
      <c r="TB270" s="69">
        <f>SUMIFS('Aceite Virgen'!TB$6:TB$257,'Aceite Virgen'!$A$6:$A$257,"&gt;="&amp;$A270,'Aceite Virgen'!$B$6:$B$257,"&lt;="&amp;$B270)</f>
        <v>8.98</v>
      </c>
      <c r="TC270" s="4">
        <f>SUMIFS('Aceite Virgen'!TC$6:TC$257,'Aceite Virgen'!$A$6:$A$257,"&gt;="&amp;$A270,'Aceite Virgen'!$B$6:$B$257,"&lt;="&amp;$B270)</f>
        <v>9.36</v>
      </c>
      <c r="TD270" s="4">
        <f>SUMIFS('Aceite Virgen'!TD$6:TD$257,'Aceite Virgen'!$A$6:$A$257,"&gt;="&amp;$A270,'Aceite Virgen'!$B$6:$B$257,"&lt;="&amp;$B270)</f>
        <v>11.51</v>
      </c>
      <c r="TE270" s="4">
        <f>SUMIFS('Aceite Virgen'!TE$6:TE$257,'Aceite Virgen'!$A$6:$A$257,"&gt;="&amp;$A270,'Aceite Virgen'!$B$6:$B$257,"&lt;="&amp;$B270)</f>
        <v>0.71</v>
      </c>
      <c r="TI270" s="69">
        <f>SUMIFS('Aceite Virgen'!TI$6:TI$257,'Aceite Virgen'!$A$6:$A$257,"&gt;="&amp;$A270,'Aceite Virgen'!$B$6:$B$257,"&lt;="&amp;$B270)</f>
        <v>4.2</v>
      </c>
      <c r="TJ270" s="4">
        <f>SUMIFS('Aceite Virgen'!TJ$6:TJ$257,'Aceite Virgen'!$A$6:$A$257,"&gt;="&amp;$A270,'Aceite Virgen'!$B$6:$B$257,"&lt;="&amp;$B270)</f>
        <v>18.8</v>
      </c>
      <c r="TK270" s="4">
        <f>SUMIFS('Aceite Virgen'!TK$6:TK$257,'Aceite Virgen'!$A$6:$A$257,"&gt;="&amp;$A270,'Aceite Virgen'!$B$6:$B$257,"&lt;="&amp;$B270)</f>
        <v>0.18</v>
      </c>
      <c r="TL270" s="4">
        <f>SUMIFS('Aceite Virgen'!TL$6:TL$257,'Aceite Virgen'!$A$6:$A$257,"&gt;="&amp;$A270,'Aceite Virgen'!$B$6:$B$257,"&lt;="&amp;$B270)</f>
        <v>0</v>
      </c>
      <c r="TP270" s="69">
        <f>SUMIFS('Aceite Virgen'!TP$6:TP$257,'Aceite Virgen'!$A$6:$A$257,"&gt;="&amp;$A270,'Aceite Virgen'!$B$6:$B$257,"&lt;="&amp;$B270)</f>
        <v>3.95</v>
      </c>
      <c r="TQ270" s="4">
        <f>SUMIFS('Aceite Virgen'!TQ$6:TQ$257,'Aceite Virgen'!$A$6:$A$257,"&gt;="&amp;$A270,'Aceite Virgen'!$B$6:$B$257,"&lt;="&amp;$B270)</f>
        <v>15.6</v>
      </c>
      <c r="TR270" s="4">
        <f>SUMIFS('Aceite Virgen'!TR$6:TR$257,'Aceite Virgen'!$A$6:$A$257,"&gt;="&amp;$A270,'Aceite Virgen'!$B$6:$B$257,"&lt;="&amp;$B270)</f>
        <v>0.56999999999999995</v>
      </c>
      <c r="TS270" s="4">
        <f>SUMIFS('Aceite Virgen'!TS$6:TS$257,'Aceite Virgen'!$A$6:$A$257,"&gt;="&amp;$A270,'Aceite Virgen'!$B$6:$B$257,"&lt;="&amp;$B270)</f>
        <v>6.0699999999999994</v>
      </c>
      <c r="TW270" s="69">
        <f>SUMIFS('Aceite Virgen'!TW$6:TW$257,'Aceite Virgen'!$A$6:$A$257,"&gt;="&amp;$A270,'Aceite Virgen'!$B$6:$B$257,"&lt;="&amp;$B270)</f>
        <v>2.04</v>
      </c>
      <c r="TX270" s="4">
        <f>SUMIFS('Aceite Virgen'!TX$6:TX$257,'Aceite Virgen'!$A$6:$A$257,"&gt;="&amp;$A270,'Aceite Virgen'!$B$6:$B$257,"&lt;="&amp;$B270)</f>
        <v>3.3</v>
      </c>
      <c r="TY270" s="4">
        <f>SUMIFS('Aceite Virgen'!TY$6:TY$257,'Aceite Virgen'!$A$6:$A$257,"&gt;="&amp;$A270,'Aceite Virgen'!$B$6:$B$257,"&lt;="&amp;$B270)</f>
        <v>1.67</v>
      </c>
      <c r="TZ270" s="4">
        <f>SUMIFS('Aceite Virgen'!TZ$6:TZ$257,'Aceite Virgen'!$A$6:$A$257,"&gt;="&amp;$A270,'Aceite Virgen'!$B$6:$B$257,"&lt;="&amp;$B270)</f>
        <v>2.66</v>
      </c>
      <c r="UD270" s="69">
        <f>SUMIFS('Aceite Virgen'!UD$6:UD$257,'Aceite Virgen'!$A$6:$A$257,"&gt;="&amp;$A270,'Aceite Virgen'!$B$6:$B$257,"&lt;="&amp;$B270)</f>
        <v>0.71</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4.0199999999999996</v>
      </c>
      <c r="UK270" s="69">
        <f>SUMIFS('Aceite Virgen'!UK$6:UK$257,'Aceite Virgen'!$A$6:$A$257,"&gt;="&amp;$A270,'Aceite Virgen'!$B$6:$B$257,"&lt;="&amp;$B270)</f>
        <v>1.1000000000000001</v>
      </c>
      <c r="UL270" s="4">
        <f>SUMIFS('Aceite Virgen'!UL$6:UL$257,'Aceite Virgen'!$A$6:$A$257,"&gt;="&amp;$A270,'Aceite Virgen'!$B$6:$B$257,"&lt;="&amp;$B270)</f>
        <v>1.27</v>
      </c>
      <c r="UM270" s="4">
        <f>SUMIFS('Aceite Virgen'!UM$6:UM$257,'Aceite Virgen'!$A$6:$A$257,"&gt;="&amp;$A270,'Aceite Virgen'!$B$6:$B$257,"&lt;="&amp;$B270)</f>
        <v>0.56999999999999995</v>
      </c>
      <c r="UN270" s="4">
        <f>SUMIFS('Aceite Virgen'!UN$6:UN$257,'Aceite Virgen'!$A$6:$A$257,"&gt;="&amp;$A270,'Aceite Virgen'!$B$6:$B$257,"&lt;="&amp;$B270)</f>
        <v>1.58</v>
      </c>
      <c r="UR270" s="69">
        <f>SUMIFS('Aceite Virgen'!UR$6:UR$257,'Aceite Virgen'!$A$6:$A$257,"&gt;="&amp;$A270,'Aceite Virgen'!$B$6:$B$257,"&lt;="&amp;$B270)</f>
        <v>0.15</v>
      </c>
      <c r="US270" s="4">
        <f>SUMIFS('Aceite Virgen'!US$6:US$257,'Aceite Virgen'!$A$6:$A$257,"&gt;="&amp;$A270,'Aceite Virgen'!$B$6:$B$257,"&lt;="&amp;$B270)</f>
        <v>0</v>
      </c>
      <c r="UT270" s="4">
        <f>SUMIFS('Aceite Virgen'!UT$6:UT$257,'Aceite Virgen'!$A$6:$A$257,"&gt;="&amp;$A270,'Aceite Virgen'!$B$6:$B$257,"&lt;="&amp;$B270)</f>
        <v>0.26</v>
      </c>
      <c r="UU270" s="4">
        <f>SUMIFS('Aceite Virgen'!UU$6:UU$257,'Aceite Virgen'!$A$6:$A$257,"&gt;="&amp;$A270,'Aceite Virgen'!$B$6:$B$257,"&lt;="&amp;$B270)</f>
        <v>0</v>
      </c>
      <c r="UY270" s="69">
        <f>SUMIFS('Aceite Virgen'!UY$6:UY$257,'Aceite Virgen'!$A$6:$A$257,"&gt;="&amp;$A270,'Aceite Virgen'!$B$6:$B$257,"&lt;="&amp;$B270)</f>
        <v>0.96</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6.86</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0.26</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1.23</v>
      </c>
      <c r="VT270" s="69">
        <f>SUMIFS('Aceite Virgen'!VT$6:VT$257,'Aceite Virgen'!$A$6:$A$257,"&gt;="&amp;$A270,'Aceite Virgen'!$B$6:$B$257,"&lt;="&amp;$B270)</f>
        <v>0.38</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1.7</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0.64</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1.85</v>
      </c>
      <c r="WP270" s="4">
        <f>SUMIFS('Aceite Virgen'!WP$6:WP$257,'Aceite Virgen'!$A$6:$A$257,"&gt;="&amp;$A270,'Aceite Virgen'!$B$6:$B$257,"&lt;="&amp;$B270)</f>
        <v>1.57</v>
      </c>
      <c r="WQ270" s="4">
        <f>SUMIFS('Aceite Virgen'!WQ$6:WQ$257,'Aceite Virgen'!$A$6:$A$257,"&gt;="&amp;$A270,'Aceite Virgen'!$B$6:$B$257,"&lt;="&amp;$B270)</f>
        <v>2.36</v>
      </c>
      <c r="WR270" s="4">
        <f>SUMIFS('Aceite Virgen'!WR$6:WR$257,'Aceite Virgen'!$A$6:$A$257,"&gt;="&amp;$A270,'Aceite Virgen'!$B$6:$B$257,"&lt;="&amp;$B270)</f>
        <v>0.65</v>
      </c>
      <c r="WV270" s="69">
        <f>SUMIFS('Aceite Virgen'!WV$6:WV$257,'Aceite Virgen'!$A$6:$A$257,"&gt;="&amp;$A270,'Aceite Virgen'!$B$6:$B$257,"&lt;="&amp;$B270)</f>
        <v>2.5599999999999996</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9.2100000000000009</v>
      </c>
      <c r="XC270" s="69">
        <f>SUMIFS('Aceite Virgen'!XC$6:XC$257,'Aceite Virgen'!$A$6:$A$257,"&gt;="&amp;$A270,'Aceite Virgen'!$B$6:$B$257,"&lt;="&amp;$B270)</f>
        <v>0.49</v>
      </c>
      <c r="XD270" s="4">
        <f>SUMIFS('Aceite Virgen'!XD$6:XD$257,'Aceite Virgen'!$A$6:$A$257,"&gt;="&amp;$A270,'Aceite Virgen'!$B$6:$B$257,"&lt;="&amp;$B270)</f>
        <v>0</v>
      </c>
      <c r="XE270" s="4">
        <f>SUMIFS('Aceite Virgen'!XE$6:XE$257,'Aceite Virgen'!$A$6:$A$257,"&gt;="&amp;$A270,'Aceite Virgen'!$B$6:$B$257,"&lt;="&amp;$B270)</f>
        <v>0.36</v>
      </c>
      <c r="XF270" s="4">
        <f>SUMIFS('Aceite Virgen'!XF$6:XF$257,'Aceite Virgen'!$A$6:$A$257,"&gt;="&amp;$A270,'Aceite Virgen'!$B$6:$B$257,"&lt;="&amp;$B270)</f>
        <v>1.42</v>
      </c>
      <c r="XJ270" s="69">
        <f>SUMIFS('Aceite Virgen'!XJ$6:XJ$257,'Aceite Virgen'!$A$6:$A$257,"&gt;="&amp;$A270,'Aceite Virgen'!$B$6:$B$257,"&lt;="&amp;$B270)</f>
        <v>3.36</v>
      </c>
      <c r="XK270" s="4">
        <f>SUMIFS('Aceite Virgen'!XK$6:XK$257,'Aceite Virgen'!$A$6:$A$257,"&gt;="&amp;$A270,'Aceite Virgen'!$B$6:$B$257,"&lt;="&amp;$B270)</f>
        <v>9.7200000000000006</v>
      </c>
      <c r="XL270" s="4">
        <f>SUMIFS('Aceite Virgen'!XL$6:XL$257,'Aceite Virgen'!$A$6:$A$257,"&gt;="&amp;$A270,'Aceite Virgen'!$B$6:$B$257,"&lt;="&amp;$B270)</f>
        <v>1.52</v>
      </c>
      <c r="XM270" s="4">
        <f>SUMIFS('Aceite Virgen'!XM$6:XM$257,'Aceite Virgen'!$A$6:$A$257,"&gt;="&amp;$A270,'Aceite Virgen'!$B$6:$B$257,"&lt;="&amp;$B270)</f>
        <v>0</v>
      </c>
      <c r="XQ270" s="69">
        <f>SUMIFS('Aceite Virgen'!XQ$6:XQ$257,'Aceite Virgen'!$A$6:$A$257,"&gt;="&amp;$A270,'Aceite Virgen'!$B$6:$B$257,"&lt;="&amp;$B270)</f>
        <v>2.04</v>
      </c>
      <c r="XR270" s="4">
        <f>SUMIFS('Aceite Virgen'!XR$6:XR$257,'Aceite Virgen'!$A$6:$A$257,"&gt;="&amp;$A270,'Aceite Virgen'!$B$6:$B$257,"&lt;="&amp;$B270)</f>
        <v>1.42</v>
      </c>
      <c r="XS270" s="4">
        <f>SUMIFS('Aceite Virgen'!XS$6:XS$257,'Aceite Virgen'!$A$6:$A$257,"&gt;="&amp;$A270,'Aceite Virgen'!$B$6:$B$257,"&lt;="&amp;$B270)</f>
        <v>0.61</v>
      </c>
      <c r="XT270" s="4">
        <f>SUMIFS('Aceite Virgen'!XT$6:XT$257,'Aceite Virgen'!$A$6:$A$257,"&gt;="&amp;$A270,'Aceite Virgen'!$B$6:$B$257,"&lt;="&amp;$B270)</f>
        <v>4.2699999999999996</v>
      </c>
      <c r="XX270" s="69">
        <f>SUMIFS('Aceite Virgen'!XX$6:XX$257,'Aceite Virgen'!$A$6:$A$257,"&gt;="&amp;$A270,'Aceite Virgen'!$B$6:$B$257,"&lt;="&amp;$B270)</f>
        <v>2.12</v>
      </c>
      <c r="XY270" s="4">
        <f>SUMIFS('Aceite Virgen'!XY$6:XY$257,'Aceite Virgen'!$A$6:$A$257,"&gt;="&amp;$A270,'Aceite Virgen'!$B$6:$B$257,"&lt;="&amp;$B270)</f>
        <v>6.04</v>
      </c>
      <c r="XZ270" s="4">
        <f>SUMIFS('Aceite Virgen'!XZ$6:XZ$257,'Aceite Virgen'!$A$6:$A$257,"&gt;="&amp;$A270,'Aceite Virgen'!$B$6:$B$257,"&lt;="&amp;$B270)</f>
        <v>1.27</v>
      </c>
      <c r="YA270" s="4">
        <f>SUMIFS('Aceite Virgen'!YA$6:YA$257,'Aceite Virgen'!$A$6:$A$257,"&gt;="&amp;$A270,'Aceite Virgen'!$B$6:$B$257,"&lt;="&amp;$B270)</f>
        <v>1.2</v>
      </c>
      <c r="YE270" s="69">
        <f>SUMIFS('Aceite Virgen'!YE$6:YE$257,'Aceite Virgen'!$A$6:$A$257,"&gt;="&amp;$A270,'Aceite Virgen'!$B$6:$B$257,"&lt;="&amp;$B270)</f>
        <v>1.94</v>
      </c>
      <c r="YF270" s="4">
        <f>SUMIFS('Aceite Virgen'!YF$6:YF$257,'Aceite Virgen'!$A$6:$A$257,"&gt;="&amp;$A270,'Aceite Virgen'!$B$6:$B$257,"&lt;="&amp;$B270)</f>
        <v>8.66</v>
      </c>
      <c r="YG270" s="4">
        <f>SUMIFS('Aceite Virgen'!YG$6:YG$257,'Aceite Virgen'!$A$6:$A$257,"&gt;="&amp;$A270,'Aceite Virgen'!$B$6:$B$257,"&lt;="&amp;$B270)</f>
        <v>1.39</v>
      </c>
      <c r="YH270" s="4">
        <f>SUMIFS('Aceite Virgen'!YH$6:YH$257,'Aceite Virgen'!$A$6:$A$257,"&gt;="&amp;$A270,'Aceite Virgen'!$B$6:$B$257,"&lt;="&amp;$B270)</f>
        <v>0</v>
      </c>
      <c r="YL270" s="69">
        <f>SUMIFS('Aceite Virgen'!YL$6:YL$257,'Aceite Virgen'!$A$6:$A$257,"&gt;="&amp;$A270,'Aceite Virgen'!$B$6:$B$257,"&lt;="&amp;$B270)</f>
        <v>0.58000000000000007</v>
      </c>
      <c r="YM270" s="4">
        <f>SUMIFS('Aceite Virgen'!YM$6:YM$257,'Aceite Virgen'!$A$6:$A$257,"&gt;="&amp;$A270,'Aceite Virgen'!$B$6:$B$257,"&lt;="&amp;$B270)</f>
        <v>1.03</v>
      </c>
      <c r="YN270" s="4">
        <f>SUMIFS('Aceite Virgen'!YN$6:YN$257,'Aceite Virgen'!$A$6:$A$257,"&gt;="&amp;$A270,'Aceite Virgen'!$B$6:$B$257,"&lt;="&amp;$B270)</f>
        <v>0.53</v>
      </c>
      <c r="YO270" s="4">
        <f>SUMIFS('Aceite Virgen'!YO$6:YO$257,'Aceite Virgen'!$A$6:$A$257,"&gt;="&amp;$A270,'Aceite Virgen'!$B$6:$B$257,"&lt;="&amp;$B270)</f>
        <v>0.7</v>
      </c>
      <c r="YP270" s="4">
        <f>SUMIFS('Aceite Virgen'!YP$6:YP$257,'Aceite Virgen'!$A$6:$A$257,"&gt;="&amp;$A270,'Aceite Virgen'!$B$6:$B$257,"&lt;="&amp;$B270)</f>
        <v>0</v>
      </c>
      <c r="YS270" s="69">
        <f>SUMIFS('Aceite Virgen'!YS$6:YS$257,'Aceite Virgen'!$A$6:$A$257,"&gt;="&amp;$A270,'Aceite Virgen'!$B$6:$B$257,"&lt;="&amp;$B270)</f>
        <v>0.84</v>
      </c>
      <c r="YT270" s="4">
        <f>SUMIFS('Aceite Virgen'!YT$6:YT$257,'Aceite Virgen'!$A$6:$A$257,"&gt;="&amp;$A270,'Aceite Virgen'!$B$6:$B$257,"&lt;="&amp;$B270)</f>
        <v>4.29</v>
      </c>
      <c r="YU270" s="4">
        <f>SUMIFS('Aceite Virgen'!YU$6:YU$257,'Aceite Virgen'!$A$6:$A$257,"&gt;="&amp;$A270,'Aceite Virgen'!$B$6:$B$257,"&lt;="&amp;$B270)</f>
        <v>0.31</v>
      </c>
      <c r="YV270" s="4">
        <f>SUMIFS('Aceite Virgen'!YV$6:YV$257,'Aceite Virgen'!$A$6:$A$257,"&gt;="&amp;$A270,'Aceite Virgen'!$B$6:$B$257,"&lt;="&amp;$B270)</f>
        <v>0</v>
      </c>
      <c r="YW270" s="4">
        <f>SUMIFS('Aceite Virgen'!YW$6:YW$257,'Aceite Virgen'!$A$6:$A$257,"&gt;="&amp;$A270,'Aceite Virgen'!$B$6:$B$257,"&lt;="&amp;$B270)</f>
        <v>1.53</v>
      </c>
    </row>
    <row r="271" spans="1:673" x14ac:dyDescent="0.25">
      <c r="A271" s="9">
        <f>'TAM Aceite Virgen'!B19</f>
        <v>6.8</v>
      </c>
      <c r="B271" s="9">
        <f>'TAM Aceite Virgen'!C19</f>
        <v>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0.68</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0.45</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0.26</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1.8</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0.23</v>
      </c>
      <c r="ON271" s="4">
        <f>SUMIFS('Aceite Virgen'!ON$6:ON$257,'Aceite Virgen'!$A$6:$A$257,"&gt;="&amp;$A271,'Aceite Virgen'!$B$6:$B$257,"&lt;="&amp;$B271)</f>
        <v>0</v>
      </c>
      <c r="OO271" s="4">
        <f>SUMIFS('Aceite Virgen'!OO$6:OO$257,'Aceite Virgen'!$A$6:$A$257,"&gt;="&amp;$A271,'Aceite Virgen'!$B$6:$B$257,"&lt;="&amp;$B271)</f>
        <v>0.36</v>
      </c>
      <c r="OP271" s="4">
        <f>SUMIFS('Aceite Virgen'!OP$6:OP$257,'Aceite Virgen'!$A$6:$A$257,"&gt;="&amp;$A271,'Aceite Virgen'!$B$6:$B$257,"&lt;="&amp;$B271)</f>
        <v>0</v>
      </c>
      <c r="OT271" s="4">
        <f>SUMIFS('Aceite Virgen'!OT$6:OT$257,'Aceite Virgen'!$A$6:$A$257,"&gt;="&amp;$A271,'Aceite Virgen'!$B$6:$B$257,"&lt;="&amp;$B271)</f>
        <v>0.35</v>
      </c>
      <c r="OU271" s="4">
        <f>SUMIFS('Aceite Virgen'!OU$6:OU$257,'Aceite Virgen'!$A$6:$A$257,"&gt;="&amp;$A271,'Aceite Virgen'!$B$6:$B$257,"&lt;="&amp;$B271)</f>
        <v>0</v>
      </c>
      <c r="OV271" s="4">
        <f>SUMIFS('Aceite Virgen'!OV$6:OV$257,'Aceite Virgen'!$A$6:$A$257,"&gt;="&amp;$A271,'Aceite Virgen'!$B$6:$B$257,"&lt;="&amp;$B271)</f>
        <v>0.55000000000000004</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3.16</v>
      </c>
      <c r="QR271" s="4">
        <f>SUMIFS('Aceite Virgen'!QR$6:QR$257,'Aceite Virgen'!$A$6:$A$257,"&gt;="&amp;$A271,'Aceite Virgen'!$B$6:$B$257,"&lt;="&amp;$B271)</f>
        <v>14.56</v>
      </c>
      <c r="QS271" s="4">
        <f>SUMIFS('Aceite Virgen'!QS$6:QS$257,'Aceite Virgen'!$A$6:$A$257,"&gt;="&amp;$A271,'Aceite Virgen'!$B$6:$B$257,"&lt;="&amp;$B271)</f>
        <v>1.1599999999999999</v>
      </c>
      <c r="QT271" s="4">
        <f>SUMIFS('Aceite Virgen'!QT$6:QT$257,'Aceite Virgen'!$A$6:$A$257,"&gt;="&amp;$A271,'Aceite Virgen'!$B$6:$B$257,"&lt;="&amp;$B271)</f>
        <v>0</v>
      </c>
      <c r="QX271" s="4">
        <f>SUMIFS('Aceite Virgen'!QX$6:QX$257,'Aceite Virgen'!$A$6:$A$257,"&gt;="&amp;$A271,'Aceite Virgen'!$B$6:$B$257,"&lt;="&amp;$B271)</f>
        <v>1.1299999999999999</v>
      </c>
      <c r="QY271" s="4">
        <f>SUMIFS('Aceite Virgen'!QY$6:QY$257,'Aceite Virgen'!$A$6:$A$257,"&gt;="&amp;$A271,'Aceite Virgen'!$B$6:$B$257,"&lt;="&amp;$B271)</f>
        <v>2.12</v>
      </c>
      <c r="QZ271" s="4">
        <f>SUMIFS('Aceite Virgen'!QZ$6:QZ$257,'Aceite Virgen'!$A$6:$A$257,"&gt;="&amp;$A271,'Aceite Virgen'!$B$6:$B$257,"&lt;="&amp;$B271)</f>
        <v>0.56000000000000005</v>
      </c>
      <c r="RA271" s="4">
        <f>SUMIFS('Aceite Virgen'!RA$6:RA$257,'Aceite Virgen'!$A$6:$A$257,"&gt;="&amp;$A271,'Aceite Virgen'!$B$6:$B$257,"&lt;="&amp;$B271)</f>
        <v>2.65</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0.55000000000000004</v>
      </c>
      <c r="RT271" s="4">
        <f>SUMIFS('Aceite Virgen'!RT$6:RT$257,'Aceite Virgen'!$A$6:$A$257,"&gt;="&amp;$A271,'Aceite Virgen'!$B$6:$B$257,"&lt;="&amp;$B271)</f>
        <v>2.2799999999999998</v>
      </c>
      <c r="RU271" s="4">
        <f>SUMIFS('Aceite Virgen'!RU$6:RU$257,'Aceite Virgen'!$A$6:$A$257,"&gt;="&amp;$A271,'Aceite Virgen'!$B$6:$B$257,"&lt;="&amp;$B271)</f>
        <v>0.25</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0.11</v>
      </c>
      <c r="SH271" s="4">
        <f>SUMIFS('Aceite Virgen'!SH$6:SH$257,'Aceite Virgen'!$A$6:$A$257,"&gt;="&amp;$A271,'Aceite Virgen'!$B$6:$B$257,"&lt;="&amp;$B271)</f>
        <v>0</v>
      </c>
      <c r="SI271" s="4">
        <f>SUMIFS('Aceite Virgen'!SI$6:SI$257,'Aceite Virgen'!$A$6:$A$257,"&gt;="&amp;$A271,'Aceite Virgen'!$B$6:$B$257,"&lt;="&amp;$B271)</f>
        <v>0.16</v>
      </c>
      <c r="SJ271" s="4">
        <f>SUMIFS('Aceite Virgen'!SJ$6:SJ$257,'Aceite Virgen'!$A$6:$A$257,"&gt;="&amp;$A271,'Aceite Virgen'!$B$6:$B$257,"&lt;="&amp;$B271)</f>
        <v>0</v>
      </c>
      <c r="SN271" s="69">
        <f>SUMIFS('Aceite Virgen'!SN$6:SN$257,'Aceite Virgen'!$A$6:$A$257,"&gt;="&amp;$A271,'Aceite Virgen'!$B$6:$B$257,"&lt;="&amp;$B271)</f>
        <v>0.13</v>
      </c>
      <c r="SO271" s="4">
        <f>SUMIFS('Aceite Virgen'!SO$6:SO$257,'Aceite Virgen'!$A$6:$A$257,"&gt;="&amp;$A271,'Aceite Virgen'!$B$6:$B$257,"&lt;="&amp;$B271)</f>
        <v>0</v>
      </c>
      <c r="SP271" s="4">
        <f>SUMIFS('Aceite Virgen'!SP$6:SP$257,'Aceite Virgen'!$A$6:$A$257,"&gt;="&amp;$A271,'Aceite Virgen'!$B$6:$B$257,"&lt;="&amp;$B271)</f>
        <v>0.2</v>
      </c>
      <c r="SQ271" s="4">
        <f>SUMIFS('Aceite Virgen'!SQ$6:SQ$257,'Aceite Virgen'!$A$6:$A$257,"&gt;="&amp;$A271,'Aceite Virgen'!$B$6:$B$257,"&lt;="&amp;$B271)</f>
        <v>0</v>
      </c>
      <c r="SU271" s="69">
        <f>SUMIFS('Aceite Virgen'!SU$6:SU$257,'Aceite Virgen'!$A$6:$A$257,"&gt;="&amp;$A271,'Aceite Virgen'!$B$6:$B$257,"&lt;="&amp;$B271)</f>
        <v>0.55000000000000004</v>
      </c>
      <c r="SV271" s="4">
        <f>SUMIFS('Aceite Virgen'!SV$6:SV$257,'Aceite Virgen'!$A$6:$A$257,"&gt;="&amp;$A271,'Aceite Virgen'!$B$6:$B$257,"&lt;="&amp;$B271)</f>
        <v>0</v>
      </c>
      <c r="SW271" s="4">
        <f>SUMIFS('Aceite Virgen'!SW$6:SW$257,'Aceite Virgen'!$A$6:$A$257,"&gt;="&amp;$A271,'Aceite Virgen'!$B$6:$B$257,"&lt;="&amp;$B271)</f>
        <v>0.86</v>
      </c>
      <c r="SX271" s="4">
        <f>SUMIFS('Aceite Virgen'!SX$6:SX$257,'Aceite Virgen'!$A$6:$A$257,"&gt;="&amp;$A271,'Aceite Virgen'!$B$6:$B$257,"&lt;="&amp;$B271)</f>
        <v>0</v>
      </c>
      <c r="TB271" s="69">
        <f>SUMIFS('Aceite Virgen'!TB$6:TB$257,'Aceite Virgen'!$A$6:$A$257,"&gt;="&amp;$A271,'Aceite Virgen'!$B$6:$B$257,"&lt;="&amp;$B271)</f>
        <v>1.88</v>
      </c>
      <c r="TC271" s="4">
        <f>SUMIFS('Aceite Virgen'!TC$6:TC$257,'Aceite Virgen'!$A$6:$A$257,"&gt;="&amp;$A271,'Aceite Virgen'!$B$6:$B$257,"&lt;="&amp;$B271)</f>
        <v>6.9</v>
      </c>
      <c r="TD271" s="4">
        <f>SUMIFS('Aceite Virgen'!TD$6:TD$257,'Aceite Virgen'!$A$6:$A$257,"&gt;="&amp;$A271,'Aceite Virgen'!$B$6:$B$257,"&lt;="&amp;$B271)</f>
        <v>1.18</v>
      </c>
      <c r="TE271" s="4">
        <f>SUMIFS('Aceite Virgen'!TE$6:TE$257,'Aceite Virgen'!$A$6:$A$257,"&gt;="&amp;$A271,'Aceite Virgen'!$B$6:$B$257,"&lt;="&amp;$B271)</f>
        <v>0.87</v>
      </c>
      <c r="TI271" s="69">
        <f>SUMIFS('Aceite Virgen'!TI$6:TI$257,'Aceite Virgen'!$A$6:$A$257,"&gt;="&amp;$A271,'Aceite Virgen'!$B$6:$B$257,"&lt;="&amp;$B271)</f>
        <v>3.1100000000000003</v>
      </c>
      <c r="TJ271" s="4">
        <f>SUMIFS('Aceite Virgen'!TJ$6:TJ$257,'Aceite Virgen'!$A$6:$A$257,"&gt;="&amp;$A271,'Aceite Virgen'!$B$6:$B$257,"&lt;="&amp;$B271)</f>
        <v>2.98</v>
      </c>
      <c r="TK271" s="4">
        <f>SUMIFS('Aceite Virgen'!TK$6:TK$257,'Aceite Virgen'!$A$6:$A$257,"&gt;="&amp;$A271,'Aceite Virgen'!$B$6:$B$257,"&lt;="&amp;$B271)</f>
        <v>4.2</v>
      </c>
      <c r="TL271" s="4">
        <f>SUMIFS('Aceite Virgen'!TL$6:TL$257,'Aceite Virgen'!$A$6:$A$257,"&gt;="&amp;$A271,'Aceite Virgen'!$B$6:$B$257,"&lt;="&amp;$B271)</f>
        <v>0</v>
      </c>
      <c r="TP271" s="69">
        <f>SUMIFS('Aceite Virgen'!TP$6:TP$257,'Aceite Virgen'!$A$6:$A$257,"&gt;="&amp;$A271,'Aceite Virgen'!$B$6:$B$257,"&lt;="&amp;$B271)</f>
        <v>0.69</v>
      </c>
      <c r="TQ271" s="4">
        <f>SUMIFS('Aceite Virgen'!TQ$6:TQ$257,'Aceite Virgen'!$A$6:$A$257,"&gt;="&amp;$A271,'Aceite Virgen'!$B$6:$B$257,"&lt;="&amp;$B271)</f>
        <v>2.11</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0.56000000000000005</v>
      </c>
      <c r="UE271" s="4">
        <f>SUMIFS('Aceite Virgen'!UE$6:UE$257,'Aceite Virgen'!$A$6:$A$257,"&gt;="&amp;$A271,'Aceite Virgen'!$B$6:$B$257,"&lt;="&amp;$B271)</f>
        <v>3.91</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0.73</v>
      </c>
      <c r="WI271" s="4">
        <f>SUMIFS('Aceite Virgen'!WI$6:WI$257,'Aceite Virgen'!$A$6:$A$257,"&gt;="&amp;$A271,'Aceite Virgen'!$B$6:$B$257,"&lt;="&amp;$B271)</f>
        <v>3.29</v>
      </c>
      <c r="WJ271" s="4">
        <f>SUMIFS('Aceite Virgen'!WJ$6:WJ$257,'Aceite Virgen'!$A$6:$A$257,"&gt;="&amp;$A271,'Aceite Virgen'!$B$6:$B$257,"&lt;="&amp;$B271)</f>
        <v>0.35</v>
      </c>
      <c r="WK271" s="4">
        <f>SUMIFS('Aceite Virgen'!WK$6:WK$257,'Aceite Virgen'!$A$6:$A$257,"&gt;="&amp;$A271,'Aceite Virgen'!$B$6:$B$257,"&lt;="&amp;$B271)</f>
        <v>0.46</v>
      </c>
      <c r="WO271" s="69">
        <f>SUMIFS('Aceite Virgen'!WO$6:WO$257,'Aceite Virgen'!$A$6:$A$257,"&gt;="&amp;$A271,'Aceite Virgen'!$B$6:$B$257,"&lt;="&amp;$B271)</f>
        <v>0.77</v>
      </c>
      <c r="WP271" s="4">
        <f>SUMIFS('Aceite Virgen'!WP$6:WP$257,'Aceite Virgen'!$A$6:$A$257,"&gt;="&amp;$A271,'Aceite Virgen'!$B$6:$B$257,"&lt;="&amp;$B271)</f>
        <v>2.15</v>
      </c>
      <c r="WQ271" s="4">
        <f>SUMIFS('Aceite Virgen'!WQ$6:WQ$257,'Aceite Virgen'!$A$6:$A$257,"&gt;="&amp;$A271,'Aceite Virgen'!$B$6:$B$257,"&lt;="&amp;$B271)</f>
        <v>0.16</v>
      </c>
      <c r="WR271" s="4">
        <f>SUMIFS('Aceite Virgen'!WR$6:WR$257,'Aceite Virgen'!$A$6:$A$257,"&gt;="&amp;$A271,'Aceite Virgen'!$B$6:$B$257,"&lt;="&amp;$B271)</f>
        <v>1.25</v>
      </c>
      <c r="WV271" s="69">
        <f>SUMIFS('Aceite Virgen'!WV$6:WV$257,'Aceite Virgen'!$A$6:$A$257,"&gt;="&amp;$A271,'Aceite Virgen'!$B$6:$B$257,"&lt;="&amp;$B271)</f>
        <v>0.12</v>
      </c>
      <c r="WW271" s="4">
        <f>SUMIFS('Aceite Virgen'!WW$6:WW$257,'Aceite Virgen'!$A$6:$A$257,"&gt;="&amp;$A271,'Aceite Virgen'!$B$6:$B$257,"&lt;="&amp;$B271)</f>
        <v>0.81</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c r="XJ271" s="69">
        <f>SUMIFS('Aceite Virgen'!XJ$6:XJ$257,'Aceite Virgen'!$A$6:$A$257,"&gt;="&amp;$A271,'Aceite Virgen'!$B$6:$B$257,"&lt;="&amp;$B271)</f>
        <v>0.82000000000000006</v>
      </c>
      <c r="XK271" s="4">
        <f>SUMIFS('Aceite Virgen'!XK$6:XK$257,'Aceite Virgen'!$A$6:$A$257,"&gt;="&amp;$A271,'Aceite Virgen'!$B$6:$B$257,"&lt;="&amp;$B271)</f>
        <v>0</v>
      </c>
      <c r="XL271" s="4">
        <f>SUMIFS('Aceite Virgen'!XL$6:XL$257,'Aceite Virgen'!$A$6:$A$257,"&gt;="&amp;$A271,'Aceite Virgen'!$B$6:$B$257,"&lt;="&amp;$B271)</f>
        <v>1.1400000000000001</v>
      </c>
      <c r="XM271" s="4">
        <f>SUMIFS('Aceite Virgen'!XM$6:XM$257,'Aceite Virgen'!$A$6:$A$257,"&gt;="&amp;$A271,'Aceite Virgen'!$B$6:$B$257,"&lt;="&amp;$B271)</f>
        <v>0.89</v>
      </c>
      <c r="XQ271" s="69">
        <f>SUMIFS('Aceite Virgen'!XQ$6:XQ$257,'Aceite Virgen'!$A$6:$A$257,"&gt;="&amp;$A271,'Aceite Virgen'!$B$6:$B$257,"&lt;="&amp;$B271)</f>
        <v>1.32</v>
      </c>
      <c r="XR271" s="4">
        <f>SUMIFS('Aceite Virgen'!XR$6:XR$257,'Aceite Virgen'!$A$6:$A$257,"&gt;="&amp;$A271,'Aceite Virgen'!$B$6:$B$257,"&lt;="&amp;$B271)</f>
        <v>0</v>
      </c>
      <c r="XS271" s="4">
        <f>SUMIFS('Aceite Virgen'!XS$6:XS$257,'Aceite Virgen'!$A$6:$A$257,"&gt;="&amp;$A271,'Aceite Virgen'!$B$6:$B$257,"&lt;="&amp;$B271)</f>
        <v>1.58</v>
      </c>
      <c r="XT271" s="4">
        <f>SUMIFS('Aceite Virgen'!XT$6:XT$257,'Aceite Virgen'!$A$6:$A$257,"&gt;="&amp;$A271,'Aceite Virgen'!$B$6:$B$257,"&lt;="&amp;$B271)</f>
        <v>2.04</v>
      </c>
      <c r="XX271" s="69">
        <f>SUMIFS('Aceite Virgen'!XX$6:XX$257,'Aceite Virgen'!$A$6:$A$257,"&gt;="&amp;$A271,'Aceite Virgen'!$B$6:$B$257,"&lt;="&amp;$B271)</f>
        <v>0.60000000000000009</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9">
        <f>SUMIFS('Aceite Virgen'!YE$6:YE$257,'Aceite Virgen'!$A$6:$A$257,"&gt;="&amp;$A271,'Aceite Virgen'!$B$6:$B$257,"&lt;="&amp;$B271)</f>
        <v>0.08</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0.38</v>
      </c>
      <c r="YL271" s="69">
        <f>SUMIFS('Aceite Virgen'!YL$6:YL$257,'Aceite Virgen'!$A$6:$A$257,"&gt;="&amp;$A271,'Aceite Virgen'!$B$6:$B$257,"&lt;="&amp;$B271)</f>
        <v>0.37</v>
      </c>
      <c r="YM271" s="4">
        <f>SUMIFS('Aceite Virgen'!YM$6:YM$257,'Aceite Virgen'!$A$6:$A$257,"&gt;="&amp;$A271,'Aceite Virgen'!$B$6:$B$257,"&lt;="&amp;$B271)</f>
        <v>0</v>
      </c>
      <c r="YN271" s="4">
        <f>SUMIFS('Aceite Virgen'!YN$6:YN$257,'Aceite Virgen'!$A$6:$A$257,"&gt;="&amp;$A271,'Aceite Virgen'!$B$6:$B$257,"&lt;="&amp;$B271)</f>
        <v>0.43</v>
      </c>
      <c r="YO271" s="4">
        <f>SUMIFS('Aceite Virgen'!YO$6:YO$257,'Aceite Virgen'!$A$6:$A$257,"&gt;="&amp;$A271,'Aceite Virgen'!$B$6:$B$257,"&lt;="&amp;$B271)</f>
        <v>0</v>
      </c>
      <c r="YP271" s="4">
        <f>SUMIFS('Aceite Virgen'!YP$6:YP$257,'Aceite Virgen'!$A$6:$A$257,"&gt;="&amp;$A271,'Aceite Virgen'!$B$6:$B$257,"&lt;="&amp;$B271)</f>
        <v>1.78</v>
      </c>
      <c r="YS271" s="69">
        <f>SUMIFS('Aceite Virgen'!YS$6:YS$257,'Aceite Virgen'!$A$6:$A$257,"&gt;="&amp;$A271,'Aceite Virgen'!$B$6:$B$257,"&lt;="&amp;$B271)</f>
        <v>0.61</v>
      </c>
      <c r="YT271" s="4">
        <f>SUMIFS('Aceite Virgen'!YT$6:YT$257,'Aceite Virgen'!$A$6:$A$257,"&gt;="&amp;$A271,'Aceite Virgen'!$B$6:$B$257,"&lt;="&amp;$B271)</f>
        <v>2.9</v>
      </c>
      <c r="YU271" s="4">
        <f>SUMIFS('Aceite Virgen'!YU$6:YU$257,'Aceite Virgen'!$A$6:$A$257,"&gt;="&amp;$A271,'Aceite Virgen'!$B$6:$B$257,"&lt;="&amp;$B271)</f>
        <v>0.26</v>
      </c>
      <c r="YV271" s="4">
        <f>SUMIFS('Aceite Virgen'!YV$6:YV$257,'Aceite Virgen'!$A$6:$A$257,"&gt;="&amp;$A271,'Aceite Virgen'!$B$6:$B$257,"&lt;="&amp;$B271)</f>
        <v>0</v>
      </c>
      <c r="YW271" s="4">
        <f>SUMIFS('Aceite Virgen'!YW$6:YW$257,'Aceite Virgen'!$A$6:$A$257,"&gt;="&amp;$A271,'Aceite Virgen'!$B$6:$B$257,"&lt;="&amp;$B271)</f>
        <v>1.3</v>
      </c>
    </row>
    <row r="272" spans="1:673" x14ac:dyDescent="0.25">
      <c r="A272" s="9">
        <f>'TAM Aceite Virgen'!B20</f>
        <v>7</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0.17</v>
      </c>
      <c r="AG272" s="4">
        <f>SUMIFS('Aceite Virgen'!AG$6:AG$257,'Aceite Virgen'!$A$6:$A$257,"&gt;="&amp;$A272,'Aceite Virgen'!$B$6:$B$257,"&lt;="&amp;$B272)</f>
        <v>0</v>
      </c>
      <c r="AH272" s="4">
        <f>SUMIFS('Aceite Virgen'!AH$6:AH$257,'Aceite Virgen'!$A$6:$A$257,"&gt;="&amp;$A272,'Aceite Virgen'!$B$6:$B$257,"&lt;="&amp;$B272)</f>
        <v>0.15</v>
      </c>
      <c r="AI272" s="4">
        <f>SUMIFS('Aceite Virgen'!AI$6:AI$257,'Aceite Virgen'!$A$6:$A$257,"&gt;="&amp;$A272,'Aceite Virgen'!$B$6:$B$257,"&lt;="&amp;$B272)</f>
        <v>0</v>
      </c>
      <c r="AJ272" s="9"/>
      <c r="AK272" s="9"/>
      <c r="AL272" s="9"/>
      <c r="AM272" s="4">
        <f>SUMIFS('Aceite Virgen'!AM$6:AM$257,'Aceite Virgen'!$A$6:$A$257,"&gt;="&amp;$A272,'Aceite Virgen'!$B$6:$B$257,"&lt;="&amp;$B272)</f>
        <v>0.08</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0.05</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3.1</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0.53</v>
      </c>
      <c r="MX272" s="4">
        <f>SUMIFS('Aceite Virgen'!MX$6:MX$257,'Aceite Virgen'!$A$6:$A$257,"&gt;="&amp;$A272,'Aceite Virgen'!$B$6:$B$257,"&lt;="&amp;$B272)</f>
        <v>0</v>
      </c>
      <c r="MY272" s="4">
        <f>SUMIFS('Aceite Virgen'!MY$6:MY$257,'Aceite Virgen'!$A$6:$A$257,"&gt;="&amp;$A272,'Aceite Virgen'!$B$6:$B$257,"&lt;="&amp;$B272)</f>
        <v>0.82</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0.42</v>
      </c>
      <c r="NL272" s="4">
        <f>SUMIFS('Aceite Virgen'!NL$6:NL$257,'Aceite Virgen'!$A$6:$A$257,"&gt;="&amp;$A272,'Aceite Virgen'!$B$6:$B$257,"&lt;="&amp;$B272)</f>
        <v>3.33</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0.22</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0.09</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0.28999999999999998</v>
      </c>
      <c r="PB272" s="4">
        <f>SUMIFS('Aceite Virgen'!PB$6:PB$257,'Aceite Virgen'!$A$6:$A$257,"&gt;="&amp;$A272,'Aceite Virgen'!$B$6:$B$257,"&lt;="&amp;$B272)</f>
        <v>0</v>
      </c>
      <c r="PC272" s="4">
        <f>SUMIFS('Aceite Virgen'!PC$6:PC$257,'Aceite Virgen'!$A$6:$A$257,"&gt;="&amp;$A272,'Aceite Virgen'!$B$6:$B$257,"&lt;="&amp;$B272)</f>
        <v>0.52</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2.3199999999999998</v>
      </c>
      <c r="RT272" s="4">
        <f>SUMIFS('Aceite Virgen'!RT$6:RT$257,'Aceite Virgen'!$A$6:$A$257,"&gt;="&amp;$A272,'Aceite Virgen'!$B$6:$B$257,"&lt;="&amp;$B272)</f>
        <v>0</v>
      </c>
      <c r="RU272" s="4">
        <f>SUMIFS('Aceite Virgen'!RU$6:RU$257,'Aceite Virgen'!$A$6:$A$257,"&gt;="&amp;$A272,'Aceite Virgen'!$B$6:$B$257,"&lt;="&amp;$B272)</f>
        <v>3.14</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0.17</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0.98</v>
      </c>
      <c r="TC272" s="4">
        <f>SUMIFS('Aceite Virgen'!TC$6:TC$257,'Aceite Virgen'!$A$6:$A$257,"&gt;="&amp;$A272,'Aceite Virgen'!$B$6:$B$257,"&lt;="&amp;$B272)</f>
        <v>0</v>
      </c>
      <c r="TD272" s="4">
        <f>SUMIFS('Aceite Virgen'!TD$6:TD$257,'Aceite Virgen'!$A$6:$A$257,"&gt;="&amp;$A272,'Aceite Virgen'!$B$6:$B$257,"&lt;="&amp;$B272)</f>
        <v>0.74</v>
      </c>
      <c r="TE272" s="4">
        <f>SUMIFS('Aceite Virgen'!TE$6:TE$257,'Aceite Virgen'!$A$6:$A$257,"&gt;="&amp;$A272,'Aceite Virgen'!$B$6:$B$257,"&lt;="&amp;$B272)</f>
        <v>2.67</v>
      </c>
      <c r="TI272" s="69">
        <f>SUMIFS('Aceite Virgen'!TI$6:TI$257,'Aceite Virgen'!$A$6:$A$257,"&gt;="&amp;$A272,'Aceite Virgen'!$B$6:$B$257,"&lt;="&amp;$B272)</f>
        <v>2.34</v>
      </c>
      <c r="TJ272" s="4">
        <f>SUMIFS('Aceite Virgen'!TJ$6:TJ$257,'Aceite Virgen'!$A$6:$A$257,"&gt;="&amp;$A272,'Aceite Virgen'!$B$6:$B$257,"&lt;="&amp;$B272)</f>
        <v>9.35</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0.33</v>
      </c>
      <c r="TQ272" s="4">
        <f>SUMIFS('Aceite Virgen'!TQ$6:TQ$257,'Aceite Virgen'!$A$6:$A$257,"&gt;="&amp;$A272,'Aceite Virgen'!$B$6:$B$257,"&lt;="&amp;$B272)</f>
        <v>2.19</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1.71</v>
      </c>
      <c r="TX272" s="4">
        <f>SUMIFS('Aceite Virgen'!TX$6:TX$257,'Aceite Virgen'!$A$6:$A$257,"&gt;="&amp;$A272,'Aceite Virgen'!$B$6:$B$257,"&lt;="&amp;$B272)</f>
        <v>4.21</v>
      </c>
      <c r="TY272" s="4">
        <f>SUMIFS('Aceite Virgen'!TY$6:TY$257,'Aceite Virgen'!$A$6:$A$257,"&gt;="&amp;$A272,'Aceite Virgen'!$B$6:$B$257,"&lt;="&amp;$B272)</f>
        <v>1.5</v>
      </c>
      <c r="TZ272" s="4">
        <f>SUMIFS('Aceite Virgen'!TZ$6:TZ$257,'Aceite Virgen'!$A$6:$A$257,"&gt;="&amp;$A272,'Aceite Virgen'!$B$6:$B$257,"&lt;="&amp;$B272)</f>
        <v>0</v>
      </c>
      <c r="UD272" s="69">
        <f>SUMIFS('Aceite Virgen'!UD$6:UD$257,'Aceite Virgen'!$A$6:$A$257,"&gt;="&amp;$A272,'Aceite Virgen'!$B$6:$B$257,"&lt;="&amp;$B272)</f>
        <v>1.66</v>
      </c>
      <c r="UE272" s="4">
        <f>SUMIFS('Aceite Virgen'!UE$6:UE$257,'Aceite Virgen'!$A$6:$A$257,"&gt;="&amp;$A272,'Aceite Virgen'!$B$6:$B$257,"&lt;="&amp;$B272)</f>
        <v>11.58</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1.7000000000000002</v>
      </c>
      <c r="UL272" s="4">
        <f>SUMIFS('Aceite Virgen'!UL$6:UL$257,'Aceite Virgen'!$A$6:$A$257,"&gt;="&amp;$A272,'Aceite Virgen'!$B$6:$B$257,"&lt;="&amp;$B272)</f>
        <v>8.25</v>
      </c>
      <c r="UM272" s="4">
        <f>SUMIFS('Aceite Virgen'!UM$6:UM$257,'Aceite Virgen'!$A$6:$A$257,"&gt;="&amp;$A272,'Aceite Virgen'!$B$6:$B$257,"&lt;="&amp;$B272)</f>
        <v>0.5</v>
      </c>
      <c r="UN272" s="4">
        <f>SUMIFS('Aceite Virgen'!UN$6:UN$257,'Aceite Virgen'!$A$6:$A$257,"&gt;="&amp;$A272,'Aceite Virgen'!$B$6:$B$257,"&lt;="&amp;$B272)</f>
        <v>0</v>
      </c>
      <c r="UR272" s="69">
        <f>SUMIFS('Aceite Virgen'!UR$6:UR$257,'Aceite Virgen'!$A$6:$A$257,"&gt;="&amp;$A272,'Aceite Virgen'!$B$6:$B$257,"&lt;="&amp;$B272)</f>
        <v>1.9300000000000002</v>
      </c>
      <c r="US272" s="4">
        <f>SUMIFS('Aceite Virgen'!US$6:US$257,'Aceite Virgen'!$A$6:$A$257,"&gt;="&amp;$A272,'Aceite Virgen'!$B$6:$B$257,"&lt;="&amp;$B272)</f>
        <v>6.9399999999999995</v>
      </c>
      <c r="UT272" s="4">
        <f>SUMIFS('Aceite Virgen'!UT$6:UT$257,'Aceite Virgen'!$A$6:$A$257,"&gt;="&amp;$A272,'Aceite Virgen'!$B$6:$B$257,"&lt;="&amp;$B272)</f>
        <v>0.6</v>
      </c>
      <c r="UU272" s="4">
        <f>SUMIFS('Aceite Virgen'!UU$6:UU$257,'Aceite Virgen'!$A$6:$A$257,"&gt;="&amp;$A272,'Aceite Virgen'!$B$6:$B$257,"&lt;="&amp;$B272)</f>
        <v>0</v>
      </c>
      <c r="UY272" s="69">
        <f>SUMIFS('Aceite Virgen'!UY$6:UY$257,'Aceite Virgen'!$A$6:$A$257,"&gt;="&amp;$A272,'Aceite Virgen'!$B$6:$B$257,"&lt;="&amp;$B272)</f>
        <v>1.1599999999999999</v>
      </c>
      <c r="UZ272" s="4">
        <f>SUMIFS('Aceite Virgen'!UZ$6:UZ$257,'Aceite Virgen'!$A$6:$A$257,"&gt;="&amp;$A272,'Aceite Virgen'!$B$6:$B$257,"&lt;="&amp;$B272)</f>
        <v>6.17</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0.74</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3.46</v>
      </c>
      <c r="VM272" s="69">
        <f>SUMIFS('Aceite Virgen'!VM$6:VM$257,'Aceite Virgen'!$A$6:$A$257,"&gt;="&amp;$A272,'Aceite Virgen'!$B$6:$B$257,"&lt;="&amp;$B272)</f>
        <v>0.52</v>
      </c>
      <c r="VN272" s="4">
        <f>SUMIFS('Aceite Virgen'!VN$6:VN$257,'Aceite Virgen'!$A$6:$A$257,"&gt;="&amp;$A272,'Aceite Virgen'!$B$6:$B$257,"&lt;="&amp;$B272)</f>
        <v>0</v>
      </c>
      <c r="VO272" s="4">
        <f>SUMIFS('Aceite Virgen'!VO$6:VO$257,'Aceite Virgen'!$A$6:$A$257,"&gt;="&amp;$A272,'Aceite Virgen'!$B$6:$B$257,"&lt;="&amp;$B272)</f>
        <v>0.86</v>
      </c>
      <c r="VP272" s="4">
        <f>SUMIFS('Aceite Virgen'!VP$6:VP$257,'Aceite Virgen'!$A$6:$A$257,"&gt;="&amp;$A272,'Aceite Virgen'!$B$6:$B$257,"&lt;="&amp;$B272)</f>
        <v>0</v>
      </c>
      <c r="VT272" s="69">
        <f>SUMIFS('Aceite Virgen'!VT$6:VT$257,'Aceite Virgen'!$A$6:$A$257,"&gt;="&amp;$A272,'Aceite Virgen'!$B$6:$B$257,"&lt;="&amp;$B272)</f>
        <v>0.96</v>
      </c>
      <c r="VU272" s="4">
        <f>SUMIFS('Aceite Virgen'!VU$6:VU$257,'Aceite Virgen'!$A$6:$A$257,"&gt;="&amp;$A272,'Aceite Virgen'!$B$6:$B$257,"&lt;="&amp;$B272)</f>
        <v>0</v>
      </c>
      <c r="VV272" s="4">
        <f>SUMIFS('Aceite Virgen'!VV$6:VV$257,'Aceite Virgen'!$A$6:$A$257,"&gt;="&amp;$A272,'Aceite Virgen'!$B$6:$B$257,"&lt;="&amp;$B272)</f>
        <v>1.75</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2.6</v>
      </c>
      <c r="WP272" s="4">
        <f>SUMIFS('Aceite Virgen'!WP$6:WP$257,'Aceite Virgen'!$A$6:$A$257,"&gt;="&amp;$A272,'Aceite Virgen'!$B$6:$B$257,"&lt;="&amp;$B272)</f>
        <v>9.69</v>
      </c>
      <c r="WQ272" s="4">
        <f>SUMIFS('Aceite Virgen'!WQ$6:WQ$257,'Aceite Virgen'!$A$6:$A$257,"&gt;="&amp;$A272,'Aceite Virgen'!$B$6:$B$257,"&lt;="&amp;$B272)</f>
        <v>0.67999999999999994</v>
      </c>
      <c r="WR272" s="4">
        <f>SUMIFS('Aceite Virgen'!WR$6:WR$257,'Aceite Virgen'!$A$6:$A$257,"&gt;="&amp;$A272,'Aceite Virgen'!$B$6:$B$257,"&lt;="&amp;$B272)</f>
        <v>0</v>
      </c>
      <c r="WV272" s="69">
        <f>SUMIFS('Aceite Virgen'!WV$6:WV$257,'Aceite Virgen'!$A$6:$A$257,"&gt;="&amp;$A272,'Aceite Virgen'!$B$6:$B$257,"&lt;="&amp;$B272)</f>
        <v>3.42</v>
      </c>
      <c r="WW272" s="4">
        <f>SUMIFS('Aceite Virgen'!WW$6:WW$257,'Aceite Virgen'!$A$6:$A$257,"&gt;="&amp;$A272,'Aceite Virgen'!$B$6:$B$257,"&lt;="&amp;$B272)</f>
        <v>15.24</v>
      </c>
      <c r="WX272" s="4">
        <f>SUMIFS('Aceite Virgen'!WX$6:WX$257,'Aceite Virgen'!$A$6:$A$257,"&gt;="&amp;$A272,'Aceite Virgen'!$B$6:$B$257,"&lt;="&amp;$B272)</f>
        <v>1.25</v>
      </c>
      <c r="WY272" s="4">
        <f>SUMIFS('Aceite Virgen'!WY$6:WY$257,'Aceite Virgen'!$A$6:$A$257,"&gt;="&amp;$A272,'Aceite Virgen'!$B$6:$B$257,"&lt;="&amp;$B272)</f>
        <v>0</v>
      </c>
      <c r="XC272" s="69">
        <f>SUMIFS('Aceite Virgen'!XC$6:XC$257,'Aceite Virgen'!$A$6:$A$257,"&gt;="&amp;$A272,'Aceite Virgen'!$B$6:$B$257,"&lt;="&amp;$B272)</f>
        <v>4.4400000000000004</v>
      </c>
      <c r="XD272" s="4">
        <f>SUMIFS('Aceite Virgen'!XD$6:XD$257,'Aceite Virgen'!$A$6:$A$257,"&gt;="&amp;$A272,'Aceite Virgen'!$B$6:$B$257,"&lt;="&amp;$B272)</f>
        <v>10.66</v>
      </c>
      <c r="XE272" s="4">
        <f>SUMIFS('Aceite Virgen'!XE$6:XE$257,'Aceite Virgen'!$A$6:$A$257,"&gt;="&amp;$A272,'Aceite Virgen'!$B$6:$B$257,"&lt;="&amp;$B272)</f>
        <v>2.5300000000000002</v>
      </c>
      <c r="XF272" s="4">
        <f>SUMIFS('Aceite Virgen'!XF$6:XF$257,'Aceite Virgen'!$A$6:$A$257,"&gt;="&amp;$A272,'Aceite Virgen'!$B$6:$B$257,"&lt;="&amp;$B272)</f>
        <v>3.45</v>
      </c>
      <c r="XJ272" s="69">
        <f>SUMIFS('Aceite Virgen'!XJ$6:XJ$257,'Aceite Virgen'!$A$6:$A$257,"&gt;="&amp;$A272,'Aceite Virgen'!$B$6:$B$257,"&lt;="&amp;$B272)</f>
        <v>0.59</v>
      </c>
      <c r="XK272" s="4">
        <f>SUMIFS('Aceite Virgen'!XK$6:XK$257,'Aceite Virgen'!$A$6:$A$257,"&gt;="&amp;$A272,'Aceite Virgen'!$B$6:$B$257,"&lt;="&amp;$B272)</f>
        <v>0</v>
      </c>
      <c r="XL272" s="4">
        <f>SUMIFS('Aceite Virgen'!XL$6:XL$257,'Aceite Virgen'!$A$6:$A$257,"&gt;="&amp;$A272,'Aceite Virgen'!$B$6:$B$257,"&lt;="&amp;$B272)</f>
        <v>0.91</v>
      </c>
      <c r="XM272" s="4">
        <f>SUMIFS('Aceite Virgen'!XM$6:XM$257,'Aceite Virgen'!$A$6:$A$257,"&gt;="&amp;$A272,'Aceite Virgen'!$B$6:$B$257,"&lt;="&amp;$B272)</f>
        <v>0.43</v>
      </c>
      <c r="XQ272" s="69">
        <f>SUMIFS('Aceite Virgen'!XQ$6:XQ$257,'Aceite Virgen'!$A$6:$A$257,"&gt;="&amp;$A272,'Aceite Virgen'!$B$6:$B$257,"&lt;="&amp;$B272)</f>
        <v>0.1</v>
      </c>
      <c r="XR272" s="4">
        <f>SUMIFS('Aceite Virgen'!XR$6:XR$257,'Aceite Virgen'!$A$6:$A$257,"&gt;="&amp;$A272,'Aceite Virgen'!$B$6:$B$257,"&lt;="&amp;$B272)</f>
        <v>0</v>
      </c>
      <c r="XS272" s="4">
        <f>SUMIFS('Aceite Virgen'!XS$6:XS$257,'Aceite Virgen'!$A$6:$A$257,"&gt;="&amp;$A272,'Aceite Virgen'!$B$6:$B$257,"&lt;="&amp;$B272)</f>
        <v>0.15</v>
      </c>
      <c r="XT272" s="4">
        <f>SUMIFS('Aceite Virgen'!XT$6:XT$257,'Aceite Virgen'!$A$6:$A$257,"&gt;="&amp;$A272,'Aceite Virgen'!$B$6:$B$257,"&lt;="&amp;$B272)</f>
        <v>0</v>
      </c>
      <c r="XX272" s="69">
        <f>SUMIFS('Aceite Virgen'!XX$6:XX$257,'Aceite Virgen'!$A$6:$A$257,"&gt;="&amp;$A272,'Aceite Virgen'!$B$6:$B$257,"&lt;="&amp;$B272)</f>
        <v>0</v>
      </c>
      <c r="XY272" s="4">
        <f>SUMIFS('Aceite Virgen'!XY$6:XY$257,'Aceite Virgen'!$A$6:$A$257,"&gt;="&amp;$A272,'Aceite Virgen'!$B$6:$B$257,"&lt;="&amp;$B272)</f>
        <v>0</v>
      </c>
      <c r="XZ272" s="4">
        <f>SUMIFS('Aceite Virgen'!XZ$6:XZ$257,'Aceite Virgen'!$A$6:$A$257,"&gt;="&amp;$A272,'Aceite Virgen'!$B$6:$B$257,"&lt;="&amp;$B272)</f>
        <v>0</v>
      </c>
      <c r="YA272" s="4">
        <f>SUMIFS('Aceite Virgen'!YA$6:YA$257,'Aceite Virgen'!$A$6:$A$257,"&gt;="&amp;$A272,'Aceite Virgen'!$B$6:$B$257,"&lt;="&amp;$B272)</f>
        <v>0</v>
      </c>
      <c r="YE272" s="69">
        <f>SUMIFS('Aceite Virgen'!YE$6:YE$257,'Aceite Virgen'!$A$6:$A$257,"&gt;="&amp;$A272,'Aceite Virgen'!$B$6:$B$257,"&lt;="&amp;$B272)</f>
        <v>0</v>
      </c>
      <c r="YF272" s="4">
        <f>SUMIFS('Aceite Virgen'!YF$6:YF$257,'Aceite Virgen'!$A$6:$A$257,"&gt;="&amp;$A272,'Aceite Virgen'!$B$6:$B$257,"&lt;="&amp;$B272)</f>
        <v>0</v>
      </c>
      <c r="YG272" s="4">
        <f>SUMIFS('Aceite Virgen'!YG$6:YG$257,'Aceite Virgen'!$A$6:$A$257,"&gt;="&amp;$A272,'Aceite Virgen'!$B$6:$B$257,"&lt;="&amp;$B272)</f>
        <v>0</v>
      </c>
      <c r="YH272" s="4">
        <f>SUMIFS('Aceite Virgen'!YH$6:YH$257,'Aceite Virgen'!$A$6:$A$257,"&gt;="&amp;$A272,'Aceite Virgen'!$B$6:$B$257,"&lt;="&amp;$B272)</f>
        <v>0</v>
      </c>
      <c r="YL272" s="69">
        <f>SUMIFS('Aceite Virgen'!YL$6:YL$257,'Aceite Virgen'!$A$6:$A$257,"&gt;="&amp;$A272,'Aceite Virgen'!$B$6:$B$257,"&lt;="&amp;$B272)</f>
        <v>0</v>
      </c>
      <c r="YM272" s="4">
        <f>SUMIFS('Aceite Virgen'!YM$6:YM$257,'Aceite Virgen'!$A$6:$A$257,"&gt;="&amp;$A272,'Aceite Virgen'!$B$6:$B$257,"&lt;="&amp;$B272)</f>
        <v>0</v>
      </c>
      <c r="YN272" s="4">
        <f>SUMIFS('Aceite Virgen'!YN$6:YN$257,'Aceite Virgen'!$A$6:$A$257,"&gt;="&amp;$A272,'Aceite Virgen'!$B$6:$B$257,"&lt;="&amp;$B272)</f>
        <v>0</v>
      </c>
      <c r="YO272" s="4">
        <f>SUMIFS('Aceite Virgen'!YO$6:YO$257,'Aceite Virgen'!$A$6:$A$257,"&gt;="&amp;$A272,'Aceite Virgen'!$B$6:$B$257,"&lt;="&amp;$B272)</f>
        <v>0</v>
      </c>
      <c r="YP272" s="4">
        <f>SUMIFS('Aceite Virgen'!YP$6:YP$257,'Aceite Virgen'!$A$6:$A$257,"&gt;="&amp;$A272,'Aceite Virgen'!$B$6:$B$257,"&lt;="&amp;$B272)</f>
        <v>0</v>
      </c>
      <c r="YS272" s="69">
        <f>SUMIFS('Aceite Virgen'!YS$6:YS$257,'Aceite Virgen'!$A$6:$A$257,"&gt;="&amp;$A272,'Aceite Virgen'!$B$6:$B$257,"&lt;="&amp;$B272)</f>
        <v>0</v>
      </c>
      <c r="YT272" s="4">
        <f>SUMIFS('Aceite Virgen'!YT$6:YT$257,'Aceite Virgen'!$A$6:$A$257,"&gt;="&amp;$A272,'Aceite Virgen'!$B$6:$B$257,"&lt;="&amp;$B272)</f>
        <v>0</v>
      </c>
      <c r="YU272" s="4">
        <f>SUMIFS('Aceite Virgen'!YU$6:YU$257,'Aceite Virgen'!$A$6:$A$257,"&gt;="&amp;$A272,'Aceite Virgen'!$B$6:$B$257,"&lt;="&amp;$B272)</f>
        <v>0</v>
      </c>
      <c r="YV272" s="4">
        <f>SUMIFS('Aceite Virgen'!YV$6:YV$257,'Aceite Virgen'!$A$6:$A$257,"&gt;="&amp;$A272,'Aceite Virgen'!$B$6:$B$257,"&lt;="&amp;$B272)</f>
        <v>0</v>
      </c>
      <c r="YW272" s="4">
        <f>SUMIFS('Aceite Virgen'!YW$6:YW$257,'Aceite Virgen'!$A$6:$A$257,"&gt;="&amp;$A272,'Aceite Virgen'!$B$6:$B$257,"&lt;="&amp;$B272)</f>
        <v>0</v>
      </c>
    </row>
    <row r="273" spans="1:673" x14ac:dyDescent="0.25">
      <c r="A273" s="9">
        <f>'TAM Aceite Virgen'!B21</f>
        <v>7.2</v>
      </c>
      <c r="B273" s="9">
        <f>'TAM Aceite Virgen'!C21</f>
        <v>7.4</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2.4500000000000002</v>
      </c>
      <c r="RT273" s="4">
        <f>SUMIFS('Aceite Virgen'!RT$6:RT$257,'Aceite Virgen'!$A$6:$A$257,"&gt;="&amp;$A273,'Aceite Virgen'!$B$6:$B$257,"&lt;="&amp;$B273)</f>
        <v>14.16</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0.96</v>
      </c>
      <c r="SH273" s="4">
        <f>SUMIFS('Aceite Virgen'!SH$6:SH$257,'Aceite Virgen'!$A$6:$A$257,"&gt;="&amp;$A273,'Aceite Virgen'!$B$6:$B$257,"&lt;="&amp;$B273)</f>
        <v>0</v>
      </c>
      <c r="SI273" s="4">
        <f>SUMIFS('Aceite Virgen'!SI$6:SI$257,'Aceite Virgen'!$A$6:$A$257,"&gt;="&amp;$A273,'Aceite Virgen'!$B$6:$B$257,"&lt;="&amp;$B273)</f>
        <v>0.99</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0.57000000000000006</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1.3399999999999999</v>
      </c>
      <c r="TJ273" s="4">
        <f>SUMIFS('Aceite Virgen'!TJ$6:TJ$257,'Aceite Virgen'!$A$6:$A$257,"&gt;="&amp;$A273,'Aceite Virgen'!$B$6:$B$257,"&lt;="&amp;$B273)</f>
        <v>5.2299999999999995</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0.36</v>
      </c>
      <c r="TQ273" s="4">
        <f>SUMIFS('Aceite Virgen'!TQ$6:TQ$257,'Aceite Virgen'!$A$6:$A$257,"&gt;="&amp;$A273,'Aceite Virgen'!$B$6:$B$257,"&lt;="&amp;$B273)</f>
        <v>2.41</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0.62</v>
      </c>
      <c r="TX273" s="4">
        <f>SUMIFS('Aceite Virgen'!TX$6:TX$257,'Aceite Virgen'!$A$6:$A$257,"&gt;="&amp;$A273,'Aceite Virgen'!$B$6:$B$257,"&lt;="&amp;$B273)</f>
        <v>1.23</v>
      </c>
      <c r="TY273" s="4">
        <f>SUMIFS('Aceite Virgen'!TY$6:TY$257,'Aceite Virgen'!$A$6:$A$257,"&gt;="&amp;$A273,'Aceite Virgen'!$B$6:$B$257,"&lt;="&amp;$B273)</f>
        <v>0.62</v>
      </c>
      <c r="TZ273" s="4">
        <f>SUMIFS('Aceite Virgen'!TZ$6:TZ$257,'Aceite Virgen'!$A$6:$A$257,"&gt;="&amp;$A273,'Aceite Virgen'!$B$6:$B$257,"&lt;="&amp;$B273)</f>
        <v>0</v>
      </c>
      <c r="UD273" s="69">
        <f>SUMIFS('Aceite Virgen'!UD$6:UD$257,'Aceite Virgen'!$A$6:$A$257,"&gt;="&amp;$A273,'Aceite Virgen'!$B$6:$B$257,"&lt;="&amp;$B273)</f>
        <v>0.72</v>
      </c>
      <c r="UE273" s="4">
        <f>SUMIFS('Aceite Virgen'!UE$6:UE$257,'Aceite Virgen'!$A$6:$A$257,"&gt;="&amp;$A273,'Aceite Virgen'!$B$6:$B$257,"&lt;="&amp;$B273)</f>
        <v>3.74</v>
      </c>
      <c r="UF273" s="4">
        <f>SUMIFS('Aceite Virgen'!UF$6:UF$257,'Aceite Virgen'!$A$6:$A$257,"&gt;="&amp;$A273,'Aceite Virgen'!$B$6:$B$257,"&lt;="&amp;$B273)</f>
        <v>0.28999999999999998</v>
      </c>
      <c r="UG273" s="4">
        <f>SUMIFS('Aceite Virgen'!UG$6:UG$257,'Aceite Virgen'!$A$6:$A$257,"&gt;="&amp;$A273,'Aceite Virgen'!$B$6:$B$257,"&lt;="&amp;$B273)</f>
        <v>0</v>
      </c>
      <c r="UK273" s="69">
        <f>SUMIFS('Aceite Virgen'!UK$6:UK$257,'Aceite Virgen'!$A$6:$A$257,"&gt;="&amp;$A273,'Aceite Virgen'!$B$6:$B$257,"&lt;="&amp;$B273)</f>
        <v>2.31</v>
      </c>
      <c r="UL273" s="4">
        <f>SUMIFS('Aceite Virgen'!UL$6:UL$257,'Aceite Virgen'!$A$6:$A$257,"&gt;="&amp;$A273,'Aceite Virgen'!$B$6:$B$257,"&lt;="&amp;$B273)</f>
        <v>13.41</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1.3499999999999999</v>
      </c>
      <c r="US273" s="4">
        <f>SUMIFS('Aceite Virgen'!US$6:US$257,'Aceite Virgen'!$A$6:$A$257,"&gt;="&amp;$A273,'Aceite Virgen'!$B$6:$B$257,"&lt;="&amp;$B273)</f>
        <v>5.96</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0.31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0.64999999999999991</v>
      </c>
      <c r="VG273" s="4">
        <f>SUMIFS('Aceite Virgen'!VG$6:VG$257,'Aceite Virgen'!$A$6:$A$257,"&gt;="&amp;$A273,'Aceite Virgen'!$B$6:$B$257,"&lt;="&amp;$B273)</f>
        <v>2.5299999999999998</v>
      </c>
      <c r="VH273" s="4">
        <f>SUMIFS('Aceite Virgen'!VH$6:VH$257,'Aceite Virgen'!$A$6:$A$257,"&gt;="&amp;$A273,'Aceite Virgen'!$B$6:$B$257,"&lt;="&amp;$B273)</f>
        <v>0.57999999999999996</v>
      </c>
      <c r="VI273" s="4">
        <f>SUMIFS('Aceite Virgen'!VI$6:VI$257,'Aceite Virgen'!$A$6:$A$257,"&gt;="&amp;$A273,'Aceite Virgen'!$B$6:$B$257,"&lt;="&amp;$B273)</f>
        <v>0</v>
      </c>
      <c r="VM273" s="69">
        <f>SUMIFS('Aceite Virgen'!VM$6:VM$257,'Aceite Virgen'!$A$6:$A$257,"&gt;="&amp;$A273,'Aceite Virgen'!$B$6:$B$257,"&lt;="&amp;$B273)</f>
        <v>1.45</v>
      </c>
      <c r="VN273" s="4">
        <f>SUMIFS('Aceite Virgen'!VN$6:VN$257,'Aceite Virgen'!$A$6:$A$257,"&gt;="&amp;$A273,'Aceite Virgen'!$B$6:$B$257,"&lt;="&amp;$B273)</f>
        <v>7.27</v>
      </c>
      <c r="VO273" s="4">
        <f>SUMIFS('Aceite Virgen'!VO$6:VO$257,'Aceite Virgen'!$A$6:$A$257,"&gt;="&amp;$A273,'Aceite Virgen'!$B$6:$B$257,"&lt;="&amp;$B273)</f>
        <v>0.78</v>
      </c>
      <c r="VP273" s="4">
        <f>SUMIFS('Aceite Virgen'!VP$6:VP$257,'Aceite Virgen'!$A$6:$A$257,"&gt;="&amp;$A273,'Aceite Virgen'!$B$6:$B$257,"&lt;="&amp;$B273)</f>
        <v>0</v>
      </c>
      <c r="VT273" s="69">
        <f>SUMIFS('Aceite Virgen'!VT$6:VT$257,'Aceite Virgen'!$A$6:$A$257,"&gt;="&amp;$A273,'Aceite Virgen'!$B$6:$B$257,"&lt;="&amp;$B273)</f>
        <v>0.11</v>
      </c>
      <c r="VU273" s="4">
        <f>SUMIFS('Aceite Virgen'!VU$6:VU$257,'Aceite Virgen'!$A$6:$A$257,"&gt;="&amp;$A273,'Aceite Virgen'!$B$6:$B$257,"&lt;="&amp;$B273)</f>
        <v>0.61</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0.96</v>
      </c>
      <c r="WB273" s="4">
        <f>SUMIFS('Aceite Virgen'!WB$6:WB$257,'Aceite Virgen'!$A$6:$A$257,"&gt;="&amp;$A273,'Aceite Virgen'!$B$6:$B$257,"&lt;="&amp;$B273)</f>
        <v>6.89</v>
      </c>
      <c r="WC273" s="4">
        <f>SUMIFS('Aceite Virgen'!WC$6:WC$257,'Aceite Virgen'!$A$6:$A$257,"&gt;="&amp;$A273,'Aceite Virgen'!$B$6:$B$257,"&lt;="&amp;$B273)</f>
        <v>0.32</v>
      </c>
      <c r="WD273" s="4">
        <f>SUMIFS('Aceite Virgen'!WD$6:WD$257,'Aceite Virgen'!$A$6:$A$257,"&gt;="&amp;$A273,'Aceite Virgen'!$B$6:$B$257,"&lt;="&amp;$B273)</f>
        <v>0</v>
      </c>
      <c r="WH273" s="69">
        <f>SUMIFS('Aceite Virgen'!WH$6:WH$257,'Aceite Virgen'!$A$6:$A$257,"&gt;="&amp;$A273,'Aceite Virgen'!$B$6:$B$257,"&lt;="&amp;$B273)</f>
        <v>0.25</v>
      </c>
      <c r="WI273" s="4">
        <f>SUMIFS('Aceite Virgen'!WI$6:WI$257,'Aceite Virgen'!$A$6:$A$257,"&gt;="&amp;$A273,'Aceite Virgen'!$B$6:$B$257,"&lt;="&amp;$B273)</f>
        <v>2.0099999999999998</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1.53</v>
      </c>
      <c r="WP273" s="4">
        <f>SUMIFS('Aceite Virgen'!WP$6:WP$257,'Aceite Virgen'!$A$6:$A$257,"&gt;="&amp;$A273,'Aceite Virgen'!$B$6:$B$257,"&lt;="&amp;$B273)</f>
        <v>0.97</v>
      </c>
      <c r="WQ273" s="4">
        <f>SUMIFS('Aceite Virgen'!WQ$6:WQ$257,'Aceite Virgen'!$A$6:$A$257,"&gt;="&amp;$A273,'Aceite Virgen'!$B$6:$B$257,"&lt;="&amp;$B273)</f>
        <v>1.8599999999999999</v>
      </c>
      <c r="WR273" s="4">
        <f>SUMIFS('Aceite Virgen'!WR$6:WR$257,'Aceite Virgen'!$A$6:$A$257,"&gt;="&amp;$A273,'Aceite Virgen'!$B$6:$B$257,"&lt;="&amp;$B273)</f>
        <v>1.49</v>
      </c>
      <c r="WV273" s="69">
        <f>SUMIFS('Aceite Virgen'!WV$6:WV$257,'Aceite Virgen'!$A$6:$A$257,"&gt;="&amp;$A273,'Aceite Virgen'!$B$6:$B$257,"&lt;="&amp;$B273)</f>
        <v>1.91</v>
      </c>
      <c r="WW273" s="4">
        <f>SUMIFS('Aceite Virgen'!WW$6:WW$257,'Aceite Virgen'!$A$6:$A$257,"&gt;="&amp;$A273,'Aceite Virgen'!$B$6:$B$257,"&lt;="&amp;$B273)</f>
        <v>4.75</v>
      </c>
      <c r="WX273" s="4">
        <f>SUMIFS('Aceite Virgen'!WX$6:WX$257,'Aceite Virgen'!$A$6:$A$257,"&gt;="&amp;$A273,'Aceite Virgen'!$B$6:$B$257,"&lt;="&amp;$B273)</f>
        <v>1.2999999999999998</v>
      </c>
      <c r="WY273" s="4">
        <f>SUMIFS('Aceite Virgen'!WY$6:WY$257,'Aceite Virgen'!$A$6:$A$257,"&gt;="&amp;$A273,'Aceite Virgen'!$B$6:$B$257,"&lt;="&amp;$B273)</f>
        <v>1.22</v>
      </c>
      <c r="XC273" s="69">
        <f>SUMIFS('Aceite Virgen'!XC$6:XC$257,'Aceite Virgen'!$A$6:$A$257,"&gt;="&amp;$A273,'Aceite Virgen'!$B$6:$B$257,"&lt;="&amp;$B273)</f>
        <v>14.620000000000001</v>
      </c>
      <c r="XD273" s="4">
        <f>SUMIFS('Aceite Virgen'!XD$6:XD$257,'Aceite Virgen'!$A$6:$A$257,"&gt;="&amp;$A273,'Aceite Virgen'!$B$6:$B$257,"&lt;="&amp;$B273)</f>
        <v>5.47</v>
      </c>
      <c r="XE273" s="4">
        <f>SUMIFS('Aceite Virgen'!XE$6:XE$257,'Aceite Virgen'!$A$6:$A$257,"&gt;="&amp;$A273,'Aceite Virgen'!$B$6:$B$257,"&lt;="&amp;$B273)</f>
        <v>16.07</v>
      </c>
      <c r="XF273" s="4">
        <f>SUMIFS('Aceite Virgen'!XF$6:XF$257,'Aceite Virgen'!$A$6:$A$257,"&gt;="&amp;$A273,'Aceite Virgen'!$B$6:$B$257,"&lt;="&amp;$B273)</f>
        <v>19.32</v>
      </c>
      <c r="XJ273" s="69">
        <f>SUMIFS('Aceite Virgen'!XJ$6:XJ$257,'Aceite Virgen'!$A$6:$A$257,"&gt;="&amp;$A273,'Aceite Virgen'!$B$6:$B$257,"&lt;="&amp;$B273)</f>
        <v>1.03</v>
      </c>
      <c r="XK273" s="4">
        <f>SUMIFS('Aceite Virgen'!XK$6:XK$257,'Aceite Virgen'!$A$6:$A$257,"&gt;="&amp;$A273,'Aceite Virgen'!$B$6:$B$257,"&lt;="&amp;$B273)</f>
        <v>0</v>
      </c>
      <c r="XL273" s="4">
        <f>SUMIFS('Aceite Virgen'!XL$6:XL$257,'Aceite Virgen'!$A$6:$A$257,"&gt;="&amp;$A273,'Aceite Virgen'!$B$6:$B$257,"&lt;="&amp;$B273)</f>
        <v>1.8399999999999999</v>
      </c>
      <c r="XM273" s="4">
        <f>SUMIFS('Aceite Virgen'!XM$6:XM$257,'Aceite Virgen'!$A$6:$A$257,"&gt;="&amp;$A273,'Aceite Virgen'!$B$6:$B$257,"&lt;="&amp;$B273)</f>
        <v>0</v>
      </c>
      <c r="XQ273" s="69">
        <f>SUMIFS('Aceite Virgen'!XQ$6:XQ$257,'Aceite Virgen'!$A$6:$A$257,"&gt;="&amp;$A273,'Aceite Virgen'!$B$6:$B$257,"&lt;="&amp;$B273)</f>
        <v>0.31</v>
      </c>
      <c r="XR273" s="4">
        <f>SUMIFS('Aceite Virgen'!XR$6:XR$257,'Aceite Virgen'!$A$6:$A$257,"&gt;="&amp;$A273,'Aceite Virgen'!$B$6:$B$257,"&lt;="&amp;$B273)</f>
        <v>0</v>
      </c>
      <c r="XS273" s="4">
        <f>SUMIFS('Aceite Virgen'!XS$6:XS$257,'Aceite Virgen'!$A$6:$A$257,"&gt;="&amp;$A273,'Aceite Virgen'!$B$6:$B$257,"&lt;="&amp;$B273)</f>
        <v>0.14000000000000001</v>
      </c>
      <c r="XT273" s="4">
        <f>SUMIFS('Aceite Virgen'!XT$6:XT$257,'Aceite Virgen'!$A$6:$A$257,"&gt;="&amp;$A273,'Aceite Virgen'!$B$6:$B$257,"&lt;="&amp;$B273)</f>
        <v>0</v>
      </c>
      <c r="XX273" s="69">
        <f>SUMIFS('Aceite Virgen'!XX$6:XX$257,'Aceite Virgen'!$A$6:$A$257,"&gt;="&amp;$A273,'Aceite Virgen'!$B$6:$B$257,"&lt;="&amp;$B273)</f>
        <v>0.13</v>
      </c>
      <c r="XY273" s="4">
        <f>SUMIFS('Aceite Virgen'!XY$6:XY$257,'Aceite Virgen'!$A$6:$A$257,"&gt;="&amp;$A273,'Aceite Virgen'!$B$6:$B$257,"&lt;="&amp;$B273)</f>
        <v>0</v>
      </c>
      <c r="XZ273" s="4">
        <f>SUMIFS('Aceite Virgen'!XZ$6:XZ$257,'Aceite Virgen'!$A$6:$A$257,"&gt;="&amp;$A273,'Aceite Virgen'!$B$6:$B$257,"&lt;="&amp;$B273)</f>
        <v>0.21</v>
      </c>
      <c r="YA273" s="4">
        <f>SUMIFS('Aceite Virgen'!YA$6:YA$257,'Aceite Virgen'!$A$6:$A$257,"&gt;="&amp;$A273,'Aceite Virgen'!$B$6:$B$257,"&lt;="&amp;$B273)</f>
        <v>0</v>
      </c>
      <c r="YE273" s="69">
        <f>SUMIFS('Aceite Virgen'!YE$6:YE$257,'Aceite Virgen'!$A$6:$A$257,"&gt;="&amp;$A273,'Aceite Virgen'!$B$6:$B$257,"&lt;="&amp;$B273)</f>
        <v>0.24</v>
      </c>
      <c r="YF273" s="4">
        <f>SUMIFS('Aceite Virgen'!YF$6:YF$257,'Aceite Virgen'!$A$6:$A$257,"&gt;="&amp;$A273,'Aceite Virgen'!$B$6:$B$257,"&lt;="&amp;$B273)</f>
        <v>0</v>
      </c>
      <c r="YG273" s="4">
        <f>SUMIFS('Aceite Virgen'!YG$6:YG$257,'Aceite Virgen'!$A$6:$A$257,"&gt;="&amp;$A273,'Aceite Virgen'!$B$6:$B$257,"&lt;="&amp;$B273)</f>
        <v>0</v>
      </c>
      <c r="YH273" s="4">
        <f>SUMIFS('Aceite Virgen'!YH$6:YH$257,'Aceite Virgen'!$A$6:$A$257,"&gt;="&amp;$A273,'Aceite Virgen'!$B$6:$B$257,"&lt;="&amp;$B273)</f>
        <v>1.08</v>
      </c>
      <c r="YL273" s="69">
        <f>SUMIFS('Aceite Virgen'!YL$6:YL$257,'Aceite Virgen'!$A$6:$A$257,"&gt;="&amp;$A273,'Aceite Virgen'!$B$6:$B$257,"&lt;="&amp;$B273)</f>
        <v>0</v>
      </c>
      <c r="YM273" s="4">
        <f>SUMIFS('Aceite Virgen'!YM$6:YM$257,'Aceite Virgen'!$A$6:$A$257,"&gt;="&amp;$A273,'Aceite Virgen'!$B$6:$B$257,"&lt;="&amp;$B273)</f>
        <v>0</v>
      </c>
      <c r="YN273" s="4">
        <f>SUMIFS('Aceite Virgen'!YN$6:YN$257,'Aceite Virgen'!$A$6:$A$257,"&gt;="&amp;$A273,'Aceite Virgen'!$B$6:$B$257,"&lt;="&amp;$B273)</f>
        <v>0</v>
      </c>
      <c r="YO273" s="4">
        <f>SUMIFS('Aceite Virgen'!YO$6:YO$257,'Aceite Virgen'!$A$6:$A$257,"&gt;="&amp;$A273,'Aceite Virgen'!$B$6:$B$257,"&lt;="&amp;$B273)</f>
        <v>0</v>
      </c>
      <c r="YP273" s="4">
        <f>SUMIFS('Aceite Virgen'!YP$6:YP$257,'Aceite Virgen'!$A$6:$A$257,"&gt;="&amp;$A273,'Aceite Virgen'!$B$6:$B$257,"&lt;="&amp;$B273)</f>
        <v>0</v>
      </c>
      <c r="YS273" s="69">
        <f>SUMIFS('Aceite Virgen'!YS$6:YS$257,'Aceite Virgen'!$A$6:$A$257,"&gt;="&amp;$A273,'Aceite Virgen'!$B$6:$B$257,"&lt;="&amp;$B273)</f>
        <v>0</v>
      </c>
      <c r="YT273" s="4">
        <f>SUMIFS('Aceite Virgen'!YT$6:YT$257,'Aceite Virgen'!$A$6:$A$257,"&gt;="&amp;$A273,'Aceite Virgen'!$B$6:$B$257,"&lt;="&amp;$B273)</f>
        <v>0</v>
      </c>
      <c r="YU273" s="4">
        <f>SUMIFS('Aceite Virgen'!YU$6:YU$257,'Aceite Virgen'!$A$6:$A$257,"&gt;="&amp;$A273,'Aceite Virgen'!$B$6:$B$257,"&lt;="&amp;$B273)</f>
        <v>0</v>
      </c>
      <c r="YV273" s="4">
        <f>SUMIFS('Aceite Virgen'!YV$6:YV$257,'Aceite Virgen'!$A$6:$A$257,"&gt;="&amp;$A273,'Aceite Virgen'!$B$6:$B$257,"&lt;="&amp;$B273)</f>
        <v>0</v>
      </c>
      <c r="YW273" s="4">
        <f>SUMIFS('Aceite Virgen'!YW$6:YW$257,'Aceite Virgen'!$A$6:$A$257,"&gt;="&amp;$A273,'Aceite Virgen'!$B$6:$B$257,"&lt;="&amp;$B273)</f>
        <v>0</v>
      </c>
    </row>
    <row r="274" spans="1:673" x14ac:dyDescent="0.25">
      <c r="A274" s="9">
        <f>'TAM Aceite Virgen'!B22</f>
        <v>7.4</v>
      </c>
      <c r="B274" s="9">
        <f>'TAM Aceite Virgen'!C22</f>
        <v>7.6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0.06</v>
      </c>
      <c r="CK274" s="4">
        <f>SUMIFS('Aceite Virgen'!CK$6:CK$257,'Aceite Virgen'!$A$6:$A$257,"&gt;="&amp;$A274,'Aceite Virgen'!$B$6:$B$257,"&lt;="&amp;$B274)</f>
        <v>0</v>
      </c>
      <c r="CL274" s="4">
        <f>SUMIFS('Aceite Virgen'!CL$6:CL$257,'Aceite Virgen'!$A$6:$A$257,"&gt;="&amp;$A274,'Aceite Virgen'!$B$6:$B$257,"&lt;="&amp;$B274)</f>
        <v>0.08</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0.63</v>
      </c>
      <c r="HG274" s="4">
        <f>SUMIFS('Aceite Virgen'!HG$6:HG$257,'Aceite Virgen'!$A$6:$A$257,"&gt;="&amp;$A274,'Aceite Virgen'!$B$6:$B$257,"&lt;="&amp;$B274)</f>
        <v>0</v>
      </c>
      <c r="HH274" s="4">
        <f>SUMIFS('Aceite Virgen'!HH$6:HH$257,'Aceite Virgen'!$A$6:$A$257,"&gt;="&amp;$A274,'Aceite Virgen'!$B$6:$B$257,"&lt;="&amp;$B274)</f>
        <v>0.87</v>
      </c>
      <c r="HI274" s="4">
        <f>SUMIFS('Aceite Virgen'!HI$6:HI$257,'Aceite Virgen'!$A$6:$A$257,"&gt;="&amp;$A274,'Aceite Virgen'!$B$6:$B$257,"&lt;="&amp;$B274)</f>
        <v>0</v>
      </c>
      <c r="HM274" s="4">
        <f>SUMIFS('Aceite Virgen'!HM$6:HM$257,'Aceite Virgen'!$A$6:$A$257,"&gt;="&amp;$A274,'Aceite Virgen'!$B$6:$B$257,"&lt;="&amp;$B274)</f>
        <v>0.79</v>
      </c>
      <c r="HN274" s="4">
        <f>SUMIFS('Aceite Virgen'!HN$6:HN$257,'Aceite Virgen'!$A$6:$A$257,"&gt;="&amp;$A274,'Aceite Virgen'!$B$6:$B$257,"&lt;="&amp;$B274)</f>
        <v>0</v>
      </c>
      <c r="HO274" s="4">
        <f>SUMIFS('Aceite Virgen'!HO$6:HO$257,'Aceite Virgen'!$A$6:$A$257,"&gt;="&amp;$A274,'Aceite Virgen'!$B$6:$B$257,"&lt;="&amp;$B274)</f>
        <v>0.7</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0.36</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0.64</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0.24</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0.12</v>
      </c>
      <c r="MX274" s="4">
        <f>SUMIFS('Aceite Virgen'!MX$6:MX$257,'Aceite Virgen'!$A$6:$A$257,"&gt;="&amp;$A274,'Aceite Virgen'!$B$6:$B$257,"&lt;="&amp;$B274)</f>
        <v>0.97</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0.16</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0.78</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0.14000000000000001</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0.23</v>
      </c>
      <c r="RM274" s="4">
        <f>SUMIFS('Aceite Virgen'!RM$6:RM$257,'Aceite Virgen'!$A$6:$A$257,"&gt;="&amp;$A274,'Aceite Virgen'!$B$6:$B$257,"&lt;="&amp;$B274)</f>
        <v>0</v>
      </c>
      <c r="RN274" s="4">
        <f>SUMIFS('Aceite Virgen'!RN$6:RN$257,'Aceite Virgen'!$A$6:$A$257,"&gt;="&amp;$A274,'Aceite Virgen'!$B$6:$B$257,"&lt;="&amp;$B274)</f>
        <v>0.43</v>
      </c>
      <c r="RO274" s="4">
        <f>SUMIFS('Aceite Virgen'!RO$6:RO$257,'Aceite Virgen'!$A$6:$A$257,"&gt;="&amp;$A274,'Aceite Virgen'!$B$6:$B$257,"&lt;="&amp;$B274)</f>
        <v>0</v>
      </c>
      <c r="RS274" s="69">
        <f>SUMIFS('Aceite Virgen'!RS$6:RS$257,'Aceite Virgen'!$A$6:$A$257,"&gt;="&amp;$A274,'Aceite Virgen'!$B$6:$B$257,"&lt;="&amp;$B274)</f>
        <v>1.43</v>
      </c>
      <c r="RT274" s="4">
        <f>SUMIFS('Aceite Virgen'!RT$6:RT$257,'Aceite Virgen'!$A$6:$A$257,"&gt;="&amp;$A274,'Aceite Virgen'!$B$6:$B$257,"&lt;="&amp;$B274)</f>
        <v>4.2</v>
      </c>
      <c r="RU274" s="4">
        <f>SUMIFS('Aceite Virgen'!RU$6:RU$257,'Aceite Virgen'!$A$6:$A$257,"&gt;="&amp;$A274,'Aceite Virgen'!$B$6:$B$257,"&lt;="&amp;$B274)</f>
        <v>1.1000000000000001</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0.23</v>
      </c>
      <c r="SV274" s="4">
        <f>SUMIFS('Aceite Virgen'!SV$6:SV$257,'Aceite Virgen'!$A$6:$A$257,"&gt;="&amp;$A274,'Aceite Virgen'!$B$6:$B$257,"&lt;="&amp;$B274)</f>
        <v>0</v>
      </c>
      <c r="SW274" s="4">
        <f>SUMIFS('Aceite Virgen'!SW$6:SW$257,'Aceite Virgen'!$A$6:$A$257,"&gt;="&amp;$A274,'Aceite Virgen'!$B$6:$B$257,"&lt;="&amp;$B274)</f>
        <v>0.36</v>
      </c>
      <c r="SX274" s="4">
        <f>SUMIFS('Aceite Virgen'!SX$6:SX$257,'Aceite Virgen'!$A$6:$A$257,"&gt;="&amp;$A274,'Aceite Virgen'!$B$6:$B$257,"&lt;="&amp;$B274)</f>
        <v>0</v>
      </c>
      <c r="TB274" s="69">
        <f>SUMIFS('Aceite Virgen'!TB$6:TB$257,'Aceite Virgen'!$A$6:$A$257,"&gt;="&amp;$A274,'Aceite Virgen'!$B$6:$B$257,"&lt;="&amp;$B274)</f>
        <v>7.08</v>
      </c>
      <c r="TC274" s="4">
        <f>SUMIFS('Aceite Virgen'!TC$6:TC$257,'Aceite Virgen'!$A$6:$A$257,"&gt;="&amp;$A274,'Aceite Virgen'!$B$6:$B$257,"&lt;="&amp;$B274)</f>
        <v>0</v>
      </c>
      <c r="TD274" s="4">
        <f>SUMIFS('Aceite Virgen'!TD$6:TD$257,'Aceite Virgen'!$A$6:$A$257,"&gt;="&amp;$A274,'Aceite Virgen'!$B$6:$B$257,"&lt;="&amp;$B274)</f>
        <v>8.06</v>
      </c>
      <c r="TE274" s="4">
        <f>SUMIFS('Aceite Virgen'!TE$6:TE$257,'Aceite Virgen'!$A$6:$A$257,"&gt;="&amp;$A274,'Aceite Virgen'!$B$6:$B$257,"&lt;="&amp;$B274)</f>
        <v>10.72</v>
      </c>
      <c r="TI274" s="69">
        <f>SUMIFS('Aceite Virgen'!TI$6:TI$257,'Aceite Virgen'!$A$6:$A$257,"&gt;="&amp;$A274,'Aceite Virgen'!$B$6:$B$257,"&lt;="&amp;$B274)</f>
        <v>10.130000000000001</v>
      </c>
      <c r="TJ274" s="4">
        <f>SUMIFS('Aceite Virgen'!TJ$6:TJ$257,'Aceite Virgen'!$A$6:$A$257,"&gt;="&amp;$A274,'Aceite Virgen'!$B$6:$B$257,"&lt;="&amp;$B274)</f>
        <v>9.2100000000000009</v>
      </c>
      <c r="TK274" s="4">
        <f>SUMIFS('Aceite Virgen'!TK$6:TK$257,'Aceite Virgen'!$A$6:$A$257,"&gt;="&amp;$A274,'Aceite Virgen'!$B$6:$B$257,"&lt;="&amp;$B274)</f>
        <v>11.340000000000002</v>
      </c>
      <c r="TL274" s="4">
        <f>SUMIFS('Aceite Virgen'!TL$6:TL$257,'Aceite Virgen'!$A$6:$A$257,"&gt;="&amp;$A274,'Aceite Virgen'!$B$6:$B$257,"&lt;="&amp;$B274)</f>
        <v>5.79</v>
      </c>
      <c r="TP274" s="69">
        <f>SUMIFS('Aceite Virgen'!TP$6:TP$257,'Aceite Virgen'!$A$6:$A$257,"&gt;="&amp;$A274,'Aceite Virgen'!$B$6:$B$257,"&lt;="&amp;$B274)</f>
        <v>6.54</v>
      </c>
      <c r="TQ274" s="4">
        <f>SUMIFS('Aceite Virgen'!TQ$6:TQ$257,'Aceite Virgen'!$A$6:$A$257,"&gt;="&amp;$A274,'Aceite Virgen'!$B$6:$B$257,"&lt;="&amp;$B274)</f>
        <v>14.19</v>
      </c>
      <c r="TR274" s="4">
        <f>SUMIFS('Aceite Virgen'!TR$6:TR$257,'Aceite Virgen'!$A$6:$A$257,"&gt;="&amp;$A274,'Aceite Virgen'!$B$6:$B$257,"&lt;="&amp;$B274)</f>
        <v>4.84</v>
      </c>
      <c r="TS274" s="4">
        <f>SUMIFS('Aceite Virgen'!TS$6:TS$257,'Aceite Virgen'!$A$6:$A$257,"&gt;="&amp;$A274,'Aceite Virgen'!$B$6:$B$257,"&lt;="&amp;$B274)</f>
        <v>6.71</v>
      </c>
      <c r="TW274" s="69">
        <f>SUMIFS('Aceite Virgen'!TW$6:TW$257,'Aceite Virgen'!$A$6:$A$257,"&gt;="&amp;$A274,'Aceite Virgen'!$B$6:$B$257,"&lt;="&amp;$B274)</f>
        <v>1.1299999999999999</v>
      </c>
      <c r="TX274" s="4">
        <f>SUMIFS('Aceite Virgen'!TX$6:TX$257,'Aceite Virgen'!$A$6:$A$257,"&gt;="&amp;$A274,'Aceite Virgen'!$B$6:$B$257,"&lt;="&amp;$B274)</f>
        <v>0.91</v>
      </c>
      <c r="TY274" s="4">
        <f>SUMIFS('Aceite Virgen'!TY$6:TY$257,'Aceite Virgen'!$A$6:$A$257,"&gt;="&amp;$A274,'Aceite Virgen'!$B$6:$B$257,"&lt;="&amp;$B274)</f>
        <v>0.23</v>
      </c>
      <c r="TZ274" s="4">
        <f>SUMIFS('Aceite Virgen'!TZ$6:TZ$257,'Aceite Virgen'!$A$6:$A$257,"&gt;="&amp;$A274,'Aceite Virgen'!$B$6:$B$257,"&lt;="&amp;$B274)</f>
        <v>5.8</v>
      </c>
      <c r="UD274" s="69">
        <f>SUMIFS('Aceite Virgen'!UD$6:UD$257,'Aceite Virgen'!$A$6:$A$257,"&gt;="&amp;$A274,'Aceite Virgen'!$B$6:$B$257,"&lt;="&amp;$B274)</f>
        <v>2.5300000000000002</v>
      </c>
      <c r="UE274" s="4">
        <f>SUMIFS('Aceite Virgen'!UE$6:UE$257,'Aceite Virgen'!$A$6:$A$257,"&gt;="&amp;$A274,'Aceite Virgen'!$B$6:$B$257,"&lt;="&amp;$B274)</f>
        <v>2.79</v>
      </c>
      <c r="UF274" s="4">
        <f>SUMIFS('Aceite Virgen'!UF$6:UF$257,'Aceite Virgen'!$A$6:$A$257,"&gt;="&amp;$A274,'Aceite Virgen'!$B$6:$B$257,"&lt;="&amp;$B274)</f>
        <v>3.21</v>
      </c>
      <c r="UG274" s="4">
        <f>SUMIFS('Aceite Virgen'!UG$6:UG$257,'Aceite Virgen'!$A$6:$A$257,"&gt;="&amp;$A274,'Aceite Virgen'!$B$6:$B$257,"&lt;="&amp;$B274)</f>
        <v>0.64</v>
      </c>
      <c r="UK274" s="69">
        <f>SUMIFS('Aceite Virgen'!UK$6:UK$257,'Aceite Virgen'!$A$6:$A$257,"&gt;="&amp;$A274,'Aceite Virgen'!$B$6:$B$257,"&lt;="&amp;$B274)</f>
        <v>3.5</v>
      </c>
      <c r="UL274" s="4">
        <f>SUMIFS('Aceite Virgen'!UL$6:UL$257,'Aceite Virgen'!$A$6:$A$257,"&gt;="&amp;$A274,'Aceite Virgen'!$B$6:$B$257,"&lt;="&amp;$B274)</f>
        <v>7.9499999999999993</v>
      </c>
      <c r="UM274" s="4">
        <f>SUMIFS('Aceite Virgen'!UM$6:UM$257,'Aceite Virgen'!$A$6:$A$257,"&gt;="&amp;$A274,'Aceite Virgen'!$B$6:$B$257,"&lt;="&amp;$B274)</f>
        <v>1.67</v>
      </c>
      <c r="UN274" s="4">
        <f>SUMIFS('Aceite Virgen'!UN$6:UN$257,'Aceite Virgen'!$A$6:$A$257,"&gt;="&amp;$A274,'Aceite Virgen'!$B$6:$B$257,"&lt;="&amp;$B274)</f>
        <v>4.13</v>
      </c>
      <c r="UR274" s="69">
        <f>SUMIFS('Aceite Virgen'!UR$6:UR$257,'Aceite Virgen'!$A$6:$A$257,"&gt;="&amp;$A274,'Aceite Virgen'!$B$6:$B$257,"&lt;="&amp;$B274)</f>
        <v>1.75</v>
      </c>
      <c r="US274" s="4">
        <f>SUMIFS('Aceite Virgen'!US$6:US$257,'Aceite Virgen'!$A$6:$A$257,"&gt;="&amp;$A274,'Aceite Virgen'!$B$6:$B$257,"&lt;="&amp;$B274)</f>
        <v>1.03</v>
      </c>
      <c r="UT274" s="4">
        <f>SUMIFS('Aceite Virgen'!UT$6:UT$257,'Aceite Virgen'!$A$6:$A$257,"&gt;="&amp;$A274,'Aceite Virgen'!$B$6:$B$257,"&lt;="&amp;$B274)</f>
        <v>2.0300000000000002</v>
      </c>
      <c r="UU274" s="4">
        <f>SUMIFS('Aceite Virgen'!UU$6:UU$257,'Aceite Virgen'!$A$6:$A$257,"&gt;="&amp;$A274,'Aceite Virgen'!$B$6:$B$257,"&lt;="&amp;$B274)</f>
        <v>2.27</v>
      </c>
      <c r="UY274" s="69">
        <f>SUMIFS('Aceite Virgen'!UY$6:UY$257,'Aceite Virgen'!$A$6:$A$257,"&gt;="&amp;$A274,'Aceite Virgen'!$B$6:$B$257,"&lt;="&amp;$B274)</f>
        <v>1.35</v>
      </c>
      <c r="UZ274" s="4">
        <f>SUMIFS('Aceite Virgen'!UZ$6:UZ$257,'Aceite Virgen'!$A$6:$A$257,"&gt;="&amp;$A274,'Aceite Virgen'!$B$6:$B$257,"&lt;="&amp;$B274)</f>
        <v>0</v>
      </c>
      <c r="VA274" s="4">
        <f>SUMIFS('Aceite Virgen'!VA$6:VA$257,'Aceite Virgen'!$A$6:$A$257,"&gt;="&amp;$A274,'Aceite Virgen'!$B$6:$B$257,"&lt;="&amp;$B274)</f>
        <v>2.14</v>
      </c>
      <c r="VB274" s="4">
        <f>SUMIFS('Aceite Virgen'!VB$6:VB$257,'Aceite Virgen'!$A$6:$A$257,"&gt;="&amp;$A274,'Aceite Virgen'!$B$6:$B$257,"&lt;="&amp;$B274)</f>
        <v>0</v>
      </c>
      <c r="VF274" s="69">
        <f>SUMIFS('Aceite Virgen'!VF$6:VF$257,'Aceite Virgen'!$A$6:$A$257,"&gt;="&amp;$A274,'Aceite Virgen'!$B$6:$B$257,"&lt;="&amp;$B274)</f>
        <v>0.85</v>
      </c>
      <c r="VG274" s="4">
        <f>SUMIFS('Aceite Virgen'!VG$6:VG$257,'Aceite Virgen'!$A$6:$A$257,"&gt;="&amp;$A274,'Aceite Virgen'!$B$6:$B$257,"&lt;="&amp;$B274)</f>
        <v>2.3199999999999998</v>
      </c>
      <c r="VH274" s="4">
        <f>SUMIFS('Aceite Virgen'!VH$6:VH$257,'Aceite Virgen'!$A$6:$A$257,"&gt;="&amp;$A274,'Aceite Virgen'!$B$6:$B$257,"&lt;="&amp;$B274)</f>
        <v>0.34</v>
      </c>
      <c r="VI274" s="4">
        <f>SUMIFS('Aceite Virgen'!VI$6:VI$257,'Aceite Virgen'!$A$6:$A$257,"&gt;="&amp;$A274,'Aceite Virgen'!$B$6:$B$257,"&lt;="&amp;$B274)</f>
        <v>1.78</v>
      </c>
      <c r="VM274" s="69">
        <f>SUMIFS('Aceite Virgen'!VM$6:VM$257,'Aceite Virgen'!$A$6:$A$257,"&gt;="&amp;$A274,'Aceite Virgen'!$B$6:$B$257,"&lt;="&amp;$B274)</f>
        <v>3.5700000000000003</v>
      </c>
      <c r="VN274" s="4">
        <f>SUMIFS('Aceite Virgen'!VN$6:VN$257,'Aceite Virgen'!$A$6:$A$257,"&gt;="&amp;$A274,'Aceite Virgen'!$B$6:$B$257,"&lt;="&amp;$B274)</f>
        <v>0</v>
      </c>
      <c r="VO274" s="4">
        <f>SUMIFS('Aceite Virgen'!VO$6:VO$257,'Aceite Virgen'!$A$6:$A$257,"&gt;="&amp;$A274,'Aceite Virgen'!$B$6:$B$257,"&lt;="&amp;$B274)</f>
        <v>5.8999999999999995</v>
      </c>
      <c r="VP274" s="4">
        <f>SUMIFS('Aceite Virgen'!VP$6:VP$257,'Aceite Virgen'!$A$6:$A$257,"&gt;="&amp;$A274,'Aceite Virgen'!$B$6:$B$257,"&lt;="&amp;$B274)</f>
        <v>0</v>
      </c>
      <c r="VT274" s="69">
        <f>SUMIFS('Aceite Virgen'!VT$6:VT$257,'Aceite Virgen'!$A$6:$A$257,"&gt;="&amp;$A274,'Aceite Virgen'!$B$6:$B$257,"&lt;="&amp;$B274)</f>
        <v>2.7</v>
      </c>
      <c r="VU274" s="4">
        <f>SUMIFS('Aceite Virgen'!VU$6:VU$257,'Aceite Virgen'!$A$6:$A$257,"&gt;="&amp;$A274,'Aceite Virgen'!$B$6:$B$257,"&lt;="&amp;$B274)</f>
        <v>3.34</v>
      </c>
      <c r="VV274" s="4">
        <f>SUMIFS('Aceite Virgen'!VV$6:VV$257,'Aceite Virgen'!$A$6:$A$257,"&gt;="&amp;$A274,'Aceite Virgen'!$B$6:$B$257,"&lt;="&amp;$B274)</f>
        <v>3.37</v>
      </c>
      <c r="VW274" s="4">
        <f>SUMIFS('Aceite Virgen'!VW$6:VW$257,'Aceite Virgen'!$A$6:$A$257,"&gt;="&amp;$A274,'Aceite Virgen'!$B$6:$B$257,"&lt;="&amp;$B274)</f>
        <v>1.1399999999999999</v>
      </c>
      <c r="WA274" s="69">
        <f>SUMIFS('Aceite Virgen'!WA$6:WA$257,'Aceite Virgen'!$A$6:$A$257,"&gt;="&amp;$A274,'Aceite Virgen'!$B$6:$B$257,"&lt;="&amp;$B274)</f>
        <v>6.27</v>
      </c>
      <c r="WB274" s="4">
        <f>SUMIFS('Aceite Virgen'!WB$6:WB$257,'Aceite Virgen'!$A$6:$A$257,"&gt;="&amp;$A274,'Aceite Virgen'!$B$6:$B$257,"&lt;="&amp;$B274)</f>
        <v>16.77</v>
      </c>
      <c r="WC274" s="4">
        <f>SUMIFS('Aceite Virgen'!WC$6:WC$257,'Aceite Virgen'!$A$6:$A$257,"&gt;="&amp;$A274,'Aceite Virgen'!$B$6:$B$257,"&lt;="&amp;$B274)</f>
        <v>5.3599999999999994</v>
      </c>
      <c r="WD274" s="4">
        <f>SUMIFS('Aceite Virgen'!WD$6:WD$257,'Aceite Virgen'!$A$6:$A$257,"&gt;="&amp;$A274,'Aceite Virgen'!$B$6:$B$257,"&lt;="&amp;$B274)</f>
        <v>3.9699999999999998</v>
      </c>
      <c r="WH274" s="69">
        <f>SUMIFS('Aceite Virgen'!WH$6:WH$257,'Aceite Virgen'!$A$6:$A$257,"&gt;="&amp;$A274,'Aceite Virgen'!$B$6:$B$257,"&lt;="&amp;$B274)</f>
        <v>6.21</v>
      </c>
      <c r="WI274" s="4">
        <f>SUMIFS('Aceite Virgen'!WI$6:WI$257,'Aceite Virgen'!$A$6:$A$257,"&gt;="&amp;$A274,'Aceite Virgen'!$B$6:$B$257,"&lt;="&amp;$B274)</f>
        <v>16.829999999999998</v>
      </c>
      <c r="WJ274" s="4">
        <f>SUMIFS('Aceite Virgen'!WJ$6:WJ$257,'Aceite Virgen'!$A$6:$A$257,"&gt;="&amp;$A274,'Aceite Virgen'!$B$6:$B$257,"&lt;="&amp;$B274)</f>
        <v>2.5700000000000003</v>
      </c>
      <c r="WK274" s="4">
        <f>SUMIFS('Aceite Virgen'!WK$6:WK$257,'Aceite Virgen'!$A$6:$A$257,"&gt;="&amp;$A274,'Aceite Virgen'!$B$6:$B$257,"&lt;="&amp;$B274)</f>
        <v>12.44</v>
      </c>
      <c r="WO274" s="69">
        <f>SUMIFS('Aceite Virgen'!WO$6:WO$257,'Aceite Virgen'!$A$6:$A$257,"&gt;="&amp;$A274,'Aceite Virgen'!$B$6:$B$257,"&lt;="&amp;$B274)</f>
        <v>8.620000000000001</v>
      </c>
      <c r="WP274" s="4">
        <f>SUMIFS('Aceite Virgen'!WP$6:WP$257,'Aceite Virgen'!$A$6:$A$257,"&gt;="&amp;$A274,'Aceite Virgen'!$B$6:$B$257,"&lt;="&amp;$B274)</f>
        <v>16.170000000000002</v>
      </c>
      <c r="WQ274" s="4">
        <f>SUMIFS('Aceite Virgen'!WQ$6:WQ$257,'Aceite Virgen'!$A$6:$A$257,"&gt;="&amp;$A274,'Aceite Virgen'!$B$6:$B$257,"&lt;="&amp;$B274)</f>
        <v>5.91</v>
      </c>
      <c r="WR274" s="4">
        <f>SUMIFS('Aceite Virgen'!WR$6:WR$257,'Aceite Virgen'!$A$6:$A$257,"&gt;="&amp;$A274,'Aceite Virgen'!$B$6:$B$257,"&lt;="&amp;$B274)</f>
        <v>5.42</v>
      </c>
      <c r="WV274" s="69">
        <f>SUMIFS('Aceite Virgen'!WV$6:WV$257,'Aceite Virgen'!$A$6:$A$257,"&gt;="&amp;$A274,'Aceite Virgen'!$B$6:$B$257,"&lt;="&amp;$B274)</f>
        <v>12.18</v>
      </c>
      <c r="WW274" s="4">
        <f>SUMIFS('Aceite Virgen'!WW$6:WW$257,'Aceite Virgen'!$A$6:$A$257,"&gt;="&amp;$A274,'Aceite Virgen'!$B$6:$B$257,"&lt;="&amp;$B274)</f>
        <v>4.91</v>
      </c>
      <c r="WX274" s="4">
        <f>SUMIFS('Aceite Virgen'!WX$6:WX$257,'Aceite Virgen'!$A$6:$A$257,"&gt;="&amp;$A274,'Aceite Virgen'!$B$6:$B$257,"&lt;="&amp;$B274)</f>
        <v>14.25</v>
      </c>
      <c r="WY274" s="4">
        <f>SUMIFS('Aceite Virgen'!WY$6:WY$257,'Aceite Virgen'!$A$6:$A$257,"&gt;="&amp;$A274,'Aceite Virgen'!$B$6:$B$257,"&lt;="&amp;$B274)</f>
        <v>11.73</v>
      </c>
      <c r="XC274" s="69">
        <f>SUMIFS('Aceite Virgen'!XC$6:XC$257,'Aceite Virgen'!$A$6:$A$257,"&gt;="&amp;$A274,'Aceite Virgen'!$B$6:$B$257,"&lt;="&amp;$B274)</f>
        <v>35.19</v>
      </c>
      <c r="XD274" s="4">
        <f>SUMIFS('Aceite Virgen'!XD$6:XD$257,'Aceite Virgen'!$A$6:$A$257,"&gt;="&amp;$A274,'Aceite Virgen'!$B$6:$B$257,"&lt;="&amp;$B274)</f>
        <v>36.17</v>
      </c>
      <c r="XE274" s="4">
        <f>SUMIFS('Aceite Virgen'!XE$6:XE$257,'Aceite Virgen'!$A$6:$A$257,"&gt;="&amp;$A274,'Aceite Virgen'!$B$6:$B$257,"&lt;="&amp;$B274)</f>
        <v>34.11</v>
      </c>
      <c r="XF274" s="4">
        <f>SUMIFS('Aceite Virgen'!XF$6:XF$257,'Aceite Virgen'!$A$6:$A$257,"&gt;="&amp;$A274,'Aceite Virgen'!$B$6:$B$257,"&lt;="&amp;$B274)</f>
        <v>44.19</v>
      </c>
      <c r="XJ274" s="69">
        <f>SUMIFS('Aceite Virgen'!XJ$6:XJ$257,'Aceite Virgen'!$A$6:$A$257,"&gt;="&amp;$A274,'Aceite Virgen'!$B$6:$B$257,"&lt;="&amp;$B274)</f>
        <v>5.01</v>
      </c>
      <c r="XK274" s="4">
        <f>SUMIFS('Aceite Virgen'!XK$6:XK$257,'Aceite Virgen'!$A$6:$A$257,"&gt;="&amp;$A274,'Aceite Virgen'!$B$6:$B$257,"&lt;="&amp;$B274)</f>
        <v>2.54</v>
      </c>
      <c r="XL274" s="4">
        <f>SUMIFS('Aceite Virgen'!XL$6:XL$257,'Aceite Virgen'!$A$6:$A$257,"&gt;="&amp;$A274,'Aceite Virgen'!$B$6:$B$257,"&lt;="&amp;$B274)</f>
        <v>4.2200000000000006</v>
      </c>
      <c r="XM274" s="4">
        <f>SUMIFS('Aceite Virgen'!XM$6:XM$257,'Aceite Virgen'!$A$6:$A$257,"&gt;="&amp;$A274,'Aceite Virgen'!$B$6:$B$257,"&lt;="&amp;$B274)</f>
        <v>9.73</v>
      </c>
      <c r="XQ274" s="69">
        <f>SUMIFS('Aceite Virgen'!XQ$6:XQ$257,'Aceite Virgen'!$A$6:$A$257,"&gt;="&amp;$A274,'Aceite Virgen'!$B$6:$B$257,"&lt;="&amp;$B274)</f>
        <v>0.51</v>
      </c>
      <c r="XR274" s="4">
        <f>SUMIFS('Aceite Virgen'!XR$6:XR$257,'Aceite Virgen'!$A$6:$A$257,"&gt;="&amp;$A274,'Aceite Virgen'!$B$6:$B$257,"&lt;="&amp;$B274)</f>
        <v>0.82</v>
      </c>
      <c r="XS274" s="4">
        <f>SUMIFS('Aceite Virgen'!XS$6:XS$257,'Aceite Virgen'!$A$6:$A$257,"&gt;="&amp;$A274,'Aceite Virgen'!$B$6:$B$257,"&lt;="&amp;$B274)</f>
        <v>0.34</v>
      </c>
      <c r="XT274" s="4">
        <f>SUMIFS('Aceite Virgen'!XT$6:XT$257,'Aceite Virgen'!$A$6:$A$257,"&gt;="&amp;$A274,'Aceite Virgen'!$B$6:$B$257,"&lt;="&amp;$B274)</f>
        <v>0.97</v>
      </c>
      <c r="XX274" s="69">
        <f>SUMIFS('Aceite Virgen'!XX$6:XX$257,'Aceite Virgen'!$A$6:$A$257,"&gt;="&amp;$A274,'Aceite Virgen'!$B$6:$B$257,"&lt;="&amp;$B274)</f>
        <v>0.33999999999999997</v>
      </c>
      <c r="XY274" s="4">
        <f>SUMIFS('Aceite Virgen'!XY$6:XY$257,'Aceite Virgen'!$A$6:$A$257,"&gt;="&amp;$A274,'Aceite Virgen'!$B$6:$B$257,"&lt;="&amp;$B274)</f>
        <v>1.59</v>
      </c>
      <c r="XZ274" s="4">
        <f>SUMIFS('Aceite Virgen'!XZ$6:XZ$257,'Aceite Virgen'!$A$6:$A$257,"&gt;="&amp;$A274,'Aceite Virgen'!$B$6:$B$257,"&lt;="&amp;$B274)</f>
        <v>0</v>
      </c>
      <c r="YA274" s="4">
        <f>SUMIFS('Aceite Virgen'!YA$6:YA$257,'Aceite Virgen'!$A$6:$A$257,"&gt;="&amp;$A274,'Aceite Virgen'!$B$6:$B$257,"&lt;="&amp;$B274)</f>
        <v>0</v>
      </c>
      <c r="YE274" s="69">
        <f>SUMIFS('Aceite Virgen'!YE$6:YE$257,'Aceite Virgen'!$A$6:$A$257,"&gt;="&amp;$A274,'Aceite Virgen'!$B$6:$B$257,"&lt;="&amp;$B274)</f>
        <v>0.14000000000000001</v>
      </c>
      <c r="YF274" s="4">
        <f>SUMIFS('Aceite Virgen'!YF$6:YF$257,'Aceite Virgen'!$A$6:$A$257,"&gt;="&amp;$A274,'Aceite Virgen'!$B$6:$B$257,"&lt;="&amp;$B274)</f>
        <v>0</v>
      </c>
      <c r="YG274" s="4">
        <f>SUMIFS('Aceite Virgen'!YG$6:YG$257,'Aceite Virgen'!$A$6:$A$257,"&gt;="&amp;$A274,'Aceite Virgen'!$B$6:$B$257,"&lt;="&amp;$B274)</f>
        <v>0</v>
      </c>
      <c r="YH274" s="4">
        <f>SUMIFS('Aceite Virgen'!YH$6:YH$257,'Aceite Virgen'!$A$6:$A$257,"&gt;="&amp;$A274,'Aceite Virgen'!$B$6:$B$257,"&lt;="&amp;$B274)</f>
        <v>0</v>
      </c>
      <c r="YL274" s="69">
        <f>SUMIFS('Aceite Virgen'!YL$6:YL$257,'Aceite Virgen'!$A$6:$A$257,"&gt;="&amp;$A274,'Aceite Virgen'!$B$6:$B$257,"&lt;="&amp;$B274)</f>
        <v>0.09</v>
      </c>
      <c r="YM274" s="4">
        <f>SUMIFS('Aceite Virgen'!YM$6:YM$257,'Aceite Virgen'!$A$6:$A$257,"&gt;="&amp;$A274,'Aceite Virgen'!$B$6:$B$257,"&lt;="&amp;$B274)</f>
        <v>0</v>
      </c>
      <c r="YN274" s="4">
        <f>SUMIFS('Aceite Virgen'!YN$6:YN$257,'Aceite Virgen'!$A$6:$A$257,"&gt;="&amp;$A274,'Aceite Virgen'!$B$6:$B$257,"&lt;="&amp;$B274)</f>
        <v>0.11</v>
      </c>
      <c r="YO274" s="4">
        <f>SUMIFS('Aceite Virgen'!YO$6:YO$257,'Aceite Virgen'!$A$6:$A$257,"&gt;="&amp;$A274,'Aceite Virgen'!$B$6:$B$257,"&lt;="&amp;$B274)</f>
        <v>0.14000000000000001</v>
      </c>
      <c r="YP274" s="4">
        <f>SUMIFS('Aceite Virgen'!YP$6:YP$257,'Aceite Virgen'!$A$6:$A$257,"&gt;="&amp;$A274,'Aceite Virgen'!$B$6:$B$257,"&lt;="&amp;$B274)</f>
        <v>0</v>
      </c>
      <c r="YS274" s="69">
        <f>SUMIFS('Aceite Virgen'!YS$6:YS$257,'Aceite Virgen'!$A$6:$A$257,"&gt;="&amp;$A274,'Aceite Virgen'!$B$6:$B$257,"&lt;="&amp;$B274)</f>
        <v>0</v>
      </c>
      <c r="YT274" s="4">
        <f>SUMIFS('Aceite Virgen'!YT$6:YT$257,'Aceite Virgen'!$A$6:$A$257,"&gt;="&amp;$A274,'Aceite Virgen'!$B$6:$B$257,"&lt;="&amp;$B274)</f>
        <v>0</v>
      </c>
      <c r="YU274" s="4">
        <f>SUMIFS('Aceite Virgen'!YU$6:YU$257,'Aceite Virgen'!$A$6:$A$257,"&gt;="&amp;$A274,'Aceite Virgen'!$B$6:$B$257,"&lt;="&amp;$B274)</f>
        <v>0</v>
      </c>
      <c r="YV274" s="4">
        <f>SUMIFS('Aceite Virgen'!YV$6:YV$257,'Aceite Virgen'!$A$6:$A$257,"&gt;="&amp;$A274,'Aceite Virgen'!$B$6:$B$257,"&lt;="&amp;$B274)</f>
        <v>0</v>
      </c>
      <c r="YW274" s="4">
        <f>SUMIFS('Aceite Virgen'!YW$6:YW$257,'Aceite Virgen'!$A$6:$A$257,"&gt;="&amp;$A274,'Aceite Virgen'!$B$6:$B$257,"&lt;="&amp;$B274)</f>
        <v>0</v>
      </c>
    </row>
    <row r="275" spans="1:673" x14ac:dyDescent="0.25">
      <c r="A275" s="9">
        <f>'TAM Aceite Virgen'!B23</f>
        <v>7.6</v>
      </c>
      <c r="B275" s="9">
        <f>'TAM Aceite Virgen'!C23</f>
        <v>7.8</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0.25</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21.38</v>
      </c>
      <c r="TC275" s="4">
        <f>SUMIFS('Aceite Virgen'!TC$6:TC$257,'Aceite Virgen'!$A$6:$A$257,"&gt;="&amp;$A275,'Aceite Virgen'!$B$6:$B$257,"&lt;="&amp;$B275)</f>
        <v>7.42</v>
      </c>
      <c r="TD275" s="4">
        <f>SUMIFS('Aceite Virgen'!TD$6:TD$257,'Aceite Virgen'!$A$6:$A$257,"&gt;="&amp;$A275,'Aceite Virgen'!$B$6:$B$257,"&lt;="&amp;$B275)</f>
        <v>28.7</v>
      </c>
      <c r="TE275" s="4">
        <f>SUMIFS('Aceite Virgen'!TE$6:TE$257,'Aceite Virgen'!$A$6:$A$257,"&gt;="&amp;$A275,'Aceite Virgen'!$B$6:$B$257,"&lt;="&amp;$B275)</f>
        <v>11.26</v>
      </c>
      <c r="TI275" s="69">
        <f>SUMIFS('Aceite Virgen'!TI$6:TI$257,'Aceite Virgen'!$A$6:$A$257,"&gt;="&amp;$A275,'Aceite Virgen'!$B$6:$B$257,"&lt;="&amp;$B275)</f>
        <v>30.36</v>
      </c>
      <c r="TJ275" s="4">
        <f>SUMIFS('Aceite Virgen'!TJ$6:TJ$257,'Aceite Virgen'!$A$6:$A$257,"&gt;="&amp;$A275,'Aceite Virgen'!$B$6:$B$257,"&lt;="&amp;$B275)</f>
        <v>13.52</v>
      </c>
      <c r="TK275" s="4">
        <f>SUMIFS('Aceite Virgen'!TK$6:TK$257,'Aceite Virgen'!$A$6:$A$257,"&gt;="&amp;$A275,'Aceite Virgen'!$B$6:$B$257,"&lt;="&amp;$B275)</f>
        <v>40.840000000000003</v>
      </c>
      <c r="TL275" s="4">
        <f>SUMIFS('Aceite Virgen'!TL$6:TL$257,'Aceite Virgen'!$A$6:$A$257,"&gt;="&amp;$A275,'Aceite Virgen'!$B$6:$B$257,"&lt;="&amp;$B275)</f>
        <v>21.77</v>
      </c>
      <c r="TP275" s="69">
        <f>SUMIFS('Aceite Virgen'!TP$6:TP$257,'Aceite Virgen'!$A$6:$A$257,"&gt;="&amp;$A275,'Aceite Virgen'!$B$6:$B$257,"&lt;="&amp;$B275)</f>
        <v>11.440000000000001</v>
      </c>
      <c r="TQ275" s="4">
        <f>SUMIFS('Aceite Virgen'!TQ$6:TQ$257,'Aceite Virgen'!$A$6:$A$257,"&gt;="&amp;$A275,'Aceite Virgen'!$B$6:$B$257,"&lt;="&amp;$B275)</f>
        <v>13.9</v>
      </c>
      <c r="TR275" s="4">
        <f>SUMIFS('Aceite Virgen'!TR$6:TR$257,'Aceite Virgen'!$A$6:$A$257,"&gt;="&amp;$A275,'Aceite Virgen'!$B$6:$B$257,"&lt;="&amp;$B275)</f>
        <v>12.770000000000001</v>
      </c>
      <c r="TS275" s="4">
        <f>SUMIFS('Aceite Virgen'!TS$6:TS$257,'Aceite Virgen'!$A$6:$A$257,"&gt;="&amp;$A275,'Aceite Virgen'!$B$6:$B$257,"&lt;="&amp;$B275)</f>
        <v>5.81</v>
      </c>
      <c r="TW275" s="69">
        <f>SUMIFS('Aceite Virgen'!TW$6:TW$257,'Aceite Virgen'!$A$6:$A$257,"&gt;="&amp;$A275,'Aceite Virgen'!$B$6:$B$257,"&lt;="&amp;$B275)</f>
        <v>0.54</v>
      </c>
      <c r="TX275" s="4">
        <f>SUMIFS('Aceite Virgen'!TX$6:TX$257,'Aceite Virgen'!$A$6:$A$257,"&gt;="&amp;$A275,'Aceite Virgen'!$B$6:$B$257,"&lt;="&amp;$B275)</f>
        <v>3.02</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2.1</v>
      </c>
      <c r="UR275" s="69">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0.42</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2.97</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1.1100000000000001</v>
      </c>
      <c r="WB275" s="4">
        <f>SUMIFS('Aceite Virgen'!WB$6:WB$257,'Aceite Virgen'!$A$6:$A$257,"&gt;="&amp;$A275,'Aceite Virgen'!$B$6:$B$257,"&lt;="&amp;$B275)</f>
        <v>1.95</v>
      </c>
      <c r="WC275" s="4">
        <f>SUMIFS('Aceite Virgen'!WC$6:WC$257,'Aceite Virgen'!$A$6:$A$257,"&gt;="&amp;$A275,'Aceite Virgen'!$B$6:$B$257,"&lt;="&amp;$B275)</f>
        <v>1.35</v>
      </c>
      <c r="WD275" s="4">
        <f>SUMIFS('Aceite Virgen'!WD$6:WD$257,'Aceite Virgen'!$A$6:$A$257,"&gt;="&amp;$A275,'Aceite Virgen'!$B$6:$B$257,"&lt;="&amp;$B275)</f>
        <v>0</v>
      </c>
      <c r="WH275" s="69">
        <f>SUMIFS('Aceite Virgen'!WH$6:WH$257,'Aceite Virgen'!$A$6:$A$257,"&gt;="&amp;$A275,'Aceite Virgen'!$B$6:$B$257,"&lt;="&amp;$B275)</f>
        <v>2.58</v>
      </c>
      <c r="WI275" s="4">
        <f>SUMIFS('Aceite Virgen'!WI$6:WI$257,'Aceite Virgen'!$A$6:$A$257,"&gt;="&amp;$A275,'Aceite Virgen'!$B$6:$B$257,"&lt;="&amp;$B275)</f>
        <v>9.41</v>
      </c>
      <c r="WJ275" s="4">
        <f>SUMIFS('Aceite Virgen'!WJ$6:WJ$257,'Aceite Virgen'!$A$6:$A$257,"&gt;="&amp;$A275,'Aceite Virgen'!$B$6:$B$257,"&lt;="&amp;$B275)</f>
        <v>1.43</v>
      </c>
      <c r="WK275" s="4">
        <f>SUMIFS('Aceite Virgen'!WK$6:WK$257,'Aceite Virgen'!$A$6:$A$257,"&gt;="&amp;$A275,'Aceite Virgen'!$B$6:$B$257,"&lt;="&amp;$B275)</f>
        <v>2.46</v>
      </c>
      <c r="WO275" s="69">
        <f>SUMIFS('Aceite Virgen'!WO$6:WO$257,'Aceite Virgen'!$A$6:$A$257,"&gt;="&amp;$A275,'Aceite Virgen'!$B$6:$B$257,"&lt;="&amp;$B275)</f>
        <v>1.81</v>
      </c>
      <c r="WP275" s="4">
        <f>SUMIFS('Aceite Virgen'!WP$6:WP$257,'Aceite Virgen'!$A$6:$A$257,"&gt;="&amp;$A275,'Aceite Virgen'!$B$6:$B$257,"&lt;="&amp;$B275)</f>
        <v>2.77</v>
      </c>
      <c r="WQ275" s="4">
        <f>SUMIFS('Aceite Virgen'!WQ$6:WQ$257,'Aceite Virgen'!$A$6:$A$257,"&gt;="&amp;$A275,'Aceite Virgen'!$B$6:$B$257,"&lt;="&amp;$B275)</f>
        <v>1.86</v>
      </c>
      <c r="WR275" s="4">
        <f>SUMIFS('Aceite Virgen'!WR$6:WR$257,'Aceite Virgen'!$A$6:$A$257,"&gt;="&amp;$A275,'Aceite Virgen'!$B$6:$B$257,"&lt;="&amp;$B275)</f>
        <v>0.6</v>
      </c>
      <c r="WV275" s="69">
        <f>SUMIFS('Aceite Virgen'!WV$6:WV$257,'Aceite Virgen'!$A$6:$A$257,"&gt;="&amp;$A275,'Aceite Virgen'!$B$6:$B$257,"&lt;="&amp;$B275)</f>
        <v>24.319999999999997</v>
      </c>
      <c r="WW275" s="4">
        <f>SUMIFS('Aceite Virgen'!WW$6:WW$257,'Aceite Virgen'!$A$6:$A$257,"&gt;="&amp;$A275,'Aceite Virgen'!$B$6:$B$257,"&lt;="&amp;$B275)</f>
        <v>8.67</v>
      </c>
      <c r="WX275" s="4">
        <f>SUMIFS('Aceite Virgen'!WX$6:WX$257,'Aceite Virgen'!$A$6:$A$257,"&gt;="&amp;$A275,'Aceite Virgen'!$B$6:$B$257,"&lt;="&amp;$B275)</f>
        <v>28.96</v>
      </c>
      <c r="WY275" s="4">
        <f>SUMIFS('Aceite Virgen'!WY$6:WY$257,'Aceite Virgen'!$A$6:$A$257,"&gt;="&amp;$A275,'Aceite Virgen'!$B$6:$B$257,"&lt;="&amp;$B275)</f>
        <v>23.21</v>
      </c>
      <c r="XC275" s="69">
        <f>SUMIFS('Aceite Virgen'!XC$6:XC$257,'Aceite Virgen'!$A$6:$A$257,"&gt;="&amp;$A275,'Aceite Virgen'!$B$6:$B$257,"&lt;="&amp;$B275)</f>
        <v>4.72</v>
      </c>
      <c r="XD275" s="4">
        <f>SUMIFS('Aceite Virgen'!XD$6:XD$257,'Aceite Virgen'!$A$6:$A$257,"&gt;="&amp;$A275,'Aceite Virgen'!$B$6:$B$257,"&lt;="&amp;$B275)</f>
        <v>1.56</v>
      </c>
      <c r="XE275" s="4">
        <f>SUMIFS('Aceite Virgen'!XE$6:XE$257,'Aceite Virgen'!$A$6:$A$257,"&gt;="&amp;$A275,'Aceite Virgen'!$B$6:$B$257,"&lt;="&amp;$B275)</f>
        <v>3.25</v>
      </c>
      <c r="XF275" s="4">
        <f>SUMIFS('Aceite Virgen'!XF$6:XF$257,'Aceite Virgen'!$A$6:$A$257,"&gt;="&amp;$A275,'Aceite Virgen'!$B$6:$B$257,"&lt;="&amp;$B275)</f>
        <v>13.14</v>
      </c>
      <c r="XJ275" s="69">
        <f>SUMIFS('Aceite Virgen'!XJ$6:XJ$257,'Aceite Virgen'!$A$6:$A$257,"&gt;="&amp;$A275,'Aceite Virgen'!$B$6:$B$257,"&lt;="&amp;$B275)</f>
        <v>2.21</v>
      </c>
      <c r="XK275" s="4">
        <f>SUMIFS('Aceite Virgen'!XK$6:XK$257,'Aceite Virgen'!$A$6:$A$257,"&gt;="&amp;$A275,'Aceite Virgen'!$B$6:$B$257,"&lt;="&amp;$B275)</f>
        <v>0</v>
      </c>
      <c r="XL275" s="4">
        <f>SUMIFS('Aceite Virgen'!XL$6:XL$257,'Aceite Virgen'!$A$6:$A$257,"&gt;="&amp;$A275,'Aceite Virgen'!$B$6:$B$257,"&lt;="&amp;$B275)</f>
        <v>2.2999999999999998</v>
      </c>
      <c r="XM275" s="4">
        <f>SUMIFS('Aceite Virgen'!XM$6:XM$257,'Aceite Virgen'!$A$6:$A$257,"&gt;="&amp;$A275,'Aceite Virgen'!$B$6:$B$257,"&lt;="&amp;$B275)</f>
        <v>0</v>
      </c>
      <c r="XQ275" s="69">
        <f>SUMIFS('Aceite Virgen'!XQ$6:XQ$257,'Aceite Virgen'!$A$6:$A$257,"&gt;="&amp;$A275,'Aceite Virgen'!$B$6:$B$257,"&lt;="&amp;$B275)</f>
        <v>0.24</v>
      </c>
      <c r="XR275" s="4">
        <f>SUMIFS('Aceite Virgen'!XR$6:XR$257,'Aceite Virgen'!$A$6:$A$257,"&gt;="&amp;$A275,'Aceite Virgen'!$B$6:$B$257,"&lt;="&amp;$B275)</f>
        <v>0</v>
      </c>
      <c r="XS275" s="4">
        <f>SUMIFS('Aceite Virgen'!XS$6:XS$257,'Aceite Virgen'!$A$6:$A$257,"&gt;="&amp;$A275,'Aceite Virgen'!$B$6:$B$257,"&lt;="&amp;$B275)</f>
        <v>0.38</v>
      </c>
      <c r="XT275" s="4">
        <f>SUMIFS('Aceite Virgen'!XT$6:XT$257,'Aceite Virgen'!$A$6:$A$257,"&gt;="&amp;$A275,'Aceite Virgen'!$B$6:$B$257,"&lt;="&amp;$B275)</f>
        <v>0</v>
      </c>
      <c r="XX275" s="69">
        <f>SUMIFS('Aceite Virgen'!XX$6:XX$257,'Aceite Virgen'!$A$6:$A$257,"&gt;="&amp;$A275,'Aceite Virgen'!$B$6:$B$257,"&lt;="&amp;$B275)</f>
        <v>4.3</v>
      </c>
      <c r="XY275" s="4">
        <f>SUMIFS('Aceite Virgen'!XY$6:XY$257,'Aceite Virgen'!$A$6:$A$257,"&gt;="&amp;$A275,'Aceite Virgen'!$B$6:$B$257,"&lt;="&amp;$B275)</f>
        <v>22.74</v>
      </c>
      <c r="XZ275" s="4">
        <f>SUMIFS('Aceite Virgen'!XZ$6:XZ$257,'Aceite Virgen'!$A$6:$A$257,"&gt;="&amp;$A275,'Aceite Virgen'!$B$6:$B$257,"&lt;="&amp;$B275)</f>
        <v>0.45</v>
      </c>
      <c r="YA275" s="4">
        <f>SUMIFS('Aceite Virgen'!YA$6:YA$257,'Aceite Virgen'!$A$6:$A$257,"&gt;="&amp;$A275,'Aceite Virgen'!$B$6:$B$257,"&lt;="&amp;$B275)</f>
        <v>0</v>
      </c>
      <c r="YE275" s="69">
        <f>SUMIFS('Aceite Virgen'!YE$6:YE$257,'Aceite Virgen'!$A$6:$A$257,"&gt;="&amp;$A275,'Aceite Virgen'!$B$6:$B$257,"&lt;="&amp;$B275)</f>
        <v>0</v>
      </c>
      <c r="YF275" s="4">
        <f>SUMIFS('Aceite Virgen'!YF$6:YF$257,'Aceite Virgen'!$A$6:$A$257,"&gt;="&amp;$A275,'Aceite Virgen'!$B$6:$B$257,"&lt;="&amp;$B275)</f>
        <v>0</v>
      </c>
      <c r="YG275" s="4">
        <f>SUMIFS('Aceite Virgen'!YG$6:YG$257,'Aceite Virgen'!$A$6:$A$257,"&gt;="&amp;$A275,'Aceite Virgen'!$B$6:$B$257,"&lt;="&amp;$B275)</f>
        <v>0</v>
      </c>
      <c r="YH275" s="4">
        <f>SUMIFS('Aceite Virgen'!YH$6:YH$257,'Aceite Virgen'!$A$6:$A$257,"&gt;="&amp;$A275,'Aceite Virgen'!$B$6:$B$257,"&lt;="&amp;$B275)</f>
        <v>0</v>
      </c>
      <c r="YL275" s="69">
        <f>SUMIFS('Aceite Virgen'!YL$6:YL$257,'Aceite Virgen'!$A$6:$A$257,"&gt;="&amp;$A275,'Aceite Virgen'!$B$6:$B$257,"&lt;="&amp;$B275)</f>
        <v>0.14000000000000001</v>
      </c>
      <c r="YM275" s="4">
        <f>SUMIFS('Aceite Virgen'!YM$6:YM$257,'Aceite Virgen'!$A$6:$A$257,"&gt;="&amp;$A275,'Aceite Virgen'!$B$6:$B$257,"&lt;="&amp;$B275)</f>
        <v>1.1399999999999999</v>
      </c>
      <c r="YN275" s="4">
        <f>SUMIFS('Aceite Virgen'!YN$6:YN$257,'Aceite Virgen'!$A$6:$A$257,"&gt;="&amp;$A275,'Aceite Virgen'!$B$6:$B$257,"&lt;="&amp;$B275)</f>
        <v>0</v>
      </c>
      <c r="YO275" s="4">
        <f>SUMIFS('Aceite Virgen'!YO$6:YO$257,'Aceite Virgen'!$A$6:$A$257,"&gt;="&amp;$A275,'Aceite Virgen'!$B$6:$B$257,"&lt;="&amp;$B275)</f>
        <v>0</v>
      </c>
      <c r="YP275" s="4">
        <f>SUMIFS('Aceite Virgen'!YP$6:YP$257,'Aceite Virgen'!$A$6:$A$257,"&gt;="&amp;$A275,'Aceite Virgen'!$B$6:$B$257,"&lt;="&amp;$B275)</f>
        <v>0</v>
      </c>
      <c r="YS275" s="69">
        <f>SUMIFS('Aceite Virgen'!YS$6:YS$257,'Aceite Virgen'!$A$6:$A$257,"&gt;="&amp;$A275,'Aceite Virgen'!$B$6:$B$257,"&lt;="&amp;$B275)</f>
        <v>0.31</v>
      </c>
      <c r="YT275" s="4">
        <f>SUMIFS('Aceite Virgen'!YT$6:YT$257,'Aceite Virgen'!$A$6:$A$257,"&gt;="&amp;$A275,'Aceite Virgen'!$B$6:$B$257,"&lt;="&amp;$B275)</f>
        <v>2.2599999999999998</v>
      </c>
      <c r="YU275" s="4">
        <f>SUMIFS('Aceite Virgen'!YU$6:YU$257,'Aceite Virgen'!$A$6:$A$257,"&gt;="&amp;$A275,'Aceite Virgen'!$B$6:$B$257,"&lt;="&amp;$B275)</f>
        <v>0</v>
      </c>
      <c r="YV275" s="4">
        <f>SUMIFS('Aceite Virgen'!YV$6:YV$257,'Aceite Virgen'!$A$6:$A$257,"&gt;="&amp;$A275,'Aceite Virgen'!$B$6:$B$257,"&lt;="&amp;$B275)</f>
        <v>0</v>
      </c>
      <c r="YW275" s="4">
        <f>SUMIFS('Aceite Virgen'!YW$6:YW$257,'Aceite Virgen'!$A$6:$A$257,"&gt;="&amp;$A275,'Aceite Virgen'!$B$6:$B$257,"&lt;="&amp;$B275)</f>
        <v>0</v>
      </c>
    </row>
    <row r="276" spans="1:673" x14ac:dyDescent="0.25">
      <c r="A276" s="9">
        <f>'TAM Aceite Virgen'!B24</f>
        <v>7.8</v>
      </c>
      <c r="B276" s="9">
        <f>'TAM Aceite Virgen'!C24</f>
        <v>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0.33</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0.08</v>
      </c>
      <c r="AU276" s="4">
        <f>SUMIFS('Aceite Virgen'!AU$6:AU$257,'Aceite Virgen'!$A$6:$A$257,"&gt;="&amp;$A276,'Aceite Virgen'!$B$6:$B$257,"&lt;="&amp;$B276)</f>
        <v>0</v>
      </c>
      <c r="AV276" s="4">
        <f>SUMIFS('Aceite Virgen'!AV$6:AV$257,'Aceite Virgen'!$A$6:$A$257,"&gt;="&amp;$A276,'Aceite Virgen'!$B$6:$B$257,"&lt;="&amp;$B276)</f>
        <v>0.1</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0.25</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0.16</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0.37</v>
      </c>
      <c r="JD276" s="4">
        <f>SUMIFS('Aceite Virgen'!JD$6:JD$257,'Aceite Virgen'!$A$6:$A$257,"&gt;="&amp;$A276,'Aceite Virgen'!$B$6:$B$257,"&lt;="&amp;$B276)</f>
        <v>0</v>
      </c>
      <c r="JE276" s="4">
        <f>SUMIFS('Aceite Virgen'!JE$6:JE$257,'Aceite Virgen'!$A$6:$A$257,"&gt;="&amp;$A276,'Aceite Virgen'!$B$6:$B$257,"&lt;="&amp;$B276)</f>
        <v>0.56999999999999995</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0.67</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0.52</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2.4500000000000002</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0.54</v>
      </c>
      <c r="RM276" s="4">
        <f>SUMIFS('Aceite Virgen'!RM$6:RM$257,'Aceite Virgen'!$A$6:$A$257,"&gt;="&amp;$A276,'Aceite Virgen'!$B$6:$B$257,"&lt;="&amp;$B276)</f>
        <v>0</v>
      </c>
      <c r="RN276" s="4">
        <f>SUMIFS('Aceite Virgen'!RN$6:RN$257,'Aceite Virgen'!$A$6:$A$257,"&gt;="&amp;$A276,'Aceite Virgen'!$B$6:$B$257,"&lt;="&amp;$B276)</f>
        <v>1</v>
      </c>
      <c r="RO276" s="4">
        <f>SUMIFS('Aceite Virgen'!RO$6:RO$257,'Aceite Virgen'!$A$6:$A$257,"&gt;="&amp;$A276,'Aceite Virgen'!$B$6:$B$257,"&lt;="&amp;$B276)</f>
        <v>0</v>
      </c>
      <c r="RS276" s="69">
        <f>SUMIFS('Aceite Virgen'!RS$6:RS$257,'Aceite Virgen'!$A$6:$A$257,"&gt;="&amp;$A276,'Aceite Virgen'!$B$6:$B$257,"&lt;="&amp;$B276)</f>
        <v>0.76</v>
      </c>
      <c r="RT276" s="4">
        <f>SUMIFS('Aceite Virgen'!RT$6:RT$257,'Aceite Virgen'!$A$6:$A$257,"&gt;="&amp;$A276,'Aceite Virgen'!$B$6:$B$257,"&lt;="&amp;$B276)</f>
        <v>4.42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0.25</v>
      </c>
      <c r="SA276" s="4">
        <f>SUMIFS('Aceite Virgen'!SA$6:SA$257,'Aceite Virgen'!$A$6:$A$257,"&gt;="&amp;$A276,'Aceite Virgen'!$B$6:$B$257,"&lt;="&amp;$B276)</f>
        <v>1.81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0.18</v>
      </c>
      <c r="SH276" s="4">
        <f>SUMIFS('Aceite Virgen'!SH$6:SH$257,'Aceite Virgen'!$A$6:$A$257,"&gt;="&amp;$A276,'Aceite Virgen'!$B$6:$B$257,"&lt;="&amp;$B276)</f>
        <v>1.94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9.0399999999999991</v>
      </c>
      <c r="TC276" s="4">
        <f>SUMIFS('Aceite Virgen'!TC$6:TC$257,'Aceite Virgen'!$A$6:$A$257,"&gt;="&amp;$A276,'Aceite Virgen'!$B$6:$B$257,"&lt;="&amp;$B276)</f>
        <v>4.6100000000000003</v>
      </c>
      <c r="TD276" s="4">
        <f>SUMIFS('Aceite Virgen'!TD$6:TD$257,'Aceite Virgen'!$A$6:$A$257,"&gt;="&amp;$A276,'Aceite Virgen'!$B$6:$B$257,"&lt;="&amp;$B276)</f>
        <v>5.24</v>
      </c>
      <c r="TE276" s="4">
        <f>SUMIFS('Aceite Virgen'!TE$6:TE$257,'Aceite Virgen'!$A$6:$A$257,"&gt;="&amp;$A276,'Aceite Virgen'!$B$6:$B$257,"&lt;="&amp;$B276)</f>
        <v>22.93</v>
      </c>
      <c r="TI276" s="69">
        <f>SUMIFS('Aceite Virgen'!TI$6:TI$257,'Aceite Virgen'!$A$6:$A$257,"&gt;="&amp;$A276,'Aceite Virgen'!$B$6:$B$257,"&lt;="&amp;$B276)</f>
        <v>10.16</v>
      </c>
      <c r="TJ276" s="4">
        <f>SUMIFS('Aceite Virgen'!TJ$6:TJ$257,'Aceite Virgen'!$A$6:$A$257,"&gt;="&amp;$A276,'Aceite Virgen'!$B$6:$B$257,"&lt;="&amp;$B276)</f>
        <v>13.24</v>
      </c>
      <c r="TK276" s="4">
        <f>SUMIFS('Aceite Virgen'!TK$6:TK$257,'Aceite Virgen'!$A$6:$A$257,"&gt;="&amp;$A276,'Aceite Virgen'!$B$6:$B$257,"&lt;="&amp;$B276)</f>
        <v>2.06</v>
      </c>
      <c r="TL276" s="4">
        <f>SUMIFS('Aceite Virgen'!TL$6:TL$257,'Aceite Virgen'!$A$6:$A$257,"&gt;="&amp;$A276,'Aceite Virgen'!$B$6:$B$257,"&lt;="&amp;$B276)</f>
        <v>34.65</v>
      </c>
      <c r="TP276" s="69">
        <f>SUMIFS('Aceite Virgen'!TP$6:TP$257,'Aceite Virgen'!$A$6:$A$257,"&gt;="&amp;$A276,'Aceite Virgen'!$B$6:$B$257,"&lt;="&amp;$B276)</f>
        <v>5.33</v>
      </c>
      <c r="TQ276" s="4">
        <f>SUMIFS('Aceite Virgen'!TQ$6:TQ$257,'Aceite Virgen'!$A$6:$A$257,"&gt;="&amp;$A276,'Aceite Virgen'!$B$6:$B$257,"&lt;="&amp;$B276)</f>
        <v>17.13</v>
      </c>
      <c r="TR276" s="4">
        <f>SUMIFS('Aceite Virgen'!TR$6:TR$257,'Aceite Virgen'!$A$6:$A$257,"&gt;="&amp;$A276,'Aceite Virgen'!$B$6:$B$257,"&lt;="&amp;$B276)</f>
        <v>1.31</v>
      </c>
      <c r="TS276" s="4">
        <f>SUMIFS('Aceite Virgen'!TS$6:TS$257,'Aceite Virgen'!$A$6:$A$257,"&gt;="&amp;$A276,'Aceite Virgen'!$B$6:$B$257,"&lt;="&amp;$B276)</f>
        <v>10.69</v>
      </c>
      <c r="TW276" s="69">
        <f>SUMIFS('Aceite Virgen'!TW$6:TW$257,'Aceite Virgen'!$A$6:$A$257,"&gt;="&amp;$A276,'Aceite Virgen'!$B$6:$B$257,"&lt;="&amp;$B276)</f>
        <v>2.74</v>
      </c>
      <c r="TX276" s="4">
        <f>SUMIFS('Aceite Virgen'!TX$6:TX$257,'Aceite Virgen'!$A$6:$A$257,"&gt;="&amp;$A276,'Aceite Virgen'!$B$6:$B$257,"&lt;="&amp;$B276)</f>
        <v>3.78</v>
      </c>
      <c r="TY276" s="4">
        <f>SUMIFS('Aceite Virgen'!TY$6:TY$257,'Aceite Virgen'!$A$6:$A$257,"&gt;="&amp;$A276,'Aceite Virgen'!$B$6:$B$257,"&lt;="&amp;$B276)</f>
        <v>2.46</v>
      </c>
      <c r="TZ276" s="4">
        <f>SUMIFS('Aceite Virgen'!TZ$6:TZ$257,'Aceite Virgen'!$A$6:$A$257,"&gt;="&amp;$A276,'Aceite Virgen'!$B$6:$B$257,"&lt;="&amp;$B276)</f>
        <v>3.43</v>
      </c>
      <c r="UD276" s="69">
        <f>SUMIFS('Aceite Virgen'!UD$6:UD$257,'Aceite Virgen'!$A$6:$A$257,"&gt;="&amp;$A276,'Aceite Virgen'!$B$6:$B$257,"&lt;="&amp;$B276)</f>
        <v>5.93</v>
      </c>
      <c r="UE276" s="4">
        <f>SUMIFS('Aceite Virgen'!UE$6:UE$257,'Aceite Virgen'!$A$6:$A$257,"&gt;="&amp;$A276,'Aceite Virgen'!$B$6:$B$257,"&lt;="&amp;$B276)</f>
        <v>3.3899999999999997</v>
      </c>
      <c r="UF276" s="4">
        <f>SUMIFS('Aceite Virgen'!UF$6:UF$257,'Aceite Virgen'!$A$6:$A$257,"&gt;="&amp;$A276,'Aceite Virgen'!$B$6:$B$257,"&lt;="&amp;$B276)</f>
        <v>8.2799999999999994</v>
      </c>
      <c r="UG276" s="4">
        <f>SUMIFS('Aceite Virgen'!UG$6:UG$257,'Aceite Virgen'!$A$6:$A$257,"&gt;="&amp;$A276,'Aceite Virgen'!$B$6:$B$257,"&lt;="&amp;$B276)</f>
        <v>1.36</v>
      </c>
      <c r="UK276" s="69">
        <f>SUMIFS('Aceite Virgen'!UK$6:UK$257,'Aceite Virgen'!$A$6:$A$257,"&gt;="&amp;$A276,'Aceite Virgen'!$B$6:$B$257,"&lt;="&amp;$B276)</f>
        <v>5.0600000000000005</v>
      </c>
      <c r="UL276" s="4">
        <f>SUMIFS('Aceite Virgen'!UL$6:UL$257,'Aceite Virgen'!$A$6:$A$257,"&gt;="&amp;$A276,'Aceite Virgen'!$B$6:$B$257,"&lt;="&amp;$B276)</f>
        <v>4.1099999999999994</v>
      </c>
      <c r="UM276" s="4">
        <f>SUMIFS('Aceite Virgen'!UM$6:UM$257,'Aceite Virgen'!$A$6:$A$257,"&gt;="&amp;$A276,'Aceite Virgen'!$B$6:$B$257,"&lt;="&amp;$B276)</f>
        <v>5.76</v>
      </c>
      <c r="UN276" s="4">
        <f>SUMIFS('Aceite Virgen'!UN$6:UN$257,'Aceite Virgen'!$A$6:$A$257,"&gt;="&amp;$A276,'Aceite Virgen'!$B$6:$B$257,"&lt;="&amp;$B276)</f>
        <v>1.39</v>
      </c>
      <c r="UR276" s="69">
        <f>SUMIFS('Aceite Virgen'!UR$6:UR$257,'Aceite Virgen'!$A$6:$A$257,"&gt;="&amp;$A276,'Aceite Virgen'!$B$6:$B$257,"&lt;="&amp;$B276)</f>
        <v>2.96</v>
      </c>
      <c r="US276" s="4">
        <f>SUMIFS('Aceite Virgen'!US$6:US$257,'Aceite Virgen'!$A$6:$A$257,"&gt;="&amp;$A276,'Aceite Virgen'!$B$6:$B$257,"&lt;="&amp;$B276)</f>
        <v>2.13</v>
      </c>
      <c r="UT276" s="4">
        <f>SUMIFS('Aceite Virgen'!UT$6:UT$257,'Aceite Virgen'!$A$6:$A$257,"&gt;="&amp;$A276,'Aceite Virgen'!$B$6:$B$257,"&lt;="&amp;$B276)</f>
        <v>2.4300000000000002</v>
      </c>
      <c r="UU276" s="4">
        <f>SUMIFS('Aceite Virgen'!UU$6:UU$257,'Aceite Virgen'!$A$6:$A$257,"&gt;="&amp;$A276,'Aceite Virgen'!$B$6:$B$257,"&lt;="&amp;$B276)</f>
        <v>3.34</v>
      </c>
      <c r="UY276" s="69">
        <f>SUMIFS('Aceite Virgen'!UY$6:UY$257,'Aceite Virgen'!$A$6:$A$257,"&gt;="&amp;$A276,'Aceite Virgen'!$B$6:$B$257,"&lt;="&amp;$B276)</f>
        <v>1.21</v>
      </c>
      <c r="UZ276" s="4">
        <f>SUMIFS('Aceite Virgen'!UZ$6:UZ$257,'Aceite Virgen'!$A$6:$A$257,"&gt;="&amp;$A276,'Aceite Virgen'!$B$6:$B$257,"&lt;="&amp;$B276)</f>
        <v>1.38</v>
      </c>
      <c r="VA276" s="4">
        <f>SUMIFS('Aceite Virgen'!VA$6:VA$257,'Aceite Virgen'!$A$6:$A$257,"&gt;="&amp;$A276,'Aceite Virgen'!$B$6:$B$257,"&lt;="&amp;$B276)</f>
        <v>1.51</v>
      </c>
      <c r="VB276" s="4">
        <f>SUMIFS('Aceite Virgen'!VB$6:VB$257,'Aceite Virgen'!$A$6:$A$257,"&gt;="&amp;$A276,'Aceite Virgen'!$B$6:$B$257,"&lt;="&amp;$B276)</f>
        <v>0</v>
      </c>
      <c r="VF276" s="69">
        <f>SUMIFS('Aceite Virgen'!VF$6:VF$257,'Aceite Virgen'!$A$6:$A$257,"&gt;="&amp;$A276,'Aceite Virgen'!$B$6:$B$257,"&lt;="&amp;$B276)</f>
        <v>0.73</v>
      </c>
      <c r="VG276" s="4">
        <f>SUMIFS('Aceite Virgen'!VG$6:VG$257,'Aceite Virgen'!$A$6:$A$257,"&gt;="&amp;$A276,'Aceite Virgen'!$B$6:$B$257,"&lt;="&amp;$B276)</f>
        <v>2.4</v>
      </c>
      <c r="VH276" s="4">
        <f>SUMIFS('Aceite Virgen'!VH$6:VH$257,'Aceite Virgen'!$A$6:$A$257,"&gt;="&amp;$A276,'Aceite Virgen'!$B$6:$B$257,"&lt;="&amp;$B276)</f>
        <v>0.72</v>
      </c>
      <c r="VI276" s="4">
        <f>SUMIFS('Aceite Virgen'!VI$6:VI$257,'Aceite Virgen'!$A$6:$A$257,"&gt;="&amp;$A276,'Aceite Virgen'!$B$6:$B$257,"&lt;="&amp;$B276)</f>
        <v>0</v>
      </c>
      <c r="VM276" s="69">
        <f>SUMIFS('Aceite Virgen'!VM$6:VM$257,'Aceite Virgen'!$A$6:$A$257,"&gt;="&amp;$A276,'Aceite Virgen'!$B$6:$B$257,"&lt;="&amp;$B276)</f>
        <v>1.5</v>
      </c>
      <c r="VN276" s="4">
        <f>SUMIFS('Aceite Virgen'!VN$6:VN$257,'Aceite Virgen'!$A$6:$A$257,"&gt;="&amp;$A276,'Aceite Virgen'!$B$6:$B$257,"&lt;="&amp;$B276)</f>
        <v>3.6</v>
      </c>
      <c r="VO276" s="4">
        <f>SUMIFS('Aceite Virgen'!VO$6:VO$257,'Aceite Virgen'!$A$6:$A$257,"&gt;="&amp;$A276,'Aceite Virgen'!$B$6:$B$257,"&lt;="&amp;$B276)</f>
        <v>1.2200000000000002</v>
      </c>
      <c r="VP276" s="4">
        <f>SUMIFS('Aceite Virgen'!VP$6:VP$257,'Aceite Virgen'!$A$6:$A$257,"&gt;="&amp;$A276,'Aceite Virgen'!$B$6:$B$257,"&lt;="&amp;$B276)</f>
        <v>1.35</v>
      </c>
      <c r="VT276" s="69">
        <f>SUMIFS('Aceite Virgen'!VT$6:VT$257,'Aceite Virgen'!$A$6:$A$257,"&gt;="&amp;$A276,'Aceite Virgen'!$B$6:$B$257,"&lt;="&amp;$B276)</f>
        <v>1.98</v>
      </c>
      <c r="VU276" s="4">
        <f>SUMIFS('Aceite Virgen'!VU$6:VU$257,'Aceite Virgen'!$A$6:$A$257,"&gt;="&amp;$A276,'Aceite Virgen'!$B$6:$B$257,"&lt;="&amp;$B276)</f>
        <v>7.66</v>
      </c>
      <c r="VV276" s="4">
        <f>SUMIFS('Aceite Virgen'!VV$6:VV$257,'Aceite Virgen'!$A$6:$A$257,"&gt;="&amp;$A276,'Aceite Virgen'!$B$6:$B$257,"&lt;="&amp;$B276)</f>
        <v>1.1100000000000001</v>
      </c>
      <c r="VW276" s="4">
        <f>SUMIFS('Aceite Virgen'!VW$6:VW$257,'Aceite Virgen'!$A$6:$A$257,"&gt;="&amp;$A276,'Aceite Virgen'!$B$6:$B$257,"&lt;="&amp;$B276)</f>
        <v>0</v>
      </c>
      <c r="WA276" s="69">
        <f>SUMIFS('Aceite Virgen'!WA$6:WA$257,'Aceite Virgen'!$A$6:$A$257,"&gt;="&amp;$A276,'Aceite Virgen'!$B$6:$B$257,"&lt;="&amp;$B276)</f>
        <v>2.1800000000000002</v>
      </c>
      <c r="WB276" s="4">
        <f>SUMIFS('Aceite Virgen'!WB$6:WB$257,'Aceite Virgen'!$A$6:$A$257,"&gt;="&amp;$A276,'Aceite Virgen'!$B$6:$B$257,"&lt;="&amp;$B276)</f>
        <v>9.51</v>
      </c>
      <c r="WC276" s="4">
        <f>SUMIFS('Aceite Virgen'!WC$6:WC$257,'Aceite Virgen'!$A$6:$A$257,"&gt;="&amp;$A276,'Aceite Virgen'!$B$6:$B$257,"&lt;="&amp;$B276)</f>
        <v>0.55000000000000004</v>
      </c>
      <c r="WD276" s="4">
        <f>SUMIFS('Aceite Virgen'!WD$6:WD$257,'Aceite Virgen'!$A$6:$A$257,"&gt;="&amp;$A276,'Aceite Virgen'!$B$6:$B$257,"&lt;="&amp;$B276)</f>
        <v>4.34</v>
      </c>
      <c r="WH276" s="69">
        <f>SUMIFS('Aceite Virgen'!WH$6:WH$257,'Aceite Virgen'!$A$6:$A$257,"&gt;="&amp;$A276,'Aceite Virgen'!$B$6:$B$257,"&lt;="&amp;$B276)</f>
        <v>50.330000000000005</v>
      </c>
      <c r="WI276" s="4">
        <f>SUMIFS('Aceite Virgen'!WI$6:WI$257,'Aceite Virgen'!$A$6:$A$257,"&gt;="&amp;$A276,'Aceite Virgen'!$B$6:$B$257,"&lt;="&amp;$B276)</f>
        <v>19.04</v>
      </c>
      <c r="WJ276" s="4">
        <f>SUMIFS('Aceite Virgen'!WJ$6:WJ$257,'Aceite Virgen'!$A$6:$A$257,"&gt;="&amp;$A276,'Aceite Virgen'!$B$6:$B$257,"&lt;="&amp;$B276)</f>
        <v>59.789999999999992</v>
      </c>
      <c r="WK276" s="4">
        <f>SUMIFS('Aceite Virgen'!WK$6:WK$257,'Aceite Virgen'!$A$6:$A$257,"&gt;="&amp;$A276,'Aceite Virgen'!$B$6:$B$257,"&lt;="&amp;$B276)</f>
        <v>41.7</v>
      </c>
      <c r="WO276" s="69">
        <f>SUMIFS('Aceite Virgen'!WO$6:WO$257,'Aceite Virgen'!$A$6:$A$257,"&gt;="&amp;$A276,'Aceite Virgen'!$B$6:$B$257,"&lt;="&amp;$B276)</f>
        <v>55.830000000000005</v>
      </c>
      <c r="WP276" s="4">
        <f>SUMIFS('Aceite Virgen'!WP$6:WP$257,'Aceite Virgen'!$A$6:$A$257,"&gt;="&amp;$A276,'Aceite Virgen'!$B$6:$B$257,"&lt;="&amp;$B276)</f>
        <v>23.55</v>
      </c>
      <c r="WQ276" s="4">
        <f>SUMIFS('Aceite Virgen'!WQ$6:WQ$257,'Aceite Virgen'!$A$6:$A$257,"&gt;="&amp;$A276,'Aceite Virgen'!$B$6:$B$257,"&lt;="&amp;$B276)</f>
        <v>68.67</v>
      </c>
      <c r="WR276" s="4">
        <f>SUMIFS('Aceite Virgen'!WR$6:WR$257,'Aceite Virgen'!$A$6:$A$257,"&gt;="&amp;$A276,'Aceite Virgen'!$B$6:$B$257,"&lt;="&amp;$B276)</f>
        <v>65.400000000000006</v>
      </c>
      <c r="WV276" s="69">
        <f>SUMIFS('Aceite Virgen'!WV$6:WV$257,'Aceite Virgen'!$A$6:$A$257,"&gt;="&amp;$A276,'Aceite Virgen'!$B$6:$B$257,"&lt;="&amp;$B276)</f>
        <v>10.07</v>
      </c>
      <c r="WW276" s="4">
        <f>SUMIFS('Aceite Virgen'!WW$6:WW$257,'Aceite Virgen'!$A$6:$A$257,"&gt;="&amp;$A276,'Aceite Virgen'!$B$6:$B$257,"&lt;="&amp;$B276)</f>
        <v>4.84</v>
      </c>
      <c r="WX276" s="4">
        <f>SUMIFS('Aceite Virgen'!WX$6:WX$257,'Aceite Virgen'!$A$6:$A$257,"&gt;="&amp;$A276,'Aceite Virgen'!$B$6:$B$257,"&lt;="&amp;$B276)</f>
        <v>11.94</v>
      </c>
      <c r="WY276" s="4">
        <f>SUMIFS('Aceite Virgen'!WY$6:WY$257,'Aceite Virgen'!$A$6:$A$257,"&gt;="&amp;$A276,'Aceite Virgen'!$B$6:$B$257,"&lt;="&amp;$B276)</f>
        <v>8.98</v>
      </c>
      <c r="XC276" s="69">
        <f>SUMIFS('Aceite Virgen'!XC$6:XC$257,'Aceite Virgen'!$A$6:$A$257,"&gt;="&amp;$A276,'Aceite Virgen'!$B$6:$B$257,"&lt;="&amp;$B276)</f>
        <v>3.3000000000000003</v>
      </c>
      <c r="XD276" s="4">
        <f>SUMIFS('Aceite Virgen'!XD$6:XD$257,'Aceite Virgen'!$A$6:$A$257,"&gt;="&amp;$A276,'Aceite Virgen'!$B$6:$B$257,"&lt;="&amp;$B276)</f>
        <v>7.3599999999999994</v>
      </c>
      <c r="XE276" s="4">
        <f>SUMIFS('Aceite Virgen'!XE$6:XE$257,'Aceite Virgen'!$A$6:$A$257,"&gt;="&amp;$A276,'Aceite Virgen'!$B$6:$B$257,"&lt;="&amp;$B276)</f>
        <v>2.92</v>
      </c>
      <c r="XF276" s="4">
        <f>SUMIFS('Aceite Virgen'!XF$6:XF$257,'Aceite Virgen'!$A$6:$A$257,"&gt;="&amp;$A276,'Aceite Virgen'!$B$6:$B$257,"&lt;="&amp;$B276)</f>
        <v>0.66</v>
      </c>
      <c r="XJ276" s="69">
        <f>SUMIFS('Aceite Virgen'!XJ$6:XJ$257,'Aceite Virgen'!$A$6:$A$257,"&gt;="&amp;$A276,'Aceite Virgen'!$B$6:$B$257,"&lt;="&amp;$B276)</f>
        <v>2.46</v>
      </c>
      <c r="XK276" s="4">
        <f>SUMIFS('Aceite Virgen'!XK$6:XK$257,'Aceite Virgen'!$A$6:$A$257,"&gt;="&amp;$A276,'Aceite Virgen'!$B$6:$B$257,"&lt;="&amp;$B276)</f>
        <v>0</v>
      </c>
      <c r="XL276" s="4">
        <f>SUMIFS('Aceite Virgen'!XL$6:XL$257,'Aceite Virgen'!$A$6:$A$257,"&gt;="&amp;$A276,'Aceite Virgen'!$B$6:$B$257,"&lt;="&amp;$B276)</f>
        <v>3.64</v>
      </c>
      <c r="XM276" s="4">
        <f>SUMIFS('Aceite Virgen'!XM$6:XM$257,'Aceite Virgen'!$A$6:$A$257,"&gt;="&amp;$A276,'Aceite Virgen'!$B$6:$B$257,"&lt;="&amp;$B276)</f>
        <v>2.09</v>
      </c>
      <c r="XQ276" s="69">
        <f>SUMIFS('Aceite Virgen'!XQ$6:XQ$257,'Aceite Virgen'!$A$6:$A$257,"&gt;="&amp;$A276,'Aceite Virgen'!$B$6:$B$257,"&lt;="&amp;$B276)</f>
        <v>0.99</v>
      </c>
      <c r="XR276" s="4">
        <f>SUMIFS('Aceite Virgen'!XR$6:XR$257,'Aceite Virgen'!$A$6:$A$257,"&gt;="&amp;$A276,'Aceite Virgen'!$B$6:$B$257,"&lt;="&amp;$B276)</f>
        <v>1.72</v>
      </c>
      <c r="XS276" s="4">
        <f>SUMIFS('Aceite Virgen'!XS$6:XS$257,'Aceite Virgen'!$A$6:$A$257,"&gt;="&amp;$A276,'Aceite Virgen'!$B$6:$B$257,"&lt;="&amp;$B276)</f>
        <v>1.08</v>
      </c>
      <c r="XT276" s="4">
        <f>SUMIFS('Aceite Virgen'!XT$6:XT$257,'Aceite Virgen'!$A$6:$A$257,"&gt;="&amp;$A276,'Aceite Virgen'!$B$6:$B$257,"&lt;="&amp;$B276)</f>
        <v>0</v>
      </c>
      <c r="XX276" s="69">
        <f>SUMIFS('Aceite Virgen'!XX$6:XX$257,'Aceite Virgen'!$A$6:$A$257,"&gt;="&amp;$A276,'Aceite Virgen'!$B$6:$B$257,"&lt;="&amp;$B276)</f>
        <v>1.0900000000000001</v>
      </c>
      <c r="XY276" s="4">
        <f>SUMIFS('Aceite Virgen'!XY$6:XY$257,'Aceite Virgen'!$A$6:$A$257,"&gt;="&amp;$A276,'Aceite Virgen'!$B$6:$B$257,"&lt;="&amp;$B276)</f>
        <v>2.0499999999999998</v>
      </c>
      <c r="XZ276" s="4">
        <f>SUMIFS('Aceite Virgen'!XZ$6:XZ$257,'Aceite Virgen'!$A$6:$A$257,"&gt;="&amp;$A276,'Aceite Virgen'!$B$6:$B$257,"&lt;="&amp;$B276)</f>
        <v>1.22</v>
      </c>
      <c r="YA276" s="4">
        <f>SUMIFS('Aceite Virgen'!YA$6:YA$257,'Aceite Virgen'!$A$6:$A$257,"&gt;="&amp;$A276,'Aceite Virgen'!$B$6:$B$257,"&lt;="&amp;$B276)</f>
        <v>0</v>
      </c>
      <c r="YE276" s="69">
        <f>SUMIFS('Aceite Virgen'!YE$6:YE$257,'Aceite Virgen'!$A$6:$A$257,"&gt;="&amp;$A276,'Aceite Virgen'!$B$6:$B$257,"&lt;="&amp;$B276)</f>
        <v>0</v>
      </c>
      <c r="YF276" s="4">
        <f>SUMIFS('Aceite Virgen'!YF$6:YF$257,'Aceite Virgen'!$A$6:$A$257,"&gt;="&amp;$A276,'Aceite Virgen'!$B$6:$B$257,"&lt;="&amp;$B276)</f>
        <v>0</v>
      </c>
      <c r="YG276" s="4">
        <f>SUMIFS('Aceite Virgen'!YG$6:YG$257,'Aceite Virgen'!$A$6:$A$257,"&gt;="&amp;$A276,'Aceite Virgen'!$B$6:$B$257,"&lt;="&amp;$B276)</f>
        <v>0</v>
      </c>
      <c r="YH276" s="4">
        <f>SUMIFS('Aceite Virgen'!YH$6:YH$257,'Aceite Virgen'!$A$6:$A$257,"&gt;="&amp;$A276,'Aceite Virgen'!$B$6:$B$257,"&lt;="&amp;$B276)</f>
        <v>0</v>
      </c>
      <c r="YL276" s="69">
        <f>SUMIFS('Aceite Virgen'!YL$6:YL$257,'Aceite Virgen'!$A$6:$A$257,"&gt;="&amp;$A276,'Aceite Virgen'!$B$6:$B$257,"&lt;="&amp;$B276)</f>
        <v>0</v>
      </c>
      <c r="YM276" s="4">
        <f>SUMIFS('Aceite Virgen'!YM$6:YM$257,'Aceite Virgen'!$A$6:$A$257,"&gt;="&amp;$A276,'Aceite Virgen'!$B$6:$B$257,"&lt;="&amp;$B276)</f>
        <v>0</v>
      </c>
      <c r="YN276" s="4">
        <f>SUMIFS('Aceite Virgen'!YN$6:YN$257,'Aceite Virgen'!$A$6:$A$257,"&gt;="&amp;$A276,'Aceite Virgen'!$B$6:$B$257,"&lt;="&amp;$B276)</f>
        <v>0</v>
      </c>
      <c r="YO276" s="4">
        <f>SUMIFS('Aceite Virgen'!YO$6:YO$257,'Aceite Virgen'!$A$6:$A$257,"&gt;="&amp;$A276,'Aceite Virgen'!$B$6:$B$257,"&lt;="&amp;$B276)</f>
        <v>0</v>
      </c>
      <c r="YP276" s="4">
        <f>SUMIFS('Aceite Virgen'!YP$6:YP$257,'Aceite Virgen'!$A$6:$A$257,"&gt;="&amp;$A276,'Aceite Virgen'!$B$6:$B$257,"&lt;="&amp;$B276)</f>
        <v>0</v>
      </c>
      <c r="YS276" s="69">
        <f>SUMIFS('Aceite Virgen'!YS$6:YS$257,'Aceite Virgen'!$A$6:$A$257,"&gt;="&amp;$A276,'Aceite Virgen'!$B$6:$B$257,"&lt;="&amp;$B276)</f>
        <v>0.36</v>
      </c>
      <c r="YT276" s="4">
        <f>SUMIFS('Aceite Virgen'!YT$6:YT$257,'Aceite Virgen'!$A$6:$A$257,"&gt;="&amp;$A276,'Aceite Virgen'!$B$6:$B$257,"&lt;="&amp;$B276)</f>
        <v>0</v>
      </c>
      <c r="YU276" s="4">
        <f>SUMIFS('Aceite Virgen'!YU$6:YU$257,'Aceite Virgen'!$A$6:$A$257,"&gt;="&amp;$A276,'Aceite Virgen'!$B$6:$B$257,"&lt;="&amp;$B276)</f>
        <v>0.43</v>
      </c>
      <c r="YV276" s="4">
        <f>SUMIFS('Aceite Virgen'!YV$6:YV$257,'Aceite Virgen'!$A$6:$A$257,"&gt;="&amp;$A276,'Aceite Virgen'!$B$6:$B$257,"&lt;="&amp;$B276)</f>
        <v>0.53</v>
      </c>
      <c r="YW276" s="4">
        <f>SUMIFS('Aceite Virgen'!YW$6:YW$257,'Aceite Virgen'!$A$6:$A$257,"&gt;="&amp;$A276,'Aceite Virgen'!$B$6:$B$257,"&lt;="&amp;$B276)</f>
        <v>0</v>
      </c>
    </row>
    <row r="277" spans="1:673" x14ac:dyDescent="0.25">
      <c r="A277" s="9">
        <f>'TAM Aceite Virgen'!B25</f>
        <v>8</v>
      </c>
      <c r="B277" s="9">
        <f>'TAM Aceite Virgen'!C25</f>
        <v>8.1999999999999993</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0.37</v>
      </c>
      <c r="AN277" s="4">
        <f>SUMIFS('Aceite Virgen'!AN$6:AN$257,'Aceite Virgen'!$A$6:$A$257,"&gt;="&amp;$A277,'Aceite Virgen'!$B$6:$B$257,"&lt;="&amp;$B277)</f>
        <v>0</v>
      </c>
      <c r="AO277" s="4">
        <f>SUMIFS('Aceite Virgen'!AO$6:AO$257,'Aceite Virgen'!$A$6:$A$257,"&gt;="&amp;$A277,'Aceite Virgen'!$B$6:$B$257,"&lt;="&amp;$B277)</f>
        <v>0.45</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0.27</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0.28999999999999998</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1.8</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0.39</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0.52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0.31</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1.46</v>
      </c>
      <c r="KM277" s="4">
        <f>SUMIFS('Aceite Virgen'!KM$6:KM$257,'Aceite Virgen'!$A$6:$A$257,"&gt;="&amp;$A277,'Aceite Virgen'!$B$6:$B$257,"&lt;="&amp;$B277)</f>
        <v>0</v>
      </c>
      <c r="KN277" s="4">
        <f>SUMIFS('Aceite Virgen'!KN$6:KN$257,'Aceite Virgen'!$A$6:$A$257,"&gt;="&amp;$A277,'Aceite Virgen'!$B$6:$B$257,"&lt;="&amp;$B277)</f>
        <v>0.67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0.34</v>
      </c>
      <c r="NL277" s="4">
        <f>SUMIFS('Aceite Virgen'!NL$6:NL$257,'Aceite Virgen'!$A$6:$A$257,"&gt;="&amp;$A277,'Aceite Virgen'!$B$6:$B$257,"&lt;="&amp;$B277)</f>
        <v>2.67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0.52</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0.19</v>
      </c>
      <c r="QK277" s="4">
        <f>SUMIFS('Aceite Virgen'!QK$6:QK$257,'Aceite Virgen'!$A$6:$A$257,"&gt;="&amp;$A277,'Aceite Virgen'!$B$6:$B$257,"&lt;="&amp;$B277)</f>
        <v>0</v>
      </c>
      <c r="QL277" s="4">
        <f>SUMIFS('Aceite Virgen'!QL$6:QL$257,'Aceite Virgen'!$A$6:$A$257,"&gt;="&amp;$A277,'Aceite Virgen'!$B$6:$B$257,"&lt;="&amp;$B277)</f>
        <v>0.34</v>
      </c>
      <c r="QM277" s="4">
        <f>SUMIFS('Aceite Virgen'!QM$6:QM$257,'Aceite Virgen'!$A$6:$A$257,"&gt;="&amp;$A277,'Aceite Virgen'!$B$6:$B$257,"&lt;="&amp;$B277)</f>
        <v>0</v>
      </c>
      <c r="QQ277" s="4">
        <f>SUMIFS('Aceite Virgen'!QQ$6:QQ$257,'Aceite Virgen'!$A$6:$A$257,"&gt;="&amp;$A277,'Aceite Virgen'!$B$6:$B$257,"&lt;="&amp;$B277)</f>
        <v>0.22</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0.76</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0.76</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0.54</v>
      </c>
      <c r="RT277" s="4">
        <f>SUMIFS('Aceite Virgen'!RT$6:RT$257,'Aceite Virgen'!$A$6:$A$257,"&gt;="&amp;$A277,'Aceite Virgen'!$B$6:$B$257,"&lt;="&amp;$B277)</f>
        <v>1.02</v>
      </c>
      <c r="RU277" s="4">
        <f>SUMIFS('Aceite Virgen'!RU$6:RU$257,'Aceite Virgen'!$A$6:$A$257,"&gt;="&amp;$A277,'Aceite Virgen'!$B$6:$B$257,"&lt;="&amp;$B277)</f>
        <v>0.34</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0.26</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0.11</v>
      </c>
      <c r="TC277" s="4">
        <f>SUMIFS('Aceite Virgen'!TC$6:TC$257,'Aceite Virgen'!$A$6:$A$257,"&gt;="&amp;$A277,'Aceite Virgen'!$B$6:$B$257,"&lt;="&amp;$B277)</f>
        <v>0.75</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0.71</v>
      </c>
      <c r="TJ277" s="4">
        <f>SUMIFS('Aceite Virgen'!TJ$6:TJ$257,'Aceite Virgen'!$A$6:$A$257,"&gt;="&amp;$A277,'Aceite Virgen'!$B$6:$B$257,"&lt;="&amp;$B277)</f>
        <v>0</v>
      </c>
      <c r="TK277" s="4">
        <f>SUMIFS('Aceite Virgen'!TK$6:TK$257,'Aceite Virgen'!$A$6:$A$257,"&gt;="&amp;$A277,'Aceite Virgen'!$B$6:$B$257,"&lt;="&amp;$B277)</f>
        <v>1.22</v>
      </c>
      <c r="TL277" s="4">
        <f>SUMIFS('Aceite Virgen'!TL$6:TL$257,'Aceite Virgen'!$A$6:$A$257,"&gt;="&amp;$A277,'Aceite Virgen'!$B$6:$B$257,"&lt;="&amp;$B277)</f>
        <v>0</v>
      </c>
      <c r="TP277" s="69">
        <f>SUMIFS('Aceite Virgen'!TP$6:TP$257,'Aceite Virgen'!$A$6:$A$257,"&gt;="&amp;$A277,'Aceite Virgen'!$B$6:$B$257,"&lt;="&amp;$B277)</f>
        <v>3.1</v>
      </c>
      <c r="TQ277" s="4">
        <f>SUMIFS('Aceite Virgen'!TQ$6:TQ$257,'Aceite Virgen'!$A$6:$A$257,"&gt;="&amp;$A277,'Aceite Virgen'!$B$6:$B$257,"&lt;="&amp;$B277)</f>
        <v>1.55</v>
      </c>
      <c r="TR277" s="4">
        <f>SUMIFS('Aceite Virgen'!TR$6:TR$257,'Aceite Virgen'!$A$6:$A$257,"&gt;="&amp;$A277,'Aceite Virgen'!$B$6:$B$257,"&lt;="&amp;$B277)</f>
        <v>2.17</v>
      </c>
      <c r="TS277" s="4">
        <f>SUMIFS('Aceite Virgen'!TS$6:TS$257,'Aceite Virgen'!$A$6:$A$257,"&gt;="&amp;$A277,'Aceite Virgen'!$B$6:$B$257,"&lt;="&amp;$B277)</f>
        <v>8.27</v>
      </c>
      <c r="TW277" s="69">
        <f>SUMIFS('Aceite Virgen'!TW$6:TW$257,'Aceite Virgen'!$A$6:$A$257,"&gt;="&amp;$A277,'Aceite Virgen'!$B$6:$B$257,"&lt;="&amp;$B277)</f>
        <v>3.18</v>
      </c>
      <c r="TX277" s="4">
        <f>SUMIFS('Aceite Virgen'!TX$6:TX$257,'Aceite Virgen'!$A$6:$A$257,"&gt;="&amp;$A277,'Aceite Virgen'!$B$6:$B$257,"&lt;="&amp;$B277)</f>
        <v>1.03</v>
      </c>
      <c r="TY277" s="4">
        <f>SUMIFS('Aceite Virgen'!TY$6:TY$257,'Aceite Virgen'!$A$6:$A$257,"&gt;="&amp;$A277,'Aceite Virgen'!$B$6:$B$257,"&lt;="&amp;$B277)</f>
        <v>4.6400000000000006</v>
      </c>
      <c r="TZ277" s="4">
        <f>SUMIFS('Aceite Virgen'!TZ$6:TZ$257,'Aceite Virgen'!$A$6:$A$257,"&gt;="&amp;$A277,'Aceite Virgen'!$B$6:$B$257,"&lt;="&amp;$B277)</f>
        <v>0</v>
      </c>
      <c r="UD277" s="69">
        <f>SUMIFS('Aceite Virgen'!UD$6:UD$257,'Aceite Virgen'!$A$6:$A$257,"&gt;="&amp;$A277,'Aceite Virgen'!$B$6:$B$257,"&lt;="&amp;$B277)</f>
        <v>2.67</v>
      </c>
      <c r="UE277" s="4">
        <f>SUMIFS('Aceite Virgen'!UE$6:UE$257,'Aceite Virgen'!$A$6:$A$257,"&gt;="&amp;$A277,'Aceite Virgen'!$B$6:$B$257,"&lt;="&amp;$B277)</f>
        <v>15.73</v>
      </c>
      <c r="UF277" s="4">
        <f>SUMIFS('Aceite Virgen'!UF$6:UF$257,'Aceite Virgen'!$A$6:$A$257,"&gt;="&amp;$A277,'Aceite Virgen'!$B$6:$B$257,"&lt;="&amp;$B277)</f>
        <v>0.31</v>
      </c>
      <c r="UG277" s="4">
        <f>SUMIFS('Aceite Virgen'!UG$6:UG$257,'Aceite Virgen'!$A$6:$A$257,"&gt;="&amp;$A277,'Aceite Virgen'!$B$6:$B$257,"&lt;="&amp;$B277)</f>
        <v>1.27</v>
      </c>
      <c r="UK277" s="69">
        <f>SUMIFS('Aceite Virgen'!UK$6:UK$257,'Aceite Virgen'!$A$6:$A$257,"&gt;="&amp;$A277,'Aceite Virgen'!$B$6:$B$257,"&lt;="&amp;$B277)</f>
        <v>2.62</v>
      </c>
      <c r="UL277" s="4">
        <f>SUMIFS('Aceite Virgen'!UL$6:UL$257,'Aceite Virgen'!$A$6:$A$257,"&gt;="&amp;$A277,'Aceite Virgen'!$B$6:$B$257,"&lt;="&amp;$B277)</f>
        <v>7.56</v>
      </c>
      <c r="UM277" s="4">
        <f>SUMIFS('Aceite Virgen'!UM$6:UM$257,'Aceite Virgen'!$A$6:$A$257,"&gt;="&amp;$A277,'Aceite Virgen'!$B$6:$B$257,"&lt;="&amp;$B277)</f>
        <v>1.62</v>
      </c>
      <c r="UN277" s="4">
        <f>SUMIFS('Aceite Virgen'!UN$6:UN$257,'Aceite Virgen'!$A$6:$A$257,"&gt;="&amp;$A277,'Aceite Virgen'!$B$6:$B$257,"&lt;="&amp;$B277)</f>
        <v>0</v>
      </c>
      <c r="UR277" s="69">
        <f>SUMIFS('Aceite Virgen'!UR$6:UR$257,'Aceite Virgen'!$A$6:$A$257,"&gt;="&amp;$A277,'Aceite Virgen'!$B$6:$B$257,"&lt;="&amp;$B277)</f>
        <v>1.2999999999999998</v>
      </c>
      <c r="US277" s="4">
        <f>SUMIFS('Aceite Virgen'!US$6:US$257,'Aceite Virgen'!$A$6:$A$257,"&gt;="&amp;$A277,'Aceite Virgen'!$B$6:$B$257,"&lt;="&amp;$B277)</f>
        <v>3.6100000000000003</v>
      </c>
      <c r="UT277" s="4">
        <f>SUMIFS('Aceite Virgen'!UT$6:UT$257,'Aceite Virgen'!$A$6:$A$257,"&gt;="&amp;$A277,'Aceite Virgen'!$B$6:$B$257,"&lt;="&amp;$B277)</f>
        <v>0</v>
      </c>
      <c r="UU277" s="4">
        <f>SUMIFS('Aceite Virgen'!UU$6:UU$257,'Aceite Virgen'!$A$6:$A$257,"&gt;="&amp;$A277,'Aceite Virgen'!$B$6:$B$257,"&lt;="&amp;$B277)</f>
        <v>2.11</v>
      </c>
      <c r="UY277" s="69">
        <f>SUMIFS('Aceite Virgen'!UY$6:UY$257,'Aceite Virgen'!$A$6:$A$257,"&gt;="&amp;$A277,'Aceite Virgen'!$B$6:$B$257,"&lt;="&amp;$B277)</f>
        <v>5.8000000000000007</v>
      </c>
      <c r="UZ277" s="4">
        <f>SUMIFS('Aceite Virgen'!UZ$6:UZ$257,'Aceite Virgen'!$A$6:$A$257,"&gt;="&amp;$A277,'Aceite Virgen'!$B$6:$B$257,"&lt;="&amp;$B277)</f>
        <v>23.78</v>
      </c>
      <c r="VA277" s="4">
        <f>SUMIFS('Aceite Virgen'!VA$6:VA$257,'Aceite Virgen'!$A$6:$A$257,"&gt;="&amp;$A277,'Aceite Virgen'!$B$6:$B$257,"&lt;="&amp;$B277)</f>
        <v>0.91</v>
      </c>
      <c r="VB277" s="4">
        <f>SUMIFS('Aceite Virgen'!VB$6:VB$257,'Aceite Virgen'!$A$6:$A$257,"&gt;="&amp;$A277,'Aceite Virgen'!$B$6:$B$257,"&lt;="&amp;$B277)</f>
        <v>2.77</v>
      </c>
      <c r="VF277" s="69">
        <f>SUMIFS('Aceite Virgen'!VF$6:VF$257,'Aceite Virgen'!$A$6:$A$257,"&gt;="&amp;$A277,'Aceite Virgen'!$B$6:$B$257,"&lt;="&amp;$B277)</f>
        <v>2.2800000000000002</v>
      </c>
      <c r="VG277" s="4">
        <f>SUMIFS('Aceite Virgen'!VG$6:VG$257,'Aceite Virgen'!$A$6:$A$257,"&gt;="&amp;$A277,'Aceite Virgen'!$B$6:$B$257,"&lt;="&amp;$B277)</f>
        <v>8.94</v>
      </c>
      <c r="VH277" s="4">
        <f>SUMIFS('Aceite Virgen'!VH$6:VH$257,'Aceite Virgen'!$A$6:$A$257,"&gt;="&amp;$A277,'Aceite Virgen'!$B$6:$B$257,"&lt;="&amp;$B277)</f>
        <v>0.82000000000000006</v>
      </c>
      <c r="VI277" s="4">
        <f>SUMIFS('Aceite Virgen'!VI$6:VI$257,'Aceite Virgen'!$A$6:$A$257,"&gt;="&amp;$A277,'Aceite Virgen'!$B$6:$B$257,"&lt;="&amp;$B277)</f>
        <v>0</v>
      </c>
      <c r="VM277" s="69">
        <f>SUMIFS('Aceite Virgen'!VM$6:VM$257,'Aceite Virgen'!$A$6:$A$257,"&gt;="&amp;$A277,'Aceite Virgen'!$B$6:$B$257,"&lt;="&amp;$B277)</f>
        <v>2.8600000000000003</v>
      </c>
      <c r="VN277" s="4">
        <f>SUMIFS('Aceite Virgen'!VN$6:VN$257,'Aceite Virgen'!$A$6:$A$257,"&gt;="&amp;$A277,'Aceite Virgen'!$B$6:$B$257,"&lt;="&amp;$B277)</f>
        <v>4.8899999999999997</v>
      </c>
      <c r="VO277" s="4">
        <f>SUMIFS('Aceite Virgen'!VO$6:VO$257,'Aceite Virgen'!$A$6:$A$257,"&gt;="&amp;$A277,'Aceite Virgen'!$B$6:$B$257,"&lt;="&amp;$B277)</f>
        <v>1.5099999999999998</v>
      </c>
      <c r="VP277" s="4">
        <f>SUMIFS('Aceite Virgen'!VP$6:VP$257,'Aceite Virgen'!$A$6:$A$257,"&gt;="&amp;$A277,'Aceite Virgen'!$B$6:$B$257,"&lt;="&amp;$B277)</f>
        <v>5.18</v>
      </c>
      <c r="VT277" s="69">
        <f>SUMIFS('Aceite Virgen'!VT$6:VT$257,'Aceite Virgen'!$A$6:$A$257,"&gt;="&amp;$A277,'Aceite Virgen'!$B$6:$B$257,"&lt;="&amp;$B277)</f>
        <v>0.65</v>
      </c>
      <c r="VU277" s="4">
        <f>SUMIFS('Aceite Virgen'!VU$6:VU$257,'Aceite Virgen'!$A$6:$A$257,"&gt;="&amp;$A277,'Aceite Virgen'!$B$6:$B$257,"&lt;="&amp;$B277)</f>
        <v>0</v>
      </c>
      <c r="VV277" s="4">
        <f>SUMIFS('Aceite Virgen'!VV$6:VV$257,'Aceite Virgen'!$A$6:$A$257,"&gt;="&amp;$A277,'Aceite Virgen'!$B$6:$B$257,"&lt;="&amp;$B277)</f>
        <v>0.85</v>
      </c>
      <c r="VW277" s="4">
        <f>SUMIFS('Aceite Virgen'!VW$6:VW$257,'Aceite Virgen'!$A$6:$A$257,"&gt;="&amp;$A277,'Aceite Virgen'!$B$6:$B$257,"&lt;="&amp;$B277)</f>
        <v>0.85</v>
      </c>
      <c r="WA277" s="69">
        <f>SUMIFS('Aceite Virgen'!WA$6:WA$257,'Aceite Virgen'!$A$6:$A$257,"&gt;="&amp;$A277,'Aceite Virgen'!$B$6:$B$257,"&lt;="&amp;$B277)</f>
        <v>10.18</v>
      </c>
      <c r="WB277" s="4">
        <f>SUMIFS('Aceite Virgen'!WB$6:WB$257,'Aceite Virgen'!$A$6:$A$257,"&gt;="&amp;$A277,'Aceite Virgen'!$B$6:$B$257,"&lt;="&amp;$B277)</f>
        <v>8.34</v>
      </c>
      <c r="WC277" s="4">
        <f>SUMIFS('Aceite Virgen'!WC$6:WC$257,'Aceite Virgen'!$A$6:$A$257,"&gt;="&amp;$A277,'Aceite Virgen'!$B$6:$B$257,"&lt;="&amp;$B277)</f>
        <v>11.2</v>
      </c>
      <c r="WD277" s="4">
        <f>SUMIFS('Aceite Virgen'!WD$6:WD$257,'Aceite Virgen'!$A$6:$A$257,"&gt;="&amp;$A277,'Aceite Virgen'!$B$6:$B$257,"&lt;="&amp;$B277)</f>
        <v>7.26</v>
      </c>
      <c r="WH277" s="69">
        <f>SUMIFS('Aceite Virgen'!WH$6:WH$257,'Aceite Virgen'!$A$6:$A$257,"&gt;="&amp;$A277,'Aceite Virgen'!$B$6:$B$257,"&lt;="&amp;$B277)</f>
        <v>6.88</v>
      </c>
      <c r="WI277" s="4">
        <f>SUMIFS('Aceite Virgen'!WI$6:WI$257,'Aceite Virgen'!$A$6:$A$257,"&gt;="&amp;$A277,'Aceite Virgen'!$B$6:$B$257,"&lt;="&amp;$B277)</f>
        <v>0</v>
      </c>
      <c r="WJ277" s="4">
        <f>SUMIFS('Aceite Virgen'!WJ$6:WJ$257,'Aceite Virgen'!$A$6:$A$257,"&gt;="&amp;$A277,'Aceite Virgen'!$B$6:$B$257,"&lt;="&amp;$B277)</f>
        <v>8.67</v>
      </c>
      <c r="WK277" s="4">
        <f>SUMIFS('Aceite Virgen'!WK$6:WK$257,'Aceite Virgen'!$A$6:$A$257,"&gt;="&amp;$A277,'Aceite Virgen'!$B$6:$B$257,"&lt;="&amp;$B277)</f>
        <v>5.59</v>
      </c>
      <c r="WO277" s="69">
        <f>SUMIFS('Aceite Virgen'!WO$6:WO$257,'Aceite Virgen'!$A$6:$A$257,"&gt;="&amp;$A277,'Aceite Virgen'!$B$6:$B$257,"&lt;="&amp;$B277)</f>
        <v>0.26</v>
      </c>
      <c r="WP277" s="4">
        <f>SUMIFS('Aceite Virgen'!WP$6:WP$257,'Aceite Virgen'!$A$6:$A$257,"&gt;="&amp;$A277,'Aceite Virgen'!$B$6:$B$257,"&lt;="&amp;$B277)</f>
        <v>0</v>
      </c>
      <c r="WQ277" s="4">
        <f>SUMIFS('Aceite Virgen'!WQ$6:WQ$257,'Aceite Virgen'!$A$6:$A$257,"&gt;="&amp;$A277,'Aceite Virgen'!$B$6:$B$257,"&lt;="&amp;$B277)</f>
        <v>0.44</v>
      </c>
      <c r="WR277" s="4">
        <f>SUMIFS('Aceite Virgen'!WR$6:WR$257,'Aceite Virgen'!$A$6:$A$257,"&gt;="&amp;$A277,'Aceite Virgen'!$B$6:$B$257,"&lt;="&amp;$B277)</f>
        <v>0</v>
      </c>
      <c r="WV277" s="69">
        <f>SUMIFS('Aceite Virgen'!WV$6:WV$257,'Aceite Virgen'!$A$6:$A$257,"&gt;="&amp;$A277,'Aceite Virgen'!$B$6:$B$257,"&lt;="&amp;$B277)</f>
        <v>15.799999999999997</v>
      </c>
      <c r="WW277" s="4">
        <f>SUMIFS('Aceite Virgen'!WW$6:WW$257,'Aceite Virgen'!$A$6:$A$257,"&gt;="&amp;$A277,'Aceite Virgen'!$B$6:$B$257,"&lt;="&amp;$B277)</f>
        <v>3.5</v>
      </c>
      <c r="WX277" s="4">
        <f>SUMIFS('Aceite Virgen'!WX$6:WX$257,'Aceite Virgen'!$A$6:$A$257,"&gt;="&amp;$A277,'Aceite Virgen'!$B$6:$B$257,"&lt;="&amp;$B277)</f>
        <v>15.92</v>
      </c>
      <c r="WY277" s="4">
        <f>SUMIFS('Aceite Virgen'!WY$6:WY$257,'Aceite Virgen'!$A$6:$A$257,"&gt;="&amp;$A277,'Aceite Virgen'!$B$6:$B$257,"&lt;="&amp;$B277)</f>
        <v>27.93</v>
      </c>
      <c r="XC277" s="69">
        <f>SUMIFS('Aceite Virgen'!XC$6:XC$257,'Aceite Virgen'!$A$6:$A$257,"&gt;="&amp;$A277,'Aceite Virgen'!$B$6:$B$257,"&lt;="&amp;$B277)</f>
        <v>0.65</v>
      </c>
      <c r="XD277" s="4">
        <f>SUMIFS('Aceite Virgen'!XD$6:XD$257,'Aceite Virgen'!$A$6:$A$257,"&gt;="&amp;$A277,'Aceite Virgen'!$B$6:$B$257,"&lt;="&amp;$B277)</f>
        <v>0</v>
      </c>
      <c r="XE277" s="4">
        <f>SUMIFS('Aceite Virgen'!XE$6:XE$257,'Aceite Virgen'!$A$6:$A$257,"&gt;="&amp;$A277,'Aceite Virgen'!$B$6:$B$257,"&lt;="&amp;$B277)</f>
        <v>0.15</v>
      </c>
      <c r="XF277" s="4">
        <f>SUMIFS('Aceite Virgen'!XF$6:XF$257,'Aceite Virgen'!$A$6:$A$257,"&gt;="&amp;$A277,'Aceite Virgen'!$B$6:$B$257,"&lt;="&amp;$B277)</f>
        <v>2.97</v>
      </c>
      <c r="XJ277" s="69">
        <f>SUMIFS('Aceite Virgen'!XJ$6:XJ$257,'Aceite Virgen'!$A$6:$A$257,"&gt;="&amp;$A277,'Aceite Virgen'!$B$6:$B$257,"&lt;="&amp;$B277)</f>
        <v>1.01</v>
      </c>
      <c r="XK277" s="4">
        <f>SUMIFS('Aceite Virgen'!XK$6:XK$257,'Aceite Virgen'!$A$6:$A$257,"&gt;="&amp;$A277,'Aceite Virgen'!$B$6:$B$257,"&lt;="&amp;$B277)</f>
        <v>2.2999999999999998</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0.27</v>
      </c>
      <c r="XR277" s="4">
        <f>SUMIFS('Aceite Virgen'!XR$6:XR$257,'Aceite Virgen'!$A$6:$A$257,"&gt;="&amp;$A277,'Aceite Virgen'!$B$6:$B$257,"&lt;="&amp;$B277)</f>
        <v>1.51</v>
      </c>
      <c r="XS277" s="4">
        <f>SUMIFS('Aceite Virgen'!XS$6:XS$257,'Aceite Virgen'!$A$6:$A$257,"&gt;="&amp;$A277,'Aceite Virgen'!$B$6:$B$257,"&lt;="&amp;$B277)</f>
        <v>0</v>
      </c>
      <c r="XT277" s="4">
        <f>SUMIFS('Aceite Virgen'!XT$6:XT$257,'Aceite Virgen'!$A$6:$A$257,"&gt;="&amp;$A277,'Aceite Virgen'!$B$6:$B$257,"&lt;="&amp;$B277)</f>
        <v>0</v>
      </c>
      <c r="XX277" s="69">
        <f>SUMIFS('Aceite Virgen'!XX$6:XX$257,'Aceite Virgen'!$A$6:$A$257,"&gt;="&amp;$A277,'Aceite Virgen'!$B$6:$B$257,"&lt;="&amp;$B277)</f>
        <v>0.48</v>
      </c>
      <c r="XY277" s="4">
        <f>SUMIFS('Aceite Virgen'!XY$6:XY$257,'Aceite Virgen'!$A$6:$A$257,"&gt;="&amp;$A277,'Aceite Virgen'!$B$6:$B$257,"&lt;="&amp;$B277)</f>
        <v>3.19</v>
      </c>
      <c r="XZ277" s="4">
        <f>SUMIFS('Aceite Virgen'!XZ$6:XZ$257,'Aceite Virgen'!$A$6:$A$257,"&gt;="&amp;$A277,'Aceite Virgen'!$B$6:$B$257,"&lt;="&amp;$B277)</f>
        <v>0</v>
      </c>
      <c r="YA277" s="4">
        <f>SUMIFS('Aceite Virgen'!YA$6:YA$257,'Aceite Virgen'!$A$6:$A$257,"&gt;="&amp;$A277,'Aceite Virgen'!$B$6:$B$257,"&lt;="&amp;$B277)</f>
        <v>0</v>
      </c>
      <c r="YE277" s="69">
        <f>SUMIFS('Aceite Virgen'!YE$6:YE$257,'Aceite Virgen'!$A$6:$A$257,"&gt;="&amp;$A277,'Aceite Virgen'!$B$6:$B$257,"&lt;="&amp;$B277)</f>
        <v>0.15</v>
      </c>
      <c r="YF277" s="4">
        <f>SUMIFS('Aceite Virgen'!YF$6:YF$257,'Aceite Virgen'!$A$6:$A$257,"&gt;="&amp;$A277,'Aceite Virgen'!$B$6:$B$257,"&lt;="&amp;$B277)</f>
        <v>0</v>
      </c>
      <c r="YG277" s="4">
        <f>SUMIFS('Aceite Virgen'!YG$6:YG$257,'Aceite Virgen'!$A$6:$A$257,"&gt;="&amp;$A277,'Aceite Virgen'!$B$6:$B$257,"&lt;="&amp;$B277)</f>
        <v>0.25</v>
      </c>
      <c r="YH277" s="4">
        <f>SUMIFS('Aceite Virgen'!YH$6:YH$257,'Aceite Virgen'!$A$6:$A$257,"&gt;="&amp;$A277,'Aceite Virgen'!$B$6:$B$257,"&lt;="&amp;$B277)</f>
        <v>0</v>
      </c>
      <c r="YL277" s="69">
        <f>SUMIFS('Aceite Virgen'!YL$6:YL$257,'Aceite Virgen'!$A$6:$A$257,"&gt;="&amp;$A277,'Aceite Virgen'!$B$6:$B$257,"&lt;="&amp;$B277)</f>
        <v>1.86</v>
      </c>
      <c r="YM277" s="4">
        <f>SUMIFS('Aceite Virgen'!YM$6:YM$257,'Aceite Virgen'!$A$6:$A$257,"&gt;="&amp;$A277,'Aceite Virgen'!$B$6:$B$257,"&lt;="&amp;$B277)</f>
        <v>0</v>
      </c>
      <c r="YN277" s="4">
        <f>SUMIFS('Aceite Virgen'!YN$6:YN$257,'Aceite Virgen'!$A$6:$A$257,"&gt;="&amp;$A277,'Aceite Virgen'!$B$6:$B$257,"&lt;="&amp;$B277)</f>
        <v>1.34</v>
      </c>
      <c r="YO277" s="4">
        <f>SUMIFS('Aceite Virgen'!YO$6:YO$257,'Aceite Virgen'!$A$6:$A$257,"&gt;="&amp;$A277,'Aceite Virgen'!$B$6:$B$257,"&lt;="&amp;$B277)</f>
        <v>1.77</v>
      </c>
      <c r="YP277" s="4">
        <f>SUMIFS('Aceite Virgen'!YP$6:YP$257,'Aceite Virgen'!$A$6:$A$257,"&gt;="&amp;$A277,'Aceite Virgen'!$B$6:$B$257,"&lt;="&amp;$B277)</f>
        <v>0</v>
      </c>
      <c r="YS277" s="69">
        <f>SUMIFS('Aceite Virgen'!YS$6:YS$257,'Aceite Virgen'!$A$6:$A$257,"&gt;="&amp;$A277,'Aceite Virgen'!$B$6:$B$257,"&lt;="&amp;$B277)</f>
        <v>0</v>
      </c>
      <c r="YT277" s="4">
        <f>SUMIFS('Aceite Virgen'!YT$6:YT$257,'Aceite Virgen'!$A$6:$A$257,"&gt;="&amp;$A277,'Aceite Virgen'!$B$6:$B$257,"&lt;="&amp;$B277)</f>
        <v>0</v>
      </c>
      <c r="YU277" s="4">
        <f>SUMIFS('Aceite Virgen'!YU$6:YU$257,'Aceite Virgen'!$A$6:$A$257,"&gt;="&amp;$A277,'Aceite Virgen'!$B$6:$B$257,"&lt;="&amp;$B277)</f>
        <v>0</v>
      </c>
      <c r="YV277" s="4">
        <f>SUMIFS('Aceite Virgen'!YV$6:YV$257,'Aceite Virgen'!$A$6:$A$257,"&gt;="&amp;$A277,'Aceite Virgen'!$B$6:$B$257,"&lt;="&amp;$B277)</f>
        <v>0</v>
      </c>
      <c r="YW277" s="4">
        <f>SUMIFS('Aceite Virgen'!YW$6:YW$257,'Aceite Virgen'!$A$6:$A$257,"&gt;="&amp;$A277,'Aceite Virgen'!$B$6:$B$257,"&lt;="&amp;$B277)</f>
        <v>0</v>
      </c>
    </row>
    <row r="278" spans="1:673" x14ac:dyDescent="0.25">
      <c r="A278" s="9">
        <f>'TAM Aceite Virgen'!B26</f>
        <v>8.1999999999999993</v>
      </c>
      <c r="B278" s="9">
        <f>'TAM Aceite Virgen'!C26</f>
        <v>8.4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0.25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0.28000000000000003</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2.86</v>
      </c>
      <c r="RM278" s="4">
        <f>SUMIFS('Aceite Virgen'!RM$6:RM$257,'Aceite Virgen'!$A$6:$A$257,"&gt;="&amp;$A278,'Aceite Virgen'!$B$6:$B$257,"&lt;="&amp;$B278)</f>
        <v>16.61</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1.68</v>
      </c>
      <c r="RT278" s="4">
        <f>SUMIFS('Aceite Virgen'!RT$6:RT$257,'Aceite Virgen'!$A$6:$A$257,"&gt;="&amp;$A278,'Aceite Virgen'!$B$6:$B$257,"&lt;="&amp;$B278)</f>
        <v>9.7200000000000006</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1.17</v>
      </c>
      <c r="SA278" s="4">
        <f>SUMIFS('Aceite Virgen'!SA$6:SA$257,'Aceite Virgen'!$A$6:$A$257,"&gt;="&amp;$A278,'Aceite Virgen'!$B$6:$B$257,"&lt;="&amp;$B278)</f>
        <v>8.5399999999999991</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0.21</v>
      </c>
      <c r="SH278" s="4">
        <f>SUMIFS('Aceite Virgen'!SH$6:SH$257,'Aceite Virgen'!$A$6:$A$257,"&gt;="&amp;$A278,'Aceite Virgen'!$B$6:$B$257,"&lt;="&amp;$B278)</f>
        <v>0</v>
      </c>
      <c r="SI278" s="4">
        <f>SUMIFS('Aceite Virgen'!SI$6:SI$257,'Aceite Virgen'!$A$6:$A$257,"&gt;="&amp;$A278,'Aceite Virgen'!$B$6:$B$257,"&lt;="&amp;$B278)</f>
        <v>0.31</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0.26</v>
      </c>
      <c r="TJ278" s="4">
        <f>SUMIFS('Aceite Virgen'!TJ$6:TJ$257,'Aceite Virgen'!$A$6:$A$257,"&gt;="&amp;$A278,'Aceite Virgen'!$B$6:$B$257,"&lt;="&amp;$B278)</f>
        <v>0</v>
      </c>
      <c r="TK278" s="4">
        <f>SUMIFS('Aceite Virgen'!TK$6:TK$257,'Aceite Virgen'!$A$6:$A$257,"&gt;="&amp;$A278,'Aceite Virgen'!$B$6:$B$257,"&lt;="&amp;$B278)</f>
        <v>0.44</v>
      </c>
      <c r="TL278" s="4">
        <f>SUMIFS('Aceite Virgen'!TL$6:TL$257,'Aceite Virgen'!$A$6:$A$257,"&gt;="&amp;$A278,'Aceite Virgen'!$B$6:$B$257,"&lt;="&amp;$B278)</f>
        <v>0</v>
      </c>
      <c r="TP278" s="69">
        <f>SUMIFS('Aceite Virgen'!TP$6:TP$257,'Aceite Virgen'!$A$6:$A$257,"&gt;="&amp;$A278,'Aceite Virgen'!$B$6:$B$257,"&lt;="&amp;$B278)</f>
        <v>33.42</v>
      </c>
      <c r="TQ278" s="4">
        <f>SUMIFS('Aceite Virgen'!TQ$6:TQ$257,'Aceite Virgen'!$A$6:$A$257,"&gt;="&amp;$A278,'Aceite Virgen'!$B$6:$B$257,"&lt;="&amp;$B278)</f>
        <v>5.61</v>
      </c>
      <c r="TR278" s="4">
        <f>SUMIFS('Aceite Virgen'!TR$6:TR$257,'Aceite Virgen'!$A$6:$A$257,"&gt;="&amp;$A278,'Aceite Virgen'!$B$6:$B$257,"&lt;="&amp;$B278)</f>
        <v>47.14</v>
      </c>
      <c r="TS278" s="4">
        <f>SUMIFS('Aceite Virgen'!TS$6:TS$257,'Aceite Virgen'!$A$6:$A$257,"&gt;="&amp;$A278,'Aceite Virgen'!$B$6:$B$257,"&lt;="&amp;$B278)</f>
        <v>19.079999999999998</v>
      </c>
      <c r="TW278" s="69">
        <f>SUMIFS('Aceite Virgen'!TW$6:TW$257,'Aceite Virgen'!$A$6:$A$257,"&gt;="&amp;$A278,'Aceite Virgen'!$B$6:$B$257,"&lt;="&amp;$B278)</f>
        <v>43.85</v>
      </c>
      <c r="TX278" s="4">
        <f>SUMIFS('Aceite Virgen'!TX$6:TX$257,'Aceite Virgen'!$A$6:$A$257,"&gt;="&amp;$A278,'Aceite Virgen'!$B$6:$B$257,"&lt;="&amp;$B278)</f>
        <v>24.14</v>
      </c>
      <c r="TY278" s="4">
        <f>SUMIFS('Aceite Virgen'!TY$6:TY$257,'Aceite Virgen'!$A$6:$A$257,"&gt;="&amp;$A278,'Aceite Virgen'!$B$6:$B$257,"&lt;="&amp;$B278)</f>
        <v>51.370000000000005</v>
      </c>
      <c r="TZ278" s="4">
        <f>SUMIFS('Aceite Virgen'!TZ$6:TZ$257,'Aceite Virgen'!$A$6:$A$257,"&gt;="&amp;$A278,'Aceite Virgen'!$B$6:$B$257,"&lt;="&amp;$B278)</f>
        <v>42.14</v>
      </c>
      <c r="UD278" s="69">
        <f>SUMIFS('Aceite Virgen'!UD$6:UD$257,'Aceite Virgen'!$A$6:$A$257,"&gt;="&amp;$A278,'Aceite Virgen'!$B$6:$B$257,"&lt;="&amp;$B278)</f>
        <v>62.339999999999996</v>
      </c>
      <c r="UE278" s="4">
        <f>SUMIFS('Aceite Virgen'!UE$6:UE$257,'Aceite Virgen'!$A$6:$A$257,"&gt;="&amp;$A278,'Aceite Virgen'!$B$6:$B$257,"&lt;="&amp;$B278)</f>
        <v>24.869999999999997</v>
      </c>
      <c r="UF278" s="4">
        <f>SUMIFS('Aceite Virgen'!UF$6:UF$257,'Aceite Virgen'!$A$6:$A$257,"&gt;="&amp;$A278,'Aceite Virgen'!$B$6:$B$257,"&lt;="&amp;$B278)</f>
        <v>74.89</v>
      </c>
      <c r="UG278" s="4">
        <f>SUMIFS('Aceite Virgen'!UG$6:UG$257,'Aceite Virgen'!$A$6:$A$257,"&gt;="&amp;$A278,'Aceite Virgen'!$B$6:$B$257,"&lt;="&amp;$B278)</f>
        <v>64.31</v>
      </c>
      <c r="UK278" s="69">
        <f>SUMIFS('Aceite Virgen'!UK$6:UK$257,'Aceite Virgen'!$A$6:$A$257,"&gt;="&amp;$A278,'Aceite Virgen'!$B$6:$B$257,"&lt;="&amp;$B278)</f>
        <v>19.82</v>
      </c>
      <c r="UL278" s="4">
        <f>SUMIFS('Aceite Virgen'!UL$6:UL$257,'Aceite Virgen'!$A$6:$A$257,"&gt;="&amp;$A278,'Aceite Virgen'!$B$6:$B$257,"&lt;="&amp;$B278)</f>
        <v>15.45</v>
      </c>
      <c r="UM278" s="4">
        <f>SUMIFS('Aceite Virgen'!UM$6:UM$257,'Aceite Virgen'!$A$6:$A$257,"&gt;="&amp;$A278,'Aceite Virgen'!$B$6:$B$257,"&lt;="&amp;$B278)</f>
        <v>26.78</v>
      </c>
      <c r="UN278" s="4">
        <f>SUMIFS('Aceite Virgen'!UN$6:UN$257,'Aceite Virgen'!$A$6:$A$257,"&gt;="&amp;$A278,'Aceite Virgen'!$B$6:$B$257,"&lt;="&amp;$B278)</f>
        <v>8.65</v>
      </c>
      <c r="UR278" s="69">
        <f>SUMIFS('Aceite Virgen'!UR$6:UR$257,'Aceite Virgen'!$A$6:$A$257,"&gt;="&amp;$A278,'Aceite Virgen'!$B$6:$B$257,"&lt;="&amp;$B278)</f>
        <v>2.4900000000000002</v>
      </c>
      <c r="US278" s="4">
        <f>SUMIFS('Aceite Virgen'!US$6:US$257,'Aceite Virgen'!$A$6:$A$257,"&gt;="&amp;$A278,'Aceite Virgen'!$B$6:$B$257,"&lt;="&amp;$B278)</f>
        <v>2.11</v>
      </c>
      <c r="UT278" s="4">
        <f>SUMIFS('Aceite Virgen'!UT$6:UT$257,'Aceite Virgen'!$A$6:$A$257,"&gt;="&amp;$A278,'Aceite Virgen'!$B$6:$B$257,"&lt;="&amp;$B278)</f>
        <v>2.5999999999999996</v>
      </c>
      <c r="UU278" s="4">
        <f>SUMIFS('Aceite Virgen'!UU$6:UU$257,'Aceite Virgen'!$A$6:$A$257,"&gt;="&amp;$A278,'Aceite Virgen'!$B$6:$B$257,"&lt;="&amp;$B278)</f>
        <v>1.52</v>
      </c>
      <c r="UY278" s="69">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2.0700000000000003</v>
      </c>
      <c r="VG278" s="4">
        <f>SUMIFS('Aceite Virgen'!VG$6:VG$257,'Aceite Virgen'!$A$6:$A$257,"&gt;="&amp;$A278,'Aceite Virgen'!$B$6:$B$257,"&lt;="&amp;$B278)</f>
        <v>3.13</v>
      </c>
      <c r="VH278" s="4">
        <f>SUMIFS('Aceite Virgen'!VH$6:VH$257,'Aceite Virgen'!$A$6:$A$257,"&gt;="&amp;$A278,'Aceite Virgen'!$B$6:$B$257,"&lt;="&amp;$B278)</f>
        <v>1.25</v>
      </c>
      <c r="VI278" s="4">
        <f>SUMIFS('Aceite Virgen'!VI$6:VI$257,'Aceite Virgen'!$A$6:$A$257,"&gt;="&amp;$A278,'Aceite Virgen'!$B$6:$B$257,"&lt;="&amp;$B278)</f>
        <v>3.66</v>
      </c>
      <c r="VM278" s="69">
        <f>SUMIFS('Aceite Virgen'!VM$6:VM$257,'Aceite Virgen'!$A$6:$A$257,"&gt;="&amp;$A278,'Aceite Virgen'!$B$6:$B$257,"&lt;="&amp;$B278)</f>
        <v>1.83</v>
      </c>
      <c r="VN278" s="4">
        <f>SUMIFS('Aceite Virgen'!VN$6:VN$257,'Aceite Virgen'!$A$6:$A$257,"&gt;="&amp;$A278,'Aceite Virgen'!$B$6:$B$257,"&lt;="&amp;$B278)</f>
        <v>1.08</v>
      </c>
      <c r="VO278" s="4">
        <f>SUMIFS('Aceite Virgen'!VO$6:VO$257,'Aceite Virgen'!$A$6:$A$257,"&gt;="&amp;$A278,'Aceite Virgen'!$B$6:$B$257,"&lt;="&amp;$B278)</f>
        <v>0.88</v>
      </c>
      <c r="VP278" s="4">
        <f>SUMIFS('Aceite Virgen'!VP$6:VP$257,'Aceite Virgen'!$A$6:$A$257,"&gt;="&amp;$A278,'Aceite Virgen'!$B$6:$B$257,"&lt;="&amp;$B278)</f>
        <v>5.39</v>
      </c>
      <c r="VT278" s="69">
        <f>SUMIFS('Aceite Virgen'!VT$6:VT$257,'Aceite Virgen'!$A$6:$A$257,"&gt;="&amp;$A278,'Aceite Virgen'!$B$6:$B$257,"&lt;="&amp;$B278)</f>
        <v>2.83</v>
      </c>
      <c r="VU278" s="4">
        <f>SUMIFS('Aceite Virgen'!VU$6:VU$257,'Aceite Virgen'!$A$6:$A$257,"&gt;="&amp;$A278,'Aceite Virgen'!$B$6:$B$257,"&lt;="&amp;$B278)</f>
        <v>0</v>
      </c>
      <c r="VV278" s="4">
        <f>SUMIFS('Aceite Virgen'!VV$6:VV$257,'Aceite Virgen'!$A$6:$A$257,"&gt;="&amp;$A278,'Aceite Virgen'!$B$6:$B$257,"&lt;="&amp;$B278)</f>
        <v>5.18</v>
      </c>
      <c r="VW278" s="4">
        <f>SUMIFS('Aceite Virgen'!VW$6:VW$257,'Aceite Virgen'!$A$6:$A$257,"&gt;="&amp;$A278,'Aceite Virgen'!$B$6:$B$257,"&lt;="&amp;$B278)</f>
        <v>0</v>
      </c>
      <c r="WA278" s="69">
        <f>SUMIFS('Aceite Virgen'!WA$6:WA$257,'Aceite Virgen'!$A$6:$A$257,"&gt;="&amp;$A278,'Aceite Virgen'!$B$6:$B$257,"&lt;="&amp;$B278)</f>
        <v>32.700000000000003</v>
      </c>
      <c r="WB278" s="4">
        <f>SUMIFS('Aceite Virgen'!WB$6:WB$257,'Aceite Virgen'!$A$6:$A$257,"&gt;="&amp;$A278,'Aceite Virgen'!$B$6:$B$257,"&lt;="&amp;$B278)</f>
        <v>10.37</v>
      </c>
      <c r="WC278" s="4">
        <f>SUMIFS('Aceite Virgen'!WC$6:WC$257,'Aceite Virgen'!$A$6:$A$257,"&gt;="&amp;$A278,'Aceite Virgen'!$B$6:$B$257,"&lt;="&amp;$B278)</f>
        <v>33.51</v>
      </c>
      <c r="WD278" s="4">
        <f>SUMIFS('Aceite Virgen'!WD$6:WD$257,'Aceite Virgen'!$A$6:$A$257,"&gt;="&amp;$A278,'Aceite Virgen'!$B$6:$B$257,"&lt;="&amp;$B278)</f>
        <v>47.61</v>
      </c>
      <c r="WH278" s="69">
        <f>SUMIFS('Aceite Virgen'!WH$6:WH$257,'Aceite Virgen'!$A$6:$A$257,"&gt;="&amp;$A278,'Aceite Virgen'!$B$6:$B$257,"&lt;="&amp;$B278)</f>
        <v>14.98</v>
      </c>
      <c r="WI278" s="4">
        <f>SUMIFS('Aceite Virgen'!WI$6:WI$257,'Aceite Virgen'!$A$6:$A$257,"&gt;="&amp;$A278,'Aceite Virgen'!$B$6:$B$257,"&lt;="&amp;$B278)</f>
        <v>9.379999999999999</v>
      </c>
      <c r="WJ278" s="4">
        <f>SUMIFS('Aceite Virgen'!WJ$6:WJ$257,'Aceite Virgen'!$A$6:$A$257,"&gt;="&amp;$A278,'Aceite Virgen'!$B$6:$B$257,"&lt;="&amp;$B278)</f>
        <v>14.42</v>
      </c>
      <c r="WK278" s="4">
        <f>SUMIFS('Aceite Virgen'!WK$6:WK$257,'Aceite Virgen'!$A$6:$A$257,"&gt;="&amp;$A278,'Aceite Virgen'!$B$6:$B$257,"&lt;="&amp;$B278)</f>
        <v>22.56</v>
      </c>
      <c r="WO278" s="69">
        <f>SUMIFS('Aceite Virgen'!WO$6:WO$257,'Aceite Virgen'!$A$6:$A$257,"&gt;="&amp;$A278,'Aceite Virgen'!$B$6:$B$257,"&lt;="&amp;$B278)</f>
        <v>1.55</v>
      </c>
      <c r="WP278" s="4">
        <f>SUMIFS('Aceite Virgen'!WP$6:WP$257,'Aceite Virgen'!$A$6:$A$257,"&gt;="&amp;$A278,'Aceite Virgen'!$B$6:$B$257,"&lt;="&amp;$B278)</f>
        <v>3.75</v>
      </c>
      <c r="WQ278" s="4">
        <f>SUMIFS('Aceite Virgen'!WQ$6:WQ$257,'Aceite Virgen'!$A$6:$A$257,"&gt;="&amp;$A278,'Aceite Virgen'!$B$6:$B$257,"&lt;="&amp;$B278)</f>
        <v>0.91</v>
      </c>
      <c r="WR278" s="4">
        <f>SUMIFS('Aceite Virgen'!WR$6:WR$257,'Aceite Virgen'!$A$6:$A$257,"&gt;="&amp;$A278,'Aceite Virgen'!$B$6:$B$257,"&lt;="&amp;$B278)</f>
        <v>1.0900000000000001</v>
      </c>
      <c r="WV278" s="69">
        <f>SUMIFS('Aceite Virgen'!WV$6:WV$257,'Aceite Virgen'!$A$6:$A$257,"&gt;="&amp;$A278,'Aceite Virgen'!$B$6:$B$257,"&lt;="&amp;$B278)</f>
        <v>0.44999999999999996</v>
      </c>
      <c r="WW278" s="4">
        <f>SUMIFS('Aceite Virgen'!WW$6:WW$257,'Aceite Virgen'!$A$6:$A$257,"&gt;="&amp;$A278,'Aceite Virgen'!$B$6:$B$257,"&lt;="&amp;$B278)</f>
        <v>0</v>
      </c>
      <c r="WX278" s="4">
        <f>SUMIFS('Aceite Virgen'!WX$6:WX$257,'Aceite Virgen'!$A$6:$A$257,"&gt;="&amp;$A278,'Aceite Virgen'!$B$6:$B$257,"&lt;="&amp;$B278)</f>
        <v>0.47</v>
      </c>
      <c r="WY278" s="4">
        <f>SUMIFS('Aceite Virgen'!WY$6:WY$257,'Aceite Virgen'!$A$6:$A$257,"&gt;="&amp;$A278,'Aceite Virgen'!$B$6:$B$257,"&lt;="&amp;$B278)</f>
        <v>0.83</v>
      </c>
      <c r="XC278" s="69">
        <f>SUMIFS('Aceite Virgen'!XC$6:XC$257,'Aceite Virgen'!$A$6:$A$257,"&gt;="&amp;$A278,'Aceite Virgen'!$B$6:$B$257,"&lt;="&amp;$B278)</f>
        <v>0.95</v>
      </c>
      <c r="XD278" s="4">
        <f>SUMIFS('Aceite Virgen'!XD$6:XD$257,'Aceite Virgen'!$A$6:$A$257,"&gt;="&amp;$A278,'Aceite Virgen'!$B$6:$B$257,"&lt;="&amp;$B278)</f>
        <v>0</v>
      </c>
      <c r="XE278" s="4">
        <f>SUMIFS('Aceite Virgen'!XE$6:XE$257,'Aceite Virgen'!$A$6:$A$257,"&gt;="&amp;$A278,'Aceite Virgen'!$B$6:$B$257,"&lt;="&amp;$B278)</f>
        <v>1.54</v>
      </c>
      <c r="XF278" s="4">
        <f>SUMIFS('Aceite Virgen'!XF$6:XF$257,'Aceite Virgen'!$A$6:$A$257,"&gt;="&amp;$A278,'Aceite Virgen'!$B$6:$B$257,"&lt;="&amp;$B278)</f>
        <v>0</v>
      </c>
      <c r="XJ278" s="69">
        <f>SUMIFS('Aceite Virgen'!XJ$6:XJ$257,'Aceite Virgen'!$A$6:$A$257,"&gt;="&amp;$A278,'Aceite Virgen'!$B$6:$B$257,"&lt;="&amp;$B278)</f>
        <v>0</v>
      </c>
      <c r="XK278" s="4">
        <f>SUMIFS('Aceite Virgen'!XK$6:XK$257,'Aceite Virgen'!$A$6:$A$257,"&gt;="&amp;$A278,'Aceite Virgen'!$B$6:$B$257,"&lt;="&amp;$B278)</f>
        <v>0</v>
      </c>
      <c r="XL278" s="4">
        <f>SUMIFS('Aceite Virgen'!XL$6:XL$257,'Aceite Virgen'!$A$6:$A$257,"&gt;="&amp;$A278,'Aceite Virgen'!$B$6:$B$257,"&lt;="&amp;$B278)</f>
        <v>0</v>
      </c>
      <c r="XM278" s="4">
        <f>SUMIFS('Aceite Virgen'!XM$6:XM$257,'Aceite Virgen'!$A$6:$A$257,"&gt;="&amp;$A278,'Aceite Virgen'!$B$6:$B$257,"&lt;="&amp;$B278)</f>
        <v>0</v>
      </c>
      <c r="XQ278" s="69">
        <f>SUMIFS('Aceite Virgen'!XQ$6:XQ$257,'Aceite Virgen'!$A$6:$A$257,"&gt;="&amp;$A278,'Aceite Virgen'!$B$6:$B$257,"&lt;="&amp;$B278)</f>
        <v>0</v>
      </c>
      <c r="XR278" s="4">
        <f>SUMIFS('Aceite Virgen'!XR$6:XR$257,'Aceite Virgen'!$A$6:$A$257,"&gt;="&amp;$A278,'Aceite Virgen'!$B$6:$B$257,"&lt;="&amp;$B278)</f>
        <v>0</v>
      </c>
      <c r="XS278" s="4">
        <f>SUMIFS('Aceite Virgen'!XS$6:XS$257,'Aceite Virgen'!$A$6:$A$257,"&gt;="&amp;$A278,'Aceite Virgen'!$B$6:$B$257,"&lt;="&amp;$B278)</f>
        <v>0</v>
      </c>
      <c r="XT278" s="4">
        <f>SUMIFS('Aceite Virgen'!XT$6:XT$257,'Aceite Virgen'!$A$6:$A$257,"&gt;="&amp;$A278,'Aceite Virgen'!$B$6:$B$257,"&lt;="&amp;$B278)</f>
        <v>0</v>
      </c>
      <c r="XX278" s="69">
        <f>SUMIFS('Aceite Virgen'!XX$6:XX$257,'Aceite Virgen'!$A$6:$A$257,"&gt;="&amp;$A278,'Aceite Virgen'!$B$6:$B$257,"&lt;="&amp;$B278)</f>
        <v>0.38</v>
      </c>
      <c r="XY278" s="4">
        <f>SUMIFS('Aceite Virgen'!XY$6:XY$257,'Aceite Virgen'!$A$6:$A$257,"&gt;="&amp;$A278,'Aceite Virgen'!$B$6:$B$257,"&lt;="&amp;$B278)</f>
        <v>2.5299999999999998</v>
      </c>
      <c r="XZ278" s="4">
        <f>SUMIFS('Aceite Virgen'!XZ$6:XZ$257,'Aceite Virgen'!$A$6:$A$257,"&gt;="&amp;$A278,'Aceite Virgen'!$B$6:$B$257,"&lt;="&amp;$B278)</f>
        <v>0</v>
      </c>
      <c r="YA278" s="4">
        <f>SUMIFS('Aceite Virgen'!YA$6:YA$257,'Aceite Virgen'!$A$6:$A$257,"&gt;="&amp;$A278,'Aceite Virgen'!$B$6:$B$257,"&lt;="&amp;$B278)</f>
        <v>0</v>
      </c>
      <c r="YE278" s="69">
        <f>SUMIFS('Aceite Virgen'!YE$6:YE$257,'Aceite Virgen'!$A$6:$A$257,"&gt;="&amp;$A278,'Aceite Virgen'!$B$6:$B$257,"&lt;="&amp;$B278)</f>
        <v>0</v>
      </c>
      <c r="YF278" s="4">
        <f>SUMIFS('Aceite Virgen'!YF$6:YF$257,'Aceite Virgen'!$A$6:$A$257,"&gt;="&amp;$A278,'Aceite Virgen'!$B$6:$B$257,"&lt;="&amp;$B278)</f>
        <v>0</v>
      </c>
      <c r="YG278" s="4">
        <f>SUMIFS('Aceite Virgen'!YG$6:YG$257,'Aceite Virgen'!$A$6:$A$257,"&gt;="&amp;$A278,'Aceite Virgen'!$B$6:$B$257,"&lt;="&amp;$B278)</f>
        <v>0</v>
      </c>
      <c r="YH278" s="4">
        <f>SUMIFS('Aceite Virgen'!YH$6:YH$257,'Aceite Virgen'!$A$6:$A$257,"&gt;="&amp;$A278,'Aceite Virgen'!$B$6:$B$257,"&lt;="&amp;$B278)</f>
        <v>0</v>
      </c>
      <c r="YL278" s="69">
        <f>SUMIFS('Aceite Virgen'!YL$6:YL$257,'Aceite Virgen'!$A$6:$A$257,"&gt;="&amp;$A278,'Aceite Virgen'!$B$6:$B$257,"&lt;="&amp;$B278)</f>
        <v>0</v>
      </c>
      <c r="YM278" s="4">
        <f>SUMIFS('Aceite Virgen'!YM$6:YM$257,'Aceite Virgen'!$A$6:$A$257,"&gt;="&amp;$A278,'Aceite Virgen'!$B$6:$B$257,"&lt;="&amp;$B278)</f>
        <v>0</v>
      </c>
      <c r="YN278" s="4">
        <f>SUMIFS('Aceite Virgen'!YN$6:YN$257,'Aceite Virgen'!$A$6:$A$257,"&gt;="&amp;$A278,'Aceite Virgen'!$B$6:$B$257,"&lt;="&amp;$B278)</f>
        <v>0</v>
      </c>
      <c r="YO278" s="4">
        <f>SUMIFS('Aceite Virgen'!YO$6:YO$257,'Aceite Virgen'!$A$6:$A$257,"&gt;="&amp;$A278,'Aceite Virgen'!$B$6:$B$257,"&lt;="&amp;$B278)</f>
        <v>0</v>
      </c>
      <c r="YP278" s="4">
        <f>SUMIFS('Aceite Virgen'!YP$6:YP$257,'Aceite Virgen'!$A$6:$A$257,"&gt;="&amp;$A278,'Aceite Virgen'!$B$6:$B$257,"&lt;="&amp;$B278)</f>
        <v>0</v>
      </c>
      <c r="YS278" s="69">
        <f>SUMIFS('Aceite Virgen'!YS$6:YS$257,'Aceite Virgen'!$A$6:$A$257,"&gt;="&amp;$A278,'Aceite Virgen'!$B$6:$B$257,"&lt;="&amp;$B278)</f>
        <v>0</v>
      </c>
      <c r="YT278" s="4">
        <f>SUMIFS('Aceite Virgen'!YT$6:YT$257,'Aceite Virgen'!$A$6:$A$257,"&gt;="&amp;$A278,'Aceite Virgen'!$B$6:$B$257,"&lt;="&amp;$B278)</f>
        <v>0</v>
      </c>
      <c r="YU278" s="4">
        <f>SUMIFS('Aceite Virgen'!YU$6:YU$257,'Aceite Virgen'!$A$6:$A$257,"&gt;="&amp;$A278,'Aceite Virgen'!$B$6:$B$257,"&lt;="&amp;$B278)</f>
        <v>0</v>
      </c>
      <c r="YV278" s="4">
        <f>SUMIFS('Aceite Virgen'!YV$6:YV$257,'Aceite Virgen'!$A$6:$A$257,"&gt;="&amp;$A278,'Aceite Virgen'!$B$6:$B$257,"&lt;="&amp;$B278)</f>
        <v>0</v>
      </c>
      <c r="YW278" s="4">
        <f>SUMIFS('Aceite Virgen'!YW$6:YW$257,'Aceite Virgen'!$A$6:$A$257,"&gt;="&amp;$A278,'Aceite Virgen'!$B$6:$B$257,"&lt;="&amp;$B278)</f>
        <v>0</v>
      </c>
    </row>
    <row r="279" spans="1:673" x14ac:dyDescent="0.25">
      <c r="A279" s="9">
        <f>'TAM Aceite Virgen'!B27</f>
        <v>8.4</v>
      </c>
      <c r="B279" s="9">
        <f>'TAM Aceite Virgen'!C27</f>
        <v>8.6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0.3</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0.33</v>
      </c>
      <c r="RT279" s="4">
        <f>SUMIFS('Aceite Virgen'!RT$6:RT$257,'Aceite Virgen'!$A$6:$A$257,"&gt;="&amp;$A279,'Aceite Virgen'!$B$6:$B$257,"&lt;="&amp;$B279)</f>
        <v>1.92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0.89</v>
      </c>
      <c r="SA279" s="4">
        <f>SUMIFS('Aceite Virgen'!SA$6:SA$257,'Aceite Virgen'!$A$6:$A$257,"&gt;="&amp;$A279,'Aceite Virgen'!$B$6:$B$257,"&lt;="&amp;$B279)</f>
        <v>2.81</v>
      </c>
      <c r="SB279" s="4">
        <f>SUMIFS('Aceite Virgen'!SB$6:SB$257,'Aceite Virgen'!$A$6:$A$257,"&gt;="&amp;$A279,'Aceite Virgen'!$B$6:$B$257,"&lt;="&amp;$B279)</f>
        <v>0.46</v>
      </c>
      <c r="SC279" s="4">
        <f>SUMIFS('Aceite Virgen'!SC$6:SC$257,'Aceite Virgen'!$A$6:$A$257,"&gt;="&amp;$A279,'Aceite Virgen'!$B$6:$B$257,"&lt;="&amp;$B279)</f>
        <v>1.1100000000000001</v>
      </c>
      <c r="SG279" s="69">
        <f>SUMIFS('Aceite Virgen'!SG$6:SG$257,'Aceite Virgen'!$A$6:$A$257,"&gt;="&amp;$A279,'Aceite Virgen'!$B$6:$B$257,"&lt;="&amp;$B279)</f>
        <v>2.11</v>
      </c>
      <c r="SH279" s="4">
        <f>SUMIFS('Aceite Virgen'!SH$6:SH$257,'Aceite Virgen'!$A$6:$A$257,"&gt;="&amp;$A279,'Aceite Virgen'!$B$6:$B$257,"&lt;="&amp;$B279)</f>
        <v>21.56</v>
      </c>
      <c r="SI279" s="4">
        <f>SUMIFS('Aceite Virgen'!SI$6:SI$257,'Aceite Virgen'!$A$6:$A$257,"&gt;="&amp;$A279,'Aceite Virgen'!$B$6:$B$257,"&lt;="&amp;$B279)</f>
        <v>0.21</v>
      </c>
      <c r="SJ279" s="4">
        <f>SUMIFS('Aceite Virgen'!SJ$6:SJ$257,'Aceite Virgen'!$A$6:$A$257,"&gt;="&amp;$A279,'Aceite Virgen'!$B$6:$B$257,"&lt;="&amp;$B279)</f>
        <v>0</v>
      </c>
      <c r="SN279" s="69">
        <f>SUMIFS('Aceite Virgen'!SN$6:SN$257,'Aceite Virgen'!$A$6:$A$257,"&gt;="&amp;$A279,'Aceite Virgen'!$B$6:$B$257,"&lt;="&amp;$B279)</f>
        <v>4.18</v>
      </c>
      <c r="SO279" s="4">
        <f>SUMIFS('Aceite Virgen'!SO$6:SO$257,'Aceite Virgen'!$A$6:$A$257,"&gt;="&amp;$A279,'Aceite Virgen'!$B$6:$B$257,"&lt;="&amp;$B279)</f>
        <v>29.66</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5.66</v>
      </c>
      <c r="SV279" s="4">
        <f>SUMIFS('Aceite Virgen'!SV$6:SV$257,'Aceite Virgen'!$A$6:$A$257,"&gt;="&amp;$A279,'Aceite Virgen'!$B$6:$B$257,"&lt;="&amp;$B279)</f>
        <v>16.11</v>
      </c>
      <c r="SW279" s="4">
        <f>SUMIFS('Aceite Virgen'!SW$6:SW$257,'Aceite Virgen'!$A$6:$A$257,"&gt;="&amp;$A279,'Aceite Virgen'!$B$6:$B$257,"&lt;="&amp;$B279)</f>
        <v>4.22</v>
      </c>
      <c r="SX279" s="4">
        <f>SUMIFS('Aceite Virgen'!SX$6:SX$257,'Aceite Virgen'!$A$6:$A$257,"&gt;="&amp;$A279,'Aceite Virgen'!$B$6:$B$257,"&lt;="&amp;$B279)</f>
        <v>0</v>
      </c>
      <c r="TB279" s="69">
        <f>SUMIFS('Aceite Virgen'!TB$6:TB$257,'Aceite Virgen'!$A$6:$A$257,"&gt;="&amp;$A279,'Aceite Virgen'!$B$6:$B$257,"&lt;="&amp;$B279)</f>
        <v>0.66</v>
      </c>
      <c r="TC279" s="4">
        <f>SUMIFS('Aceite Virgen'!TC$6:TC$257,'Aceite Virgen'!$A$6:$A$257,"&gt;="&amp;$A279,'Aceite Virgen'!$B$6:$B$257,"&lt;="&amp;$B279)</f>
        <v>4.63</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0.17</v>
      </c>
      <c r="TJ279" s="4">
        <f>SUMIFS('Aceite Virgen'!TJ$6:TJ$257,'Aceite Virgen'!$A$6:$A$257,"&gt;="&amp;$A279,'Aceite Virgen'!$B$6:$B$257,"&lt;="&amp;$B279)</f>
        <v>0</v>
      </c>
      <c r="TK279" s="4">
        <f>SUMIFS('Aceite Virgen'!TK$6:TK$257,'Aceite Virgen'!$A$6:$A$257,"&gt;="&amp;$A279,'Aceite Virgen'!$B$6:$B$257,"&lt;="&amp;$B279)</f>
        <v>0.28999999999999998</v>
      </c>
      <c r="TL279" s="4">
        <f>SUMIFS('Aceite Virgen'!TL$6:TL$257,'Aceite Virgen'!$A$6:$A$257,"&gt;="&amp;$A279,'Aceite Virgen'!$B$6:$B$257,"&lt;="&amp;$B279)</f>
        <v>0</v>
      </c>
      <c r="TP279" s="69">
        <f>SUMIFS('Aceite Virgen'!TP$6:TP$257,'Aceite Virgen'!$A$6:$A$257,"&gt;="&amp;$A279,'Aceite Virgen'!$B$6:$B$257,"&lt;="&amp;$B279)</f>
        <v>0.31</v>
      </c>
      <c r="TQ279" s="4">
        <f>SUMIFS('Aceite Virgen'!TQ$6:TQ$257,'Aceite Virgen'!$A$6:$A$257,"&gt;="&amp;$A279,'Aceite Virgen'!$B$6:$B$257,"&lt;="&amp;$B279)</f>
        <v>0</v>
      </c>
      <c r="TR279" s="4">
        <f>SUMIFS('Aceite Virgen'!TR$6:TR$257,'Aceite Virgen'!$A$6:$A$257,"&gt;="&amp;$A279,'Aceite Virgen'!$B$6:$B$257,"&lt;="&amp;$B279)</f>
        <v>0.5</v>
      </c>
      <c r="TS279" s="4">
        <f>SUMIFS('Aceite Virgen'!TS$6:TS$257,'Aceite Virgen'!$A$6:$A$257,"&gt;="&amp;$A279,'Aceite Virgen'!$B$6:$B$257,"&lt;="&amp;$B279)</f>
        <v>0</v>
      </c>
      <c r="TW279" s="69">
        <f>SUMIFS('Aceite Virgen'!TW$6:TW$257,'Aceite Virgen'!$A$6:$A$257,"&gt;="&amp;$A279,'Aceite Virgen'!$B$6:$B$257,"&lt;="&amp;$B279)</f>
        <v>0.85000000000000009</v>
      </c>
      <c r="TX279" s="4">
        <f>SUMIFS('Aceite Virgen'!TX$6:TX$257,'Aceite Virgen'!$A$6:$A$257,"&gt;="&amp;$A279,'Aceite Virgen'!$B$6:$B$257,"&lt;="&amp;$B279)</f>
        <v>0</v>
      </c>
      <c r="TY279" s="4">
        <f>SUMIFS('Aceite Virgen'!TY$6:TY$257,'Aceite Virgen'!$A$6:$A$257,"&gt;="&amp;$A279,'Aceite Virgen'!$B$6:$B$257,"&lt;="&amp;$B279)</f>
        <v>0.85000000000000009</v>
      </c>
      <c r="TZ279" s="4">
        <f>SUMIFS('Aceite Virgen'!TZ$6:TZ$257,'Aceite Virgen'!$A$6:$A$257,"&gt;="&amp;$A279,'Aceite Virgen'!$B$6:$B$257,"&lt;="&amp;$B279)</f>
        <v>0</v>
      </c>
      <c r="UD279" s="69">
        <f>SUMIFS('Aceite Virgen'!UD$6:UD$257,'Aceite Virgen'!$A$6:$A$257,"&gt;="&amp;$A279,'Aceite Virgen'!$B$6:$B$257,"&lt;="&amp;$B279)</f>
        <v>1.7</v>
      </c>
      <c r="UE279" s="4">
        <f>SUMIFS('Aceite Virgen'!UE$6:UE$257,'Aceite Virgen'!$A$6:$A$257,"&gt;="&amp;$A279,'Aceite Virgen'!$B$6:$B$257,"&lt;="&amp;$B279)</f>
        <v>0</v>
      </c>
      <c r="UF279" s="4">
        <f>SUMIFS('Aceite Virgen'!UF$6:UF$257,'Aceite Virgen'!$A$6:$A$257,"&gt;="&amp;$A279,'Aceite Virgen'!$B$6:$B$257,"&lt;="&amp;$B279)</f>
        <v>0.98</v>
      </c>
      <c r="UG279" s="4">
        <f>SUMIFS('Aceite Virgen'!UG$6:UG$257,'Aceite Virgen'!$A$6:$A$257,"&gt;="&amp;$A279,'Aceite Virgen'!$B$6:$B$257,"&lt;="&amp;$B279)</f>
        <v>6.12</v>
      </c>
      <c r="UK279" s="69">
        <f>SUMIFS('Aceite Virgen'!UK$6:UK$257,'Aceite Virgen'!$A$6:$A$257,"&gt;="&amp;$A279,'Aceite Virgen'!$B$6:$B$257,"&lt;="&amp;$B279)</f>
        <v>8.26</v>
      </c>
      <c r="UL279" s="4">
        <f>SUMIFS('Aceite Virgen'!UL$6:UL$257,'Aceite Virgen'!$A$6:$A$257,"&gt;="&amp;$A279,'Aceite Virgen'!$B$6:$B$257,"&lt;="&amp;$B279)</f>
        <v>2.23</v>
      </c>
      <c r="UM279" s="4">
        <f>SUMIFS('Aceite Virgen'!UM$6:UM$257,'Aceite Virgen'!$A$6:$A$257,"&gt;="&amp;$A279,'Aceite Virgen'!$B$6:$B$257,"&lt;="&amp;$B279)</f>
        <v>3.85</v>
      </c>
      <c r="UN279" s="4">
        <f>SUMIFS('Aceite Virgen'!UN$6:UN$257,'Aceite Virgen'!$A$6:$A$257,"&gt;="&amp;$A279,'Aceite Virgen'!$B$6:$B$257,"&lt;="&amp;$B279)</f>
        <v>26.1</v>
      </c>
      <c r="UR279" s="69">
        <f>SUMIFS('Aceite Virgen'!UR$6:UR$257,'Aceite Virgen'!$A$6:$A$257,"&gt;="&amp;$A279,'Aceite Virgen'!$B$6:$B$257,"&lt;="&amp;$B279)</f>
        <v>1.44</v>
      </c>
      <c r="US279" s="4">
        <f>SUMIFS('Aceite Virgen'!US$6:US$257,'Aceite Virgen'!$A$6:$A$257,"&gt;="&amp;$A279,'Aceite Virgen'!$B$6:$B$257,"&lt;="&amp;$B279)</f>
        <v>4.45</v>
      </c>
      <c r="UT279" s="4">
        <f>SUMIFS('Aceite Virgen'!UT$6:UT$257,'Aceite Virgen'!$A$6:$A$257,"&gt;="&amp;$A279,'Aceite Virgen'!$B$6:$B$257,"&lt;="&amp;$B279)</f>
        <v>0.46</v>
      </c>
      <c r="UU279" s="4">
        <f>SUMIFS('Aceite Virgen'!UU$6:UU$257,'Aceite Virgen'!$A$6:$A$257,"&gt;="&amp;$A279,'Aceite Virgen'!$B$6:$B$257,"&lt;="&amp;$B279)</f>
        <v>1.1399999999999999</v>
      </c>
      <c r="UY279" s="69">
        <f>SUMIFS('Aceite Virgen'!UY$6:UY$257,'Aceite Virgen'!$A$6:$A$257,"&gt;="&amp;$A279,'Aceite Virgen'!$B$6:$B$257,"&lt;="&amp;$B279)</f>
        <v>1.85</v>
      </c>
      <c r="UZ279" s="4">
        <f>SUMIFS('Aceite Virgen'!UZ$6:UZ$257,'Aceite Virgen'!$A$6:$A$257,"&gt;="&amp;$A279,'Aceite Virgen'!$B$6:$B$257,"&lt;="&amp;$B279)</f>
        <v>1.48</v>
      </c>
      <c r="VA279" s="4">
        <f>SUMIFS('Aceite Virgen'!VA$6:VA$257,'Aceite Virgen'!$A$6:$A$257,"&gt;="&amp;$A279,'Aceite Virgen'!$B$6:$B$257,"&lt;="&amp;$B279)</f>
        <v>2.4900000000000002</v>
      </c>
      <c r="VB279" s="4">
        <f>SUMIFS('Aceite Virgen'!VB$6:VB$257,'Aceite Virgen'!$A$6:$A$257,"&gt;="&amp;$A279,'Aceite Virgen'!$B$6:$B$257,"&lt;="&amp;$B279)</f>
        <v>0</v>
      </c>
      <c r="VF279" s="69">
        <f>SUMIFS('Aceite Virgen'!VF$6:VF$257,'Aceite Virgen'!$A$6:$A$257,"&gt;="&amp;$A279,'Aceite Virgen'!$B$6:$B$257,"&lt;="&amp;$B279)</f>
        <v>1.4999999999999998</v>
      </c>
      <c r="VG279" s="4">
        <f>SUMIFS('Aceite Virgen'!VG$6:VG$257,'Aceite Virgen'!$A$6:$A$257,"&gt;="&amp;$A279,'Aceite Virgen'!$B$6:$B$257,"&lt;="&amp;$B279)</f>
        <v>0</v>
      </c>
      <c r="VH279" s="4">
        <f>SUMIFS('Aceite Virgen'!VH$6:VH$257,'Aceite Virgen'!$A$6:$A$257,"&gt;="&amp;$A279,'Aceite Virgen'!$B$6:$B$257,"&lt;="&amp;$B279)</f>
        <v>2.17</v>
      </c>
      <c r="VI279" s="4">
        <f>SUMIFS('Aceite Virgen'!VI$6:VI$257,'Aceite Virgen'!$A$6:$A$257,"&gt;="&amp;$A279,'Aceite Virgen'!$B$6:$B$257,"&lt;="&amp;$B279)</f>
        <v>0</v>
      </c>
      <c r="VM279" s="69">
        <f>SUMIFS('Aceite Virgen'!VM$6:VM$257,'Aceite Virgen'!$A$6:$A$257,"&gt;="&amp;$A279,'Aceite Virgen'!$B$6:$B$257,"&lt;="&amp;$B279)</f>
        <v>0.73</v>
      </c>
      <c r="VN279" s="4">
        <f>SUMIFS('Aceite Virgen'!VN$6:VN$257,'Aceite Virgen'!$A$6:$A$257,"&gt;="&amp;$A279,'Aceite Virgen'!$B$6:$B$257,"&lt;="&amp;$B279)</f>
        <v>0</v>
      </c>
      <c r="VO279" s="4">
        <f>SUMIFS('Aceite Virgen'!VO$6:VO$257,'Aceite Virgen'!$A$6:$A$257,"&gt;="&amp;$A279,'Aceite Virgen'!$B$6:$B$257,"&lt;="&amp;$B279)</f>
        <v>1.2</v>
      </c>
      <c r="VP279" s="4">
        <f>SUMIFS('Aceite Virgen'!VP$6:VP$257,'Aceite Virgen'!$A$6:$A$257,"&gt;="&amp;$A279,'Aceite Virgen'!$B$6:$B$257,"&lt;="&amp;$B279)</f>
        <v>0</v>
      </c>
      <c r="VT279" s="69">
        <f>SUMIFS('Aceite Virgen'!VT$6:VT$257,'Aceite Virgen'!$A$6:$A$257,"&gt;="&amp;$A279,'Aceite Virgen'!$B$6:$B$257,"&lt;="&amp;$B279)</f>
        <v>0.67999999999999994</v>
      </c>
      <c r="VU279" s="4">
        <f>SUMIFS('Aceite Virgen'!VU$6:VU$257,'Aceite Virgen'!$A$6:$A$257,"&gt;="&amp;$A279,'Aceite Virgen'!$B$6:$B$257,"&lt;="&amp;$B279)</f>
        <v>2.17</v>
      </c>
      <c r="VV279" s="4">
        <f>SUMIFS('Aceite Virgen'!VV$6:VV$257,'Aceite Virgen'!$A$6:$A$257,"&gt;="&amp;$A279,'Aceite Virgen'!$B$6:$B$257,"&lt;="&amp;$B279)</f>
        <v>0.14000000000000001</v>
      </c>
      <c r="VW279" s="4">
        <f>SUMIFS('Aceite Virgen'!VW$6:VW$257,'Aceite Virgen'!$A$6:$A$257,"&gt;="&amp;$A279,'Aceite Virgen'!$B$6:$B$257,"&lt;="&amp;$B279)</f>
        <v>0.98</v>
      </c>
      <c r="WA279" s="69">
        <f>SUMIFS('Aceite Virgen'!WA$6:WA$257,'Aceite Virgen'!$A$6:$A$257,"&gt;="&amp;$A279,'Aceite Virgen'!$B$6:$B$257,"&lt;="&amp;$B279)</f>
        <v>19.27</v>
      </c>
      <c r="WB279" s="4">
        <f>SUMIFS('Aceite Virgen'!WB$6:WB$257,'Aceite Virgen'!$A$6:$A$257,"&gt;="&amp;$A279,'Aceite Virgen'!$B$6:$B$257,"&lt;="&amp;$B279)</f>
        <v>4.78</v>
      </c>
      <c r="WC279" s="4">
        <f>SUMIFS('Aceite Virgen'!WC$6:WC$257,'Aceite Virgen'!$A$6:$A$257,"&gt;="&amp;$A279,'Aceite Virgen'!$B$6:$B$257,"&lt;="&amp;$B279)</f>
        <v>23.580000000000002</v>
      </c>
      <c r="WD279" s="4">
        <f>SUMIFS('Aceite Virgen'!WD$6:WD$257,'Aceite Virgen'!$A$6:$A$257,"&gt;="&amp;$A279,'Aceite Virgen'!$B$6:$B$257,"&lt;="&amp;$B279)</f>
        <v>16.32</v>
      </c>
      <c r="WH279" s="69">
        <f>SUMIFS('Aceite Virgen'!WH$6:WH$257,'Aceite Virgen'!$A$6:$A$257,"&gt;="&amp;$A279,'Aceite Virgen'!$B$6:$B$257,"&lt;="&amp;$B279)</f>
        <v>0.72</v>
      </c>
      <c r="WI279" s="4">
        <f>SUMIFS('Aceite Virgen'!WI$6:WI$257,'Aceite Virgen'!$A$6:$A$257,"&gt;="&amp;$A279,'Aceite Virgen'!$B$6:$B$257,"&lt;="&amp;$B279)</f>
        <v>1.1200000000000001</v>
      </c>
      <c r="WJ279" s="4">
        <f>SUMIFS('Aceite Virgen'!WJ$6:WJ$257,'Aceite Virgen'!$A$6:$A$257,"&gt;="&amp;$A279,'Aceite Virgen'!$B$6:$B$257,"&lt;="&amp;$B279)</f>
        <v>0.89</v>
      </c>
      <c r="WK279" s="4">
        <f>SUMIFS('Aceite Virgen'!WK$6:WK$257,'Aceite Virgen'!$A$6:$A$257,"&gt;="&amp;$A279,'Aceite Virgen'!$B$6:$B$257,"&lt;="&amp;$B279)</f>
        <v>0</v>
      </c>
      <c r="WO279" s="69">
        <f>SUMIFS('Aceite Virgen'!WO$6:WO$257,'Aceite Virgen'!$A$6:$A$257,"&gt;="&amp;$A279,'Aceite Virgen'!$B$6:$B$257,"&lt;="&amp;$B279)</f>
        <v>0.56999999999999995</v>
      </c>
      <c r="WP279" s="4">
        <f>SUMIFS('Aceite Virgen'!WP$6:WP$257,'Aceite Virgen'!$A$6:$A$257,"&gt;="&amp;$A279,'Aceite Virgen'!$B$6:$B$257,"&lt;="&amp;$B279)</f>
        <v>0</v>
      </c>
      <c r="WQ279" s="4">
        <f>SUMIFS('Aceite Virgen'!WQ$6:WQ$257,'Aceite Virgen'!$A$6:$A$257,"&gt;="&amp;$A279,'Aceite Virgen'!$B$6:$B$257,"&lt;="&amp;$B279)</f>
        <v>0.98</v>
      </c>
      <c r="WR279" s="4">
        <f>SUMIFS('Aceite Virgen'!WR$6:WR$257,'Aceite Virgen'!$A$6:$A$257,"&gt;="&amp;$A279,'Aceite Virgen'!$B$6:$B$257,"&lt;="&amp;$B279)</f>
        <v>0</v>
      </c>
      <c r="WV279" s="69">
        <f>SUMIFS('Aceite Virgen'!WV$6:WV$257,'Aceite Virgen'!$A$6:$A$257,"&gt;="&amp;$A279,'Aceite Virgen'!$B$6:$B$257,"&lt;="&amp;$B279)</f>
        <v>1.9300000000000002</v>
      </c>
      <c r="WW279" s="4">
        <f>SUMIFS('Aceite Virgen'!WW$6:WW$257,'Aceite Virgen'!$A$6:$A$257,"&gt;="&amp;$A279,'Aceite Virgen'!$B$6:$B$257,"&lt;="&amp;$B279)</f>
        <v>6.7100000000000009</v>
      </c>
      <c r="WX279" s="4">
        <f>SUMIFS('Aceite Virgen'!WX$6:WX$257,'Aceite Virgen'!$A$6:$A$257,"&gt;="&amp;$A279,'Aceite Virgen'!$B$6:$B$257,"&lt;="&amp;$B279)</f>
        <v>1.28</v>
      </c>
      <c r="WY279" s="4">
        <f>SUMIFS('Aceite Virgen'!WY$6:WY$257,'Aceite Virgen'!$A$6:$A$257,"&gt;="&amp;$A279,'Aceite Virgen'!$B$6:$B$257,"&lt;="&amp;$B279)</f>
        <v>0.54</v>
      </c>
      <c r="XC279" s="69">
        <f>SUMIFS('Aceite Virgen'!XC$6:XC$257,'Aceite Virgen'!$A$6:$A$257,"&gt;="&amp;$A279,'Aceite Virgen'!$B$6:$B$257,"&lt;="&amp;$B279)</f>
        <v>0.47</v>
      </c>
      <c r="XD279" s="4">
        <f>SUMIFS('Aceite Virgen'!XD$6:XD$257,'Aceite Virgen'!$A$6:$A$257,"&gt;="&amp;$A279,'Aceite Virgen'!$B$6:$B$257,"&lt;="&amp;$B279)</f>
        <v>0</v>
      </c>
      <c r="XE279" s="4">
        <f>SUMIFS('Aceite Virgen'!XE$6:XE$257,'Aceite Virgen'!$A$6:$A$257,"&gt;="&amp;$A279,'Aceite Virgen'!$B$6:$B$257,"&lt;="&amp;$B279)</f>
        <v>0.76</v>
      </c>
      <c r="XF279" s="4">
        <f>SUMIFS('Aceite Virgen'!XF$6:XF$257,'Aceite Virgen'!$A$6:$A$257,"&gt;="&amp;$A279,'Aceite Virgen'!$B$6:$B$257,"&lt;="&amp;$B279)</f>
        <v>0</v>
      </c>
      <c r="XJ279" s="69">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9">
        <f>SUMIFS('Aceite Virgen'!XQ$6:XQ$257,'Aceite Virgen'!$A$6:$A$257,"&gt;="&amp;$A279,'Aceite Virgen'!$B$6:$B$257,"&lt;="&amp;$B279)</f>
        <v>0</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c r="XX279" s="69">
        <f>SUMIFS('Aceite Virgen'!XX$6:XX$257,'Aceite Virgen'!$A$6:$A$257,"&gt;="&amp;$A279,'Aceite Virgen'!$B$6:$B$257,"&lt;="&amp;$B279)</f>
        <v>0</v>
      </c>
      <c r="XY279" s="4">
        <f>SUMIFS('Aceite Virgen'!XY$6:XY$257,'Aceite Virgen'!$A$6:$A$257,"&gt;="&amp;$A279,'Aceite Virgen'!$B$6:$B$257,"&lt;="&amp;$B279)</f>
        <v>0</v>
      </c>
      <c r="XZ279" s="4">
        <f>SUMIFS('Aceite Virgen'!XZ$6:XZ$257,'Aceite Virgen'!$A$6:$A$257,"&gt;="&amp;$A279,'Aceite Virgen'!$B$6:$B$257,"&lt;="&amp;$B279)</f>
        <v>0</v>
      </c>
      <c r="YA279" s="4">
        <f>SUMIFS('Aceite Virgen'!YA$6:YA$257,'Aceite Virgen'!$A$6:$A$257,"&gt;="&amp;$A279,'Aceite Virgen'!$B$6:$B$257,"&lt;="&amp;$B279)</f>
        <v>0</v>
      </c>
      <c r="YE279" s="69">
        <f>SUMIFS('Aceite Virgen'!YE$6:YE$257,'Aceite Virgen'!$A$6:$A$257,"&gt;="&amp;$A279,'Aceite Virgen'!$B$6:$B$257,"&lt;="&amp;$B279)</f>
        <v>0</v>
      </c>
      <c r="YF279" s="4">
        <f>SUMIFS('Aceite Virgen'!YF$6:YF$257,'Aceite Virgen'!$A$6:$A$257,"&gt;="&amp;$A279,'Aceite Virgen'!$B$6:$B$257,"&lt;="&amp;$B279)</f>
        <v>0</v>
      </c>
      <c r="YG279" s="4">
        <f>SUMIFS('Aceite Virgen'!YG$6:YG$257,'Aceite Virgen'!$A$6:$A$257,"&gt;="&amp;$A279,'Aceite Virgen'!$B$6:$B$257,"&lt;="&amp;$B279)</f>
        <v>0</v>
      </c>
      <c r="YH279" s="4">
        <f>SUMIFS('Aceite Virgen'!YH$6:YH$257,'Aceite Virgen'!$A$6:$A$257,"&gt;="&amp;$A279,'Aceite Virgen'!$B$6:$B$257,"&lt;="&amp;$B279)</f>
        <v>0</v>
      </c>
      <c r="YL279" s="69">
        <f>SUMIFS('Aceite Virgen'!YL$6:YL$257,'Aceite Virgen'!$A$6:$A$257,"&gt;="&amp;$A279,'Aceite Virgen'!$B$6:$B$257,"&lt;="&amp;$B279)</f>
        <v>0</v>
      </c>
      <c r="YM279" s="4">
        <f>SUMIFS('Aceite Virgen'!YM$6:YM$257,'Aceite Virgen'!$A$6:$A$257,"&gt;="&amp;$A279,'Aceite Virgen'!$B$6:$B$257,"&lt;="&amp;$B279)</f>
        <v>0</v>
      </c>
      <c r="YN279" s="4">
        <f>SUMIFS('Aceite Virgen'!YN$6:YN$257,'Aceite Virgen'!$A$6:$A$257,"&gt;="&amp;$A279,'Aceite Virgen'!$B$6:$B$257,"&lt;="&amp;$B279)</f>
        <v>0</v>
      </c>
      <c r="YO279" s="4">
        <f>SUMIFS('Aceite Virgen'!YO$6:YO$257,'Aceite Virgen'!$A$6:$A$257,"&gt;="&amp;$A279,'Aceite Virgen'!$B$6:$B$257,"&lt;="&amp;$B279)</f>
        <v>0</v>
      </c>
      <c r="YP279" s="4">
        <f>SUMIFS('Aceite Virgen'!YP$6:YP$257,'Aceite Virgen'!$A$6:$A$257,"&gt;="&amp;$A279,'Aceite Virgen'!$B$6:$B$257,"&lt;="&amp;$B279)</f>
        <v>0</v>
      </c>
      <c r="YS279" s="69">
        <f>SUMIFS('Aceite Virgen'!YS$6:YS$257,'Aceite Virgen'!$A$6:$A$257,"&gt;="&amp;$A279,'Aceite Virgen'!$B$6:$B$257,"&lt;="&amp;$B279)</f>
        <v>0</v>
      </c>
      <c r="YT279" s="4">
        <f>SUMIFS('Aceite Virgen'!YT$6:YT$257,'Aceite Virgen'!$A$6:$A$257,"&gt;="&amp;$A279,'Aceite Virgen'!$B$6:$B$257,"&lt;="&amp;$B279)</f>
        <v>0</v>
      </c>
      <c r="YU279" s="4">
        <f>SUMIFS('Aceite Virgen'!YU$6:YU$257,'Aceite Virgen'!$A$6:$A$257,"&gt;="&amp;$A279,'Aceite Virgen'!$B$6:$B$257,"&lt;="&amp;$B279)</f>
        <v>0</v>
      </c>
      <c r="YV279" s="4">
        <f>SUMIFS('Aceite Virgen'!YV$6:YV$257,'Aceite Virgen'!$A$6:$A$257,"&gt;="&amp;$A279,'Aceite Virgen'!$B$6:$B$257,"&lt;="&amp;$B279)</f>
        <v>0</v>
      </c>
      <c r="YW279" s="4">
        <f>SUMIFS('Aceite Virgen'!YW$6:YW$257,'Aceite Virgen'!$A$6:$A$257,"&gt;="&amp;$A279,'Aceite Virgen'!$B$6:$B$257,"&lt;="&amp;$B279)</f>
        <v>0</v>
      </c>
    </row>
    <row r="280" spans="1:673" x14ac:dyDescent="0.25">
      <c r="A280" s="9">
        <f>'TAM Aceite Virgen'!B28</f>
        <v>8.6</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0.36</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0.7</v>
      </c>
      <c r="SV280" s="4">
        <f>SUMIFS('Aceite Virgen'!SV$6:SV$257,'Aceite Virgen'!$A$6:$A$257,"&gt;="&amp;$A280,'Aceite Virgen'!$B$6:$B$257,"&lt;="&amp;$B280)</f>
        <v>1.1299999999999999</v>
      </c>
      <c r="SW280" s="4">
        <f>SUMIFS('Aceite Virgen'!SW$6:SW$257,'Aceite Virgen'!$A$6:$A$257,"&gt;="&amp;$A280,'Aceite Virgen'!$B$6:$B$257,"&lt;="&amp;$B280)</f>
        <v>0.81</v>
      </c>
      <c r="SX280" s="4">
        <f>SUMIFS('Aceite Virgen'!SX$6:SX$257,'Aceite Virgen'!$A$6:$A$257,"&gt;="&amp;$A280,'Aceite Virgen'!$B$6:$B$257,"&lt;="&amp;$B280)</f>
        <v>0</v>
      </c>
      <c r="TB280" s="69">
        <f>SUMIFS('Aceite Virgen'!TB$6:TB$257,'Aceite Virgen'!$A$6:$A$257,"&gt;="&amp;$A280,'Aceite Virgen'!$B$6:$B$257,"&lt;="&amp;$B280)</f>
        <v>1.67</v>
      </c>
      <c r="TC280" s="4">
        <f>SUMIFS('Aceite Virgen'!TC$6:TC$257,'Aceite Virgen'!$A$6:$A$257,"&gt;="&amp;$A280,'Aceite Virgen'!$B$6:$B$257,"&lt;="&amp;$B280)</f>
        <v>4.5999999999999996</v>
      </c>
      <c r="TD280" s="4">
        <f>SUMIFS('Aceite Virgen'!TD$6:TD$257,'Aceite Virgen'!$A$6:$A$257,"&gt;="&amp;$A280,'Aceite Virgen'!$B$6:$B$257,"&lt;="&amp;$B280)</f>
        <v>1.44</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0.8600000000000001</v>
      </c>
      <c r="UE280" s="4">
        <f>SUMIFS('Aceite Virgen'!UE$6:UE$257,'Aceite Virgen'!$A$6:$A$257,"&gt;="&amp;$A280,'Aceite Virgen'!$B$6:$B$257,"&lt;="&amp;$B280)</f>
        <v>0</v>
      </c>
      <c r="UF280" s="4">
        <f>SUMIFS('Aceite Virgen'!UF$6:UF$257,'Aceite Virgen'!$A$6:$A$257,"&gt;="&amp;$A280,'Aceite Virgen'!$B$6:$B$257,"&lt;="&amp;$B280)</f>
        <v>1.0499999999999998</v>
      </c>
      <c r="UG280" s="4">
        <f>SUMIFS('Aceite Virgen'!UG$6:UG$257,'Aceite Virgen'!$A$6:$A$257,"&gt;="&amp;$A280,'Aceite Virgen'!$B$6:$B$257,"&lt;="&amp;$B280)</f>
        <v>1.1200000000000001</v>
      </c>
      <c r="UK280" s="69">
        <f>SUMIFS('Aceite Virgen'!UK$6:UK$257,'Aceite Virgen'!$A$6:$A$257,"&gt;="&amp;$A280,'Aceite Virgen'!$B$6:$B$257,"&lt;="&amp;$B280)</f>
        <v>12.799999999999999</v>
      </c>
      <c r="UL280" s="4">
        <f>SUMIFS('Aceite Virgen'!UL$6:UL$257,'Aceite Virgen'!$A$6:$A$257,"&gt;="&amp;$A280,'Aceite Virgen'!$B$6:$B$257,"&lt;="&amp;$B280)</f>
        <v>11.52</v>
      </c>
      <c r="UM280" s="4">
        <f>SUMIFS('Aceite Virgen'!UM$6:UM$257,'Aceite Virgen'!$A$6:$A$257,"&gt;="&amp;$A280,'Aceite Virgen'!$B$6:$B$257,"&lt;="&amp;$B280)</f>
        <v>8.7600000000000016</v>
      </c>
      <c r="UN280" s="4">
        <f>SUMIFS('Aceite Virgen'!UN$6:UN$257,'Aceite Virgen'!$A$6:$A$257,"&gt;="&amp;$A280,'Aceite Virgen'!$B$6:$B$257,"&lt;="&amp;$B280)</f>
        <v>26.91</v>
      </c>
      <c r="UR280" s="69">
        <f>SUMIFS('Aceite Virgen'!UR$6:UR$257,'Aceite Virgen'!$A$6:$A$257,"&gt;="&amp;$A280,'Aceite Virgen'!$B$6:$B$257,"&lt;="&amp;$B280)</f>
        <v>2.3200000000000003</v>
      </c>
      <c r="US280" s="4">
        <f>SUMIFS('Aceite Virgen'!US$6:US$257,'Aceite Virgen'!$A$6:$A$257,"&gt;="&amp;$A280,'Aceite Virgen'!$B$6:$B$257,"&lt;="&amp;$B280)</f>
        <v>0.52</v>
      </c>
      <c r="UT280" s="4">
        <f>SUMIFS('Aceite Virgen'!UT$6:UT$257,'Aceite Virgen'!$A$6:$A$257,"&gt;="&amp;$A280,'Aceite Virgen'!$B$6:$B$257,"&lt;="&amp;$B280)</f>
        <v>3.72</v>
      </c>
      <c r="UU280" s="4">
        <f>SUMIFS('Aceite Virgen'!UU$6:UU$257,'Aceite Virgen'!$A$6:$A$257,"&gt;="&amp;$A280,'Aceite Virgen'!$B$6:$B$257,"&lt;="&amp;$B280)</f>
        <v>0</v>
      </c>
      <c r="UY280" s="69">
        <f>SUMIFS('Aceite Virgen'!UY$6:UY$257,'Aceite Virgen'!$A$6:$A$257,"&gt;="&amp;$A280,'Aceite Virgen'!$B$6:$B$257,"&lt;="&amp;$B280)</f>
        <v>4.9499999999999993</v>
      </c>
      <c r="UZ280" s="4">
        <f>SUMIFS('Aceite Virgen'!UZ$6:UZ$257,'Aceite Virgen'!$A$6:$A$257,"&gt;="&amp;$A280,'Aceite Virgen'!$B$6:$B$257,"&lt;="&amp;$B280)</f>
        <v>3.71</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4.17</v>
      </c>
      <c r="VG280" s="4">
        <f>SUMIFS('Aceite Virgen'!VG$6:VG$257,'Aceite Virgen'!$A$6:$A$257,"&gt;="&amp;$A280,'Aceite Virgen'!$B$6:$B$257,"&lt;="&amp;$B280)</f>
        <v>3.84</v>
      </c>
      <c r="VH280" s="4">
        <f>SUMIFS('Aceite Virgen'!VH$6:VH$257,'Aceite Virgen'!$A$6:$A$257,"&gt;="&amp;$A280,'Aceite Virgen'!$B$6:$B$257,"&lt;="&amp;$B280)</f>
        <v>3.95</v>
      </c>
      <c r="VI280" s="4">
        <f>SUMIFS('Aceite Virgen'!VI$6:VI$257,'Aceite Virgen'!$A$6:$A$257,"&gt;="&amp;$A280,'Aceite Virgen'!$B$6:$B$257,"&lt;="&amp;$B280)</f>
        <v>5.6899999999999995</v>
      </c>
      <c r="VM280" s="69">
        <f>SUMIFS('Aceite Virgen'!VM$6:VM$257,'Aceite Virgen'!$A$6:$A$257,"&gt;="&amp;$A280,'Aceite Virgen'!$B$6:$B$257,"&lt;="&amp;$B280)</f>
        <v>11.680000000000001</v>
      </c>
      <c r="VN280" s="4">
        <f>SUMIFS('Aceite Virgen'!VN$6:VN$257,'Aceite Virgen'!$A$6:$A$257,"&gt;="&amp;$A280,'Aceite Virgen'!$B$6:$B$257,"&lt;="&amp;$B280)</f>
        <v>1.42</v>
      </c>
      <c r="VO280" s="4">
        <f>SUMIFS('Aceite Virgen'!VO$6:VO$257,'Aceite Virgen'!$A$6:$A$257,"&gt;="&amp;$A280,'Aceite Virgen'!$B$6:$B$257,"&lt;="&amp;$B280)</f>
        <v>17.75</v>
      </c>
      <c r="VP280" s="4">
        <f>SUMIFS('Aceite Virgen'!VP$6:VP$257,'Aceite Virgen'!$A$6:$A$257,"&gt;="&amp;$A280,'Aceite Virgen'!$B$6:$B$257,"&lt;="&amp;$B280)</f>
        <v>3.5700000000000003</v>
      </c>
      <c r="VT280" s="69">
        <f>SUMIFS('Aceite Virgen'!VT$6:VT$257,'Aceite Virgen'!$A$6:$A$257,"&gt;="&amp;$A280,'Aceite Virgen'!$B$6:$B$257,"&lt;="&amp;$B280)</f>
        <v>11.370000000000001</v>
      </c>
      <c r="VU280" s="4">
        <f>SUMIFS('Aceite Virgen'!VU$6:VU$257,'Aceite Virgen'!$A$6:$A$257,"&gt;="&amp;$A280,'Aceite Virgen'!$B$6:$B$257,"&lt;="&amp;$B280)</f>
        <v>0</v>
      </c>
      <c r="VV280" s="4">
        <f>SUMIFS('Aceite Virgen'!VV$6:VV$257,'Aceite Virgen'!$A$6:$A$257,"&gt;="&amp;$A280,'Aceite Virgen'!$B$6:$B$257,"&lt;="&amp;$B280)</f>
        <v>17.84</v>
      </c>
      <c r="VW280" s="4">
        <f>SUMIFS('Aceite Virgen'!VW$6:VW$257,'Aceite Virgen'!$A$6:$A$257,"&gt;="&amp;$A280,'Aceite Virgen'!$B$6:$B$257,"&lt;="&amp;$B280)</f>
        <v>7.27</v>
      </c>
      <c r="WA280" s="69">
        <f>SUMIFS('Aceite Virgen'!WA$6:WA$257,'Aceite Virgen'!$A$6:$A$257,"&gt;="&amp;$A280,'Aceite Virgen'!$B$6:$B$257,"&lt;="&amp;$B280)</f>
        <v>2.1</v>
      </c>
      <c r="WB280" s="4">
        <f>SUMIFS('Aceite Virgen'!WB$6:WB$257,'Aceite Virgen'!$A$6:$A$257,"&gt;="&amp;$A280,'Aceite Virgen'!$B$6:$B$257,"&lt;="&amp;$B280)</f>
        <v>0</v>
      </c>
      <c r="WC280" s="4">
        <f>SUMIFS('Aceite Virgen'!WC$6:WC$257,'Aceite Virgen'!$A$6:$A$257,"&gt;="&amp;$A280,'Aceite Virgen'!$B$6:$B$257,"&lt;="&amp;$B280)</f>
        <v>3.14</v>
      </c>
      <c r="WD280" s="4">
        <f>SUMIFS('Aceite Virgen'!WD$6:WD$257,'Aceite Virgen'!$A$6:$A$257,"&gt;="&amp;$A280,'Aceite Virgen'!$B$6:$B$257,"&lt;="&amp;$B280)</f>
        <v>0</v>
      </c>
      <c r="WH280" s="69">
        <f>SUMIFS('Aceite Virgen'!WH$6:WH$257,'Aceite Virgen'!$A$6:$A$257,"&gt;="&amp;$A280,'Aceite Virgen'!$B$6:$B$257,"&lt;="&amp;$B280)</f>
        <v>1.69</v>
      </c>
      <c r="WI280" s="4">
        <f>SUMIFS('Aceite Virgen'!WI$6:WI$257,'Aceite Virgen'!$A$6:$A$257,"&gt;="&amp;$A280,'Aceite Virgen'!$B$6:$B$257,"&lt;="&amp;$B280)</f>
        <v>0</v>
      </c>
      <c r="WJ280" s="4">
        <f>SUMIFS('Aceite Virgen'!WJ$6:WJ$257,'Aceite Virgen'!$A$6:$A$257,"&gt;="&amp;$A280,'Aceite Virgen'!$B$6:$B$257,"&lt;="&amp;$B280)</f>
        <v>1.95</v>
      </c>
      <c r="WK280" s="4">
        <f>SUMIFS('Aceite Virgen'!WK$6:WK$257,'Aceite Virgen'!$A$6:$A$257,"&gt;="&amp;$A280,'Aceite Virgen'!$B$6:$B$257,"&lt;="&amp;$B280)</f>
        <v>2.12</v>
      </c>
      <c r="WO280" s="69">
        <f>SUMIFS('Aceite Virgen'!WO$6:WO$257,'Aceite Virgen'!$A$6:$A$257,"&gt;="&amp;$A280,'Aceite Virgen'!$B$6:$B$257,"&lt;="&amp;$B280)</f>
        <v>2.4699999999999998</v>
      </c>
      <c r="WP280" s="4">
        <f>SUMIFS('Aceite Virgen'!WP$6:WP$257,'Aceite Virgen'!$A$6:$A$257,"&gt;="&amp;$A280,'Aceite Virgen'!$B$6:$B$257,"&lt;="&amp;$B280)</f>
        <v>0</v>
      </c>
      <c r="WQ280" s="4">
        <f>SUMIFS('Aceite Virgen'!WQ$6:WQ$257,'Aceite Virgen'!$A$6:$A$257,"&gt;="&amp;$A280,'Aceite Virgen'!$B$6:$B$257,"&lt;="&amp;$B280)</f>
        <v>4.04</v>
      </c>
      <c r="WR280" s="4">
        <f>SUMIFS('Aceite Virgen'!WR$6:WR$257,'Aceite Virgen'!$A$6:$A$257,"&gt;="&amp;$A280,'Aceite Virgen'!$B$6:$B$257,"&lt;="&amp;$B280)</f>
        <v>0</v>
      </c>
      <c r="WV280" s="69">
        <f>SUMIFS('Aceite Virgen'!WV$6:WV$257,'Aceite Virgen'!$A$6:$A$257,"&gt;="&amp;$A280,'Aceite Virgen'!$B$6:$B$257,"&lt;="&amp;$B280)</f>
        <v>1.4500000000000002</v>
      </c>
      <c r="WW280" s="4">
        <f>SUMIFS('Aceite Virgen'!WW$6:WW$257,'Aceite Virgen'!$A$6:$A$257,"&gt;="&amp;$A280,'Aceite Virgen'!$B$6:$B$257,"&lt;="&amp;$B280)</f>
        <v>1.78</v>
      </c>
      <c r="WX280" s="4">
        <f>SUMIFS('Aceite Virgen'!WX$6:WX$257,'Aceite Virgen'!$A$6:$A$257,"&gt;="&amp;$A280,'Aceite Virgen'!$B$6:$B$257,"&lt;="&amp;$B280)</f>
        <v>1.87</v>
      </c>
      <c r="WY280" s="4">
        <f>SUMIFS('Aceite Virgen'!WY$6:WY$257,'Aceite Virgen'!$A$6:$A$257,"&gt;="&amp;$A280,'Aceite Virgen'!$B$6:$B$257,"&lt;="&amp;$B280)</f>
        <v>0</v>
      </c>
      <c r="XC280" s="69">
        <f>SUMIFS('Aceite Virgen'!XC$6:XC$257,'Aceite Virgen'!$A$6:$A$257,"&gt;="&amp;$A280,'Aceite Virgen'!$B$6:$B$257,"&lt;="&amp;$B280)</f>
        <v>0.64</v>
      </c>
      <c r="XD280" s="4">
        <f>SUMIFS('Aceite Virgen'!XD$6:XD$257,'Aceite Virgen'!$A$6:$A$257,"&gt;="&amp;$A280,'Aceite Virgen'!$B$6:$B$257,"&lt;="&amp;$B280)</f>
        <v>3.02</v>
      </c>
      <c r="XE280" s="4">
        <f>SUMIFS('Aceite Virgen'!XE$6:XE$257,'Aceite Virgen'!$A$6:$A$257,"&gt;="&amp;$A280,'Aceite Virgen'!$B$6:$B$257,"&lt;="&amp;$B280)</f>
        <v>0.14000000000000001</v>
      </c>
      <c r="XF280" s="4">
        <f>SUMIFS('Aceite Virgen'!XF$6:XF$257,'Aceite Virgen'!$A$6:$A$257,"&gt;="&amp;$A280,'Aceite Virgen'!$B$6:$B$257,"&lt;="&amp;$B280)</f>
        <v>0</v>
      </c>
      <c r="XJ280" s="69">
        <f>SUMIFS('Aceite Virgen'!XJ$6:XJ$257,'Aceite Virgen'!$A$6:$A$257,"&gt;="&amp;$A280,'Aceite Virgen'!$B$6:$B$257,"&lt;="&amp;$B280)</f>
        <v>0.66</v>
      </c>
      <c r="XK280" s="4">
        <f>SUMIFS('Aceite Virgen'!XK$6:XK$257,'Aceite Virgen'!$A$6:$A$257,"&gt;="&amp;$A280,'Aceite Virgen'!$B$6:$B$257,"&lt;="&amp;$B280)</f>
        <v>0.8</v>
      </c>
      <c r="XL280" s="4">
        <f>SUMIFS('Aceite Virgen'!XL$6:XL$257,'Aceite Virgen'!$A$6:$A$257,"&gt;="&amp;$A280,'Aceite Virgen'!$B$6:$B$257,"&lt;="&amp;$B280)</f>
        <v>0.91</v>
      </c>
      <c r="XM280" s="4">
        <f>SUMIFS('Aceite Virgen'!XM$6:XM$257,'Aceite Virgen'!$A$6:$A$257,"&gt;="&amp;$A280,'Aceite Virgen'!$B$6:$B$257,"&lt;="&amp;$B280)</f>
        <v>0</v>
      </c>
      <c r="XQ280" s="69">
        <f>SUMIFS('Aceite Virgen'!XQ$6:XQ$257,'Aceite Virgen'!$A$6:$A$257,"&gt;="&amp;$A280,'Aceite Virgen'!$B$6:$B$257,"&lt;="&amp;$B280)</f>
        <v>0</v>
      </c>
      <c r="XR280" s="4">
        <f>SUMIFS('Aceite Virgen'!XR$6:XR$257,'Aceite Virgen'!$A$6:$A$257,"&gt;="&amp;$A280,'Aceite Virgen'!$B$6:$B$257,"&lt;="&amp;$B280)</f>
        <v>0</v>
      </c>
      <c r="XS280" s="4">
        <f>SUMIFS('Aceite Virgen'!XS$6:XS$257,'Aceite Virgen'!$A$6:$A$257,"&gt;="&amp;$A280,'Aceite Virgen'!$B$6:$B$257,"&lt;="&amp;$B280)</f>
        <v>0</v>
      </c>
      <c r="XT280" s="4">
        <f>SUMIFS('Aceite Virgen'!XT$6:XT$257,'Aceite Virgen'!$A$6:$A$257,"&gt;="&amp;$A280,'Aceite Virgen'!$B$6:$B$257,"&lt;="&amp;$B280)</f>
        <v>0</v>
      </c>
      <c r="XX280" s="69">
        <f>SUMIFS('Aceite Virgen'!XX$6:XX$257,'Aceite Virgen'!$A$6:$A$257,"&gt;="&amp;$A280,'Aceite Virgen'!$B$6:$B$257,"&lt;="&amp;$B280)</f>
        <v>0.55000000000000004</v>
      </c>
      <c r="XY280" s="4">
        <f>SUMIFS('Aceite Virgen'!XY$6:XY$257,'Aceite Virgen'!$A$6:$A$257,"&gt;="&amp;$A280,'Aceite Virgen'!$B$6:$B$257,"&lt;="&amp;$B280)</f>
        <v>0</v>
      </c>
      <c r="XZ280" s="4">
        <f>SUMIFS('Aceite Virgen'!XZ$6:XZ$257,'Aceite Virgen'!$A$6:$A$257,"&gt;="&amp;$A280,'Aceite Virgen'!$B$6:$B$257,"&lt;="&amp;$B280)</f>
        <v>0.86</v>
      </c>
      <c r="YA280" s="4">
        <f>SUMIFS('Aceite Virgen'!YA$6:YA$257,'Aceite Virgen'!$A$6:$A$257,"&gt;="&amp;$A280,'Aceite Virgen'!$B$6:$B$257,"&lt;="&amp;$B280)</f>
        <v>0</v>
      </c>
      <c r="YE280" s="69">
        <f>SUMIFS('Aceite Virgen'!YE$6:YE$257,'Aceite Virgen'!$A$6:$A$257,"&gt;="&amp;$A280,'Aceite Virgen'!$B$6:$B$257,"&lt;="&amp;$B280)</f>
        <v>0</v>
      </c>
      <c r="YF280" s="4">
        <f>SUMIFS('Aceite Virgen'!YF$6:YF$257,'Aceite Virgen'!$A$6:$A$257,"&gt;="&amp;$A280,'Aceite Virgen'!$B$6:$B$257,"&lt;="&amp;$B280)</f>
        <v>0</v>
      </c>
      <c r="YG280" s="4">
        <f>SUMIFS('Aceite Virgen'!YG$6:YG$257,'Aceite Virgen'!$A$6:$A$257,"&gt;="&amp;$A280,'Aceite Virgen'!$B$6:$B$257,"&lt;="&amp;$B280)</f>
        <v>0</v>
      </c>
      <c r="YH280" s="4">
        <f>SUMIFS('Aceite Virgen'!YH$6:YH$257,'Aceite Virgen'!$A$6:$A$257,"&gt;="&amp;$A280,'Aceite Virgen'!$B$6:$B$257,"&lt;="&amp;$B280)</f>
        <v>0</v>
      </c>
      <c r="YL280" s="69">
        <f>SUMIFS('Aceite Virgen'!YL$6:YL$257,'Aceite Virgen'!$A$6:$A$257,"&gt;="&amp;$A280,'Aceite Virgen'!$B$6:$B$257,"&lt;="&amp;$B280)</f>
        <v>0</v>
      </c>
      <c r="YM280" s="4">
        <f>SUMIFS('Aceite Virgen'!YM$6:YM$257,'Aceite Virgen'!$A$6:$A$257,"&gt;="&amp;$A280,'Aceite Virgen'!$B$6:$B$257,"&lt;="&amp;$B280)</f>
        <v>0</v>
      </c>
      <c r="YN280" s="4">
        <f>SUMIFS('Aceite Virgen'!YN$6:YN$257,'Aceite Virgen'!$A$6:$A$257,"&gt;="&amp;$A280,'Aceite Virgen'!$B$6:$B$257,"&lt;="&amp;$B280)</f>
        <v>0</v>
      </c>
      <c r="YO280" s="4">
        <f>SUMIFS('Aceite Virgen'!YO$6:YO$257,'Aceite Virgen'!$A$6:$A$257,"&gt;="&amp;$A280,'Aceite Virgen'!$B$6:$B$257,"&lt;="&amp;$B280)</f>
        <v>0</v>
      </c>
      <c r="YP280" s="4">
        <f>SUMIFS('Aceite Virgen'!YP$6:YP$257,'Aceite Virgen'!$A$6:$A$257,"&gt;="&amp;$A280,'Aceite Virgen'!$B$6:$B$257,"&lt;="&amp;$B280)</f>
        <v>0</v>
      </c>
      <c r="YS280" s="69">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row>
    <row r="281" spans="1:673" x14ac:dyDescent="0.25">
      <c r="A281" s="9">
        <f>'TAM Aceite Virgen'!B29</f>
        <v>8.8000000000000007</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1.57</v>
      </c>
      <c r="UE281" s="4">
        <f>SUMIFS('Aceite Virgen'!UE$6:UE$257,'Aceite Virgen'!$A$6:$A$257,"&gt;="&amp;$A281,'Aceite Virgen'!$B$6:$B$257,"&lt;="&amp;$B281)</f>
        <v>3.7800000000000002</v>
      </c>
      <c r="UF281" s="4">
        <f>SUMIFS('Aceite Virgen'!UF$6:UF$257,'Aceite Virgen'!$A$6:$A$257,"&gt;="&amp;$A281,'Aceite Virgen'!$B$6:$B$257,"&lt;="&amp;$B281)</f>
        <v>0.91</v>
      </c>
      <c r="UG281" s="4">
        <f>SUMIFS('Aceite Virgen'!UG$6:UG$257,'Aceite Virgen'!$A$6:$A$257,"&gt;="&amp;$A281,'Aceite Virgen'!$B$6:$B$257,"&lt;="&amp;$B281)</f>
        <v>2.58</v>
      </c>
      <c r="UK281" s="69">
        <f>SUMIFS('Aceite Virgen'!UK$6:UK$257,'Aceite Virgen'!$A$6:$A$257,"&gt;="&amp;$A281,'Aceite Virgen'!$B$6:$B$257,"&lt;="&amp;$B281)</f>
        <v>3.71</v>
      </c>
      <c r="UL281" s="4">
        <f>SUMIFS('Aceite Virgen'!UL$6:UL$257,'Aceite Virgen'!$A$6:$A$257,"&gt;="&amp;$A281,'Aceite Virgen'!$B$6:$B$257,"&lt;="&amp;$B281)</f>
        <v>5.32</v>
      </c>
      <c r="UM281" s="4">
        <f>SUMIFS('Aceite Virgen'!UM$6:UM$257,'Aceite Virgen'!$A$6:$A$257,"&gt;="&amp;$A281,'Aceite Virgen'!$B$6:$B$257,"&lt;="&amp;$B281)</f>
        <v>4.9799999999999995</v>
      </c>
      <c r="UN281" s="4">
        <f>SUMIFS('Aceite Virgen'!UN$6:UN$257,'Aceite Virgen'!$A$6:$A$257,"&gt;="&amp;$A281,'Aceite Virgen'!$B$6:$B$257,"&lt;="&amp;$B281)</f>
        <v>0</v>
      </c>
      <c r="UR281" s="69">
        <f>SUMIFS('Aceite Virgen'!UR$6:UR$257,'Aceite Virgen'!$A$6:$A$257,"&gt;="&amp;$A281,'Aceite Virgen'!$B$6:$B$257,"&lt;="&amp;$B281)</f>
        <v>3.71</v>
      </c>
      <c r="US281" s="4">
        <f>SUMIFS('Aceite Virgen'!US$6:US$257,'Aceite Virgen'!$A$6:$A$257,"&gt;="&amp;$A281,'Aceite Virgen'!$B$6:$B$257,"&lt;="&amp;$B281)</f>
        <v>4.42</v>
      </c>
      <c r="UT281" s="4">
        <f>SUMIFS('Aceite Virgen'!UT$6:UT$257,'Aceite Virgen'!$A$6:$A$257,"&gt;="&amp;$A281,'Aceite Virgen'!$B$6:$B$257,"&lt;="&amp;$B281)</f>
        <v>4.5999999999999996</v>
      </c>
      <c r="UU281" s="4">
        <f>SUMIFS('Aceite Virgen'!UU$6:UU$257,'Aceite Virgen'!$A$6:$A$257,"&gt;="&amp;$A281,'Aceite Virgen'!$B$6:$B$257,"&lt;="&amp;$B281)</f>
        <v>0</v>
      </c>
      <c r="UY281" s="69">
        <f>SUMIFS('Aceite Virgen'!UY$6:UY$257,'Aceite Virgen'!$A$6:$A$257,"&gt;="&amp;$A281,'Aceite Virgen'!$B$6:$B$257,"&lt;="&amp;$B281)</f>
        <v>0.79</v>
      </c>
      <c r="UZ281" s="4">
        <f>SUMIFS('Aceite Virgen'!UZ$6:UZ$257,'Aceite Virgen'!$A$6:$A$257,"&gt;="&amp;$A281,'Aceite Virgen'!$B$6:$B$257,"&lt;="&amp;$B281)</f>
        <v>1.52</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0.28000000000000003</v>
      </c>
      <c r="VG281" s="4">
        <f>SUMIFS('Aceite Virgen'!VG$6:VG$257,'Aceite Virgen'!$A$6:$A$257,"&gt;="&amp;$A281,'Aceite Virgen'!$B$6:$B$257,"&lt;="&amp;$B281)</f>
        <v>2.4700000000000002</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19.630000000000003</v>
      </c>
      <c r="VN281" s="4">
        <f>SUMIFS('Aceite Virgen'!VN$6:VN$257,'Aceite Virgen'!$A$6:$A$257,"&gt;="&amp;$A281,'Aceite Virgen'!$B$6:$B$257,"&lt;="&amp;$B281)</f>
        <v>16.93</v>
      </c>
      <c r="VO281" s="4">
        <f>SUMIFS('Aceite Virgen'!VO$6:VO$257,'Aceite Virgen'!$A$6:$A$257,"&gt;="&amp;$A281,'Aceite Virgen'!$B$6:$B$257,"&lt;="&amp;$B281)</f>
        <v>25.38</v>
      </c>
      <c r="VP281" s="4">
        <f>SUMIFS('Aceite Virgen'!VP$6:VP$257,'Aceite Virgen'!$A$6:$A$257,"&gt;="&amp;$A281,'Aceite Virgen'!$B$6:$B$257,"&lt;="&amp;$B281)</f>
        <v>8.2100000000000009</v>
      </c>
      <c r="VT281" s="69">
        <f>SUMIFS('Aceite Virgen'!VT$6:VT$257,'Aceite Virgen'!$A$6:$A$257,"&gt;="&amp;$A281,'Aceite Virgen'!$B$6:$B$257,"&lt;="&amp;$B281)</f>
        <v>43.17</v>
      </c>
      <c r="VU281" s="4">
        <f>SUMIFS('Aceite Virgen'!VU$6:VU$257,'Aceite Virgen'!$A$6:$A$257,"&gt;="&amp;$A281,'Aceite Virgen'!$B$6:$B$257,"&lt;="&amp;$B281)</f>
        <v>27.770000000000003</v>
      </c>
      <c r="VV281" s="4">
        <f>SUMIFS('Aceite Virgen'!VV$6:VV$257,'Aceite Virgen'!$A$6:$A$257,"&gt;="&amp;$A281,'Aceite Virgen'!$B$6:$B$257,"&lt;="&amp;$B281)</f>
        <v>47.21</v>
      </c>
      <c r="VW281" s="4">
        <f>SUMIFS('Aceite Virgen'!VW$6:VW$257,'Aceite Virgen'!$A$6:$A$257,"&gt;="&amp;$A281,'Aceite Virgen'!$B$6:$B$257,"&lt;="&amp;$B281)</f>
        <v>52.489999999999995</v>
      </c>
      <c r="WA281" s="69">
        <f>SUMIFS('Aceite Virgen'!WA$6:WA$257,'Aceite Virgen'!$A$6:$A$257,"&gt;="&amp;$A281,'Aceite Virgen'!$B$6:$B$257,"&lt;="&amp;$B281)</f>
        <v>4.47</v>
      </c>
      <c r="WB281" s="4">
        <f>SUMIFS('Aceite Virgen'!WB$6:WB$257,'Aceite Virgen'!$A$6:$A$257,"&gt;="&amp;$A281,'Aceite Virgen'!$B$6:$B$257,"&lt;="&amp;$B281)</f>
        <v>12.21</v>
      </c>
      <c r="WC281" s="4">
        <f>SUMIFS('Aceite Virgen'!WC$6:WC$257,'Aceite Virgen'!$A$6:$A$257,"&gt;="&amp;$A281,'Aceite Virgen'!$B$6:$B$257,"&lt;="&amp;$B281)</f>
        <v>3.01</v>
      </c>
      <c r="WD281" s="4">
        <f>SUMIFS('Aceite Virgen'!WD$6:WD$257,'Aceite Virgen'!$A$6:$A$257,"&gt;="&amp;$A281,'Aceite Virgen'!$B$6:$B$257,"&lt;="&amp;$B281)</f>
        <v>4.3499999999999996</v>
      </c>
      <c r="WH281" s="69">
        <f>SUMIFS('Aceite Virgen'!WH$6:WH$257,'Aceite Virgen'!$A$6:$A$257,"&gt;="&amp;$A281,'Aceite Virgen'!$B$6:$B$257,"&lt;="&amp;$B281)</f>
        <v>2.57</v>
      </c>
      <c r="WI281" s="4">
        <f>SUMIFS('Aceite Virgen'!WI$6:WI$257,'Aceite Virgen'!$A$6:$A$257,"&gt;="&amp;$A281,'Aceite Virgen'!$B$6:$B$257,"&lt;="&amp;$B281)</f>
        <v>1.99</v>
      </c>
      <c r="WJ281" s="4">
        <f>SUMIFS('Aceite Virgen'!WJ$6:WJ$257,'Aceite Virgen'!$A$6:$A$257,"&gt;="&amp;$A281,'Aceite Virgen'!$B$6:$B$257,"&lt;="&amp;$B281)</f>
        <v>1.33</v>
      </c>
      <c r="WK281" s="4">
        <f>SUMIFS('Aceite Virgen'!WK$6:WK$257,'Aceite Virgen'!$A$6:$A$257,"&gt;="&amp;$A281,'Aceite Virgen'!$B$6:$B$257,"&lt;="&amp;$B281)</f>
        <v>6.8900000000000006</v>
      </c>
      <c r="WO281" s="69">
        <f>SUMIFS('Aceite Virgen'!WO$6:WO$257,'Aceite Virgen'!$A$6:$A$257,"&gt;="&amp;$A281,'Aceite Virgen'!$B$6:$B$257,"&lt;="&amp;$B281)</f>
        <v>2.37</v>
      </c>
      <c r="WP281" s="4">
        <f>SUMIFS('Aceite Virgen'!WP$6:WP$257,'Aceite Virgen'!$A$6:$A$257,"&gt;="&amp;$A281,'Aceite Virgen'!$B$6:$B$257,"&lt;="&amp;$B281)</f>
        <v>0</v>
      </c>
      <c r="WQ281" s="4">
        <f>SUMIFS('Aceite Virgen'!WQ$6:WQ$257,'Aceite Virgen'!$A$6:$A$257,"&gt;="&amp;$A281,'Aceite Virgen'!$B$6:$B$257,"&lt;="&amp;$B281)</f>
        <v>2.8200000000000003</v>
      </c>
      <c r="WR281" s="4">
        <f>SUMIFS('Aceite Virgen'!WR$6:WR$257,'Aceite Virgen'!$A$6:$A$257,"&gt;="&amp;$A281,'Aceite Virgen'!$B$6:$B$257,"&lt;="&amp;$B281)</f>
        <v>1.51</v>
      </c>
      <c r="WV281" s="69">
        <f>SUMIFS('Aceite Virgen'!WV$6:WV$257,'Aceite Virgen'!$A$6:$A$257,"&gt;="&amp;$A281,'Aceite Virgen'!$B$6:$B$257,"&lt;="&amp;$B281)</f>
        <v>1.9300000000000002</v>
      </c>
      <c r="WW281" s="4">
        <f>SUMIFS('Aceite Virgen'!WW$6:WW$257,'Aceite Virgen'!$A$6:$A$257,"&gt;="&amp;$A281,'Aceite Virgen'!$B$6:$B$257,"&lt;="&amp;$B281)</f>
        <v>0</v>
      </c>
      <c r="WX281" s="4">
        <f>SUMIFS('Aceite Virgen'!WX$6:WX$257,'Aceite Virgen'!$A$6:$A$257,"&gt;="&amp;$A281,'Aceite Virgen'!$B$6:$B$257,"&lt;="&amp;$B281)</f>
        <v>2.75</v>
      </c>
      <c r="WY281" s="4">
        <f>SUMIFS('Aceite Virgen'!WY$6:WY$257,'Aceite Virgen'!$A$6:$A$257,"&gt;="&amp;$A281,'Aceite Virgen'!$B$6:$B$257,"&lt;="&amp;$B281)</f>
        <v>0</v>
      </c>
      <c r="XC281" s="69">
        <f>SUMIFS('Aceite Virgen'!XC$6:XC$257,'Aceite Virgen'!$A$6:$A$257,"&gt;="&amp;$A281,'Aceite Virgen'!$B$6:$B$257,"&lt;="&amp;$B281)</f>
        <v>1.9</v>
      </c>
      <c r="XD281" s="4">
        <f>SUMIFS('Aceite Virgen'!XD$6:XD$257,'Aceite Virgen'!$A$6:$A$257,"&gt;="&amp;$A281,'Aceite Virgen'!$B$6:$B$257,"&lt;="&amp;$B281)</f>
        <v>1.59</v>
      </c>
      <c r="XE281" s="4">
        <f>SUMIFS('Aceite Virgen'!XE$6:XE$257,'Aceite Virgen'!$A$6:$A$257,"&gt;="&amp;$A281,'Aceite Virgen'!$B$6:$B$257,"&lt;="&amp;$B281)</f>
        <v>2.04</v>
      </c>
      <c r="XF281" s="4">
        <f>SUMIFS('Aceite Virgen'!XF$6:XF$257,'Aceite Virgen'!$A$6:$A$257,"&gt;="&amp;$A281,'Aceite Virgen'!$B$6:$B$257,"&lt;="&amp;$B281)</f>
        <v>2.17</v>
      </c>
      <c r="XJ281" s="69">
        <f>SUMIFS('Aceite Virgen'!XJ$6:XJ$257,'Aceite Virgen'!$A$6:$A$257,"&gt;="&amp;$A281,'Aceite Virgen'!$B$6:$B$257,"&lt;="&amp;$B281)</f>
        <v>0.28000000000000003</v>
      </c>
      <c r="XK281" s="4">
        <f>SUMIFS('Aceite Virgen'!XK$6:XK$257,'Aceite Virgen'!$A$6:$A$257,"&gt;="&amp;$A281,'Aceite Virgen'!$B$6:$B$257,"&lt;="&amp;$B281)</f>
        <v>0</v>
      </c>
      <c r="XL281" s="4">
        <f>SUMIFS('Aceite Virgen'!XL$6:XL$257,'Aceite Virgen'!$A$6:$A$257,"&gt;="&amp;$A281,'Aceite Virgen'!$B$6:$B$257,"&lt;="&amp;$B281)</f>
        <v>0.5</v>
      </c>
      <c r="XM281" s="4">
        <f>SUMIFS('Aceite Virgen'!XM$6:XM$257,'Aceite Virgen'!$A$6:$A$257,"&gt;="&amp;$A281,'Aceite Virgen'!$B$6:$B$257,"&lt;="&amp;$B281)</f>
        <v>0</v>
      </c>
      <c r="XQ281" s="69">
        <f>SUMIFS('Aceite Virgen'!XQ$6:XQ$257,'Aceite Virgen'!$A$6:$A$257,"&gt;="&amp;$A281,'Aceite Virgen'!$B$6:$B$257,"&lt;="&amp;$B281)</f>
        <v>3.52</v>
      </c>
      <c r="XR281" s="4">
        <f>SUMIFS('Aceite Virgen'!XR$6:XR$257,'Aceite Virgen'!$A$6:$A$257,"&gt;="&amp;$A281,'Aceite Virgen'!$B$6:$B$257,"&lt;="&amp;$B281)</f>
        <v>19.149999999999999</v>
      </c>
      <c r="XS281" s="4">
        <f>SUMIFS('Aceite Virgen'!XS$6:XS$257,'Aceite Virgen'!$A$6:$A$257,"&gt;="&amp;$A281,'Aceite Virgen'!$B$6:$B$257,"&lt;="&amp;$B281)</f>
        <v>0</v>
      </c>
      <c r="XT281" s="4">
        <f>SUMIFS('Aceite Virgen'!XT$6:XT$257,'Aceite Virgen'!$A$6:$A$257,"&gt;="&amp;$A281,'Aceite Virgen'!$B$6:$B$257,"&lt;="&amp;$B281)</f>
        <v>0</v>
      </c>
      <c r="XX281" s="69">
        <f>SUMIFS('Aceite Virgen'!XX$6:XX$257,'Aceite Virgen'!$A$6:$A$257,"&gt;="&amp;$A281,'Aceite Virgen'!$B$6:$B$257,"&lt;="&amp;$B281)</f>
        <v>0.69</v>
      </c>
      <c r="XY281" s="4">
        <f>SUMIFS('Aceite Virgen'!XY$6:XY$257,'Aceite Virgen'!$A$6:$A$257,"&gt;="&amp;$A281,'Aceite Virgen'!$B$6:$B$257,"&lt;="&amp;$B281)</f>
        <v>1.1499999999999999</v>
      </c>
      <c r="XZ281" s="4">
        <f>SUMIFS('Aceite Virgen'!XZ$6:XZ$257,'Aceite Virgen'!$A$6:$A$257,"&gt;="&amp;$A281,'Aceite Virgen'!$B$6:$B$257,"&lt;="&amp;$B281)</f>
        <v>0.8</v>
      </c>
      <c r="YA281" s="4">
        <f>SUMIFS('Aceite Virgen'!YA$6:YA$257,'Aceite Virgen'!$A$6:$A$257,"&gt;="&amp;$A281,'Aceite Virgen'!$B$6:$B$257,"&lt;="&amp;$B281)</f>
        <v>0</v>
      </c>
      <c r="YE281" s="69">
        <f>SUMIFS('Aceite Virgen'!YE$6:YE$257,'Aceite Virgen'!$A$6:$A$257,"&gt;="&amp;$A281,'Aceite Virgen'!$B$6:$B$257,"&lt;="&amp;$B281)</f>
        <v>0.52</v>
      </c>
      <c r="YF281" s="4">
        <f>SUMIFS('Aceite Virgen'!YF$6:YF$257,'Aceite Virgen'!$A$6:$A$257,"&gt;="&amp;$A281,'Aceite Virgen'!$B$6:$B$257,"&lt;="&amp;$B281)</f>
        <v>1.73</v>
      </c>
      <c r="YG281" s="4">
        <f>SUMIFS('Aceite Virgen'!YG$6:YG$257,'Aceite Virgen'!$A$6:$A$257,"&gt;="&amp;$A281,'Aceite Virgen'!$B$6:$B$257,"&lt;="&amp;$B281)</f>
        <v>0</v>
      </c>
      <c r="YH281" s="4">
        <f>SUMIFS('Aceite Virgen'!YH$6:YH$257,'Aceite Virgen'!$A$6:$A$257,"&gt;="&amp;$A281,'Aceite Virgen'!$B$6:$B$257,"&lt;="&amp;$B281)</f>
        <v>0</v>
      </c>
      <c r="YL281" s="69">
        <f>SUMIFS('Aceite Virgen'!YL$6:YL$257,'Aceite Virgen'!$A$6:$A$257,"&gt;="&amp;$A281,'Aceite Virgen'!$B$6:$B$257,"&lt;="&amp;$B281)</f>
        <v>0.64</v>
      </c>
      <c r="YM281" s="4">
        <f>SUMIFS('Aceite Virgen'!YM$6:YM$257,'Aceite Virgen'!$A$6:$A$257,"&gt;="&amp;$A281,'Aceite Virgen'!$B$6:$B$257,"&lt;="&amp;$B281)</f>
        <v>1.51</v>
      </c>
      <c r="YN281" s="4">
        <f>SUMIFS('Aceite Virgen'!YN$6:YN$257,'Aceite Virgen'!$A$6:$A$257,"&gt;="&amp;$A281,'Aceite Virgen'!$B$6:$B$257,"&lt;="&amp;$B281)</f>
        <v>0.53</v>
      </c>
      <c r="YO281" s="4">
        <f>SUMIFS('Aceite Virgen'!YO$6:YO$257,'Aceite Virgen'!$A$6:$A$257,"&gt;="&amp;$A281,'Aceite Virgen'!$B$6:$B$257,"&lt;="&amp;$B281)</f>
        <v>0.7</v>
      </c>
      <c r="YP281" s="4">
        <f>SUMIFS('Aceite Virgen'!YP$6:YP$257,'Aceite Virgen'!$A$6:$A$257,"&gt;="&amp;$A281,'Aceite Virgen'!$B$6:$B$257,"&lt;="&amp;$B281)</f>
        <v>0</v>
      </c>
      <c r="YS281" s="69">
        <f>SUMIFS('Aceite Virgen'!YS$6:YS$257,'Aceite Virgen'!$A$6:$A$257,"&gt;="&amp;$A281,'Aceite Virgen'!$B$6:$B$257,"&lt;="&amp;$B281)</f>
        <v>0</v>
      </c>
      <c r="YT281" s="4">
        <f>SUMIFS('Aceite Virgen'!YT$6:YT$257,'Aceite Virgen'!$A$6:$A$257,"&gt;="&amp;$A281,'Aceite Virgen'!$B$6:$B$257,"&lt;="&amp;$B281)</f>
        <v>0</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row>
    <row r="282" spans="1:673" x14ac:dyDescent="0.25">
      <c r="A282" s="9">
        <f>'TAM Aceite Virgen'!B30</f>
        <v>9</v>
      </c>
      <c r="B282" s="79">
        <f>'TAM Aceite Virgen'!C30</f>
        <v>9.1999999999999993</v>
      </c>
      <c r="C282" s="9"/>
      <c r="D282" s="4">
        <f>SUMIFS('Aceite Virgen'!D$6:D$257,'Aceite Virgen'!$A$6:$A$257,"&gt;="&amp;$A282,'Aceite Virgen'!$B$6:$B$257,"&lt;="&amp;$B282)</f>
        <v>0.3</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0.28999999999999998</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0.94000000000000006</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0.3</v>
      </c>
      <c r="TQ282" s="4">
        <f>SUMIFS('Aceite Virgen'!TQ$6:TQ$257,'Aceite Virgen'!$A$6:$A$257,"&gt;="&amp;$A282,'Aceite Virgen'!$B$6:$B$257,"&lt;="&amp;$B282)</f>
        <v>0</v>
      </c>
      <c r="TR282" s="4">
        <f>SUMIFS('Aceite Virgen'!TR$6:TR$257,'Aceite Virgen'!$A$6:$A$257,"&gt;="&amp;$A282,'Aceite Virgen'!$B$6:$B$257,"&lt;="&amp;$B282)</f>
        <v>0.49</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0.16</v>
      </c>
      <c r="UE282" s="4">
        <f>SUMIFS('Aceite Virgen'!UE$6:UE$257,'Aceite Virgen'!$A$6:$A$257,"&gt;="&amp;$A282,'Aceite Virgen'!$B$6:$B$257,"&lt;="&amp;$B282)</f>
        <v>0</v>
      </c>
      <c r="UF282" s="4">
        <f>SUMIFS('Aceite Virgen'!UF$6:UF$257,'Aceite Virgen'!$A$6:$A$257,"&gt;="&amp;$A282,'Aceite Virgen'!$B$6:$B$257,"&lt;="&amp;$B282)</f>
        <v>0.26</v>
      </c>
      <c r="UG282" s="4">
        <f>SUMIFS('Aceite Virgen'!UG$6:UG$257,'Aceite Virgen'!$A$6:$A$257,"&gt;="&amp;$A282,'Aceite Virgen'!$B$6:$B$257,"&lt;="&amp;$B282)</f>
        <v>0</v>
      </c>
      <c r="UK282" s="69">
        <f>SUMIFS('Aceite Virgen'!UK$6:UK$257,'Aceite Virgen'!$A$6:$A$257,"&gt;="&amp;$A282,'Aceite Virgen'!$B$6:$B$257,"&lt;="&amp;$B282)</f>
        <v>0.59</v>
      </c>
      <c r="UL282" s="4">
        <f>SUMIFS('Aceite Virgen'!UL$6:UL$257,'Aceite Virgen'!$A$6:$A$257,"&gt;="&amp;$A282,'Aceite Virgen'!$B$6:$B$257,"&lt;="&amp;$B282)</f>
        <v>2.0499999999999998</v>
      </c>
      <c r="UM282" s="4">
        <f>SUMIFS('Aceite Virgen'!UM$6:UM$257,'Aceite Virgen'!$A$6:$A$257,"&gt;="&amp;$A282,'Aceite Virgen'!$B$6:$B$257,"&lt;="&amp;$B282)</f>
        <v>0.43</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c r="UY282" s="69">
        <f>SUMIFS('Aceite Virgen'!UY$6:UY$257,'Aceite Virgen'!$A$6:$A$257,"&gt;="&amp;$A282,'Aceite Virgen'!$B$6:$B$257,"&lt;="&amp;$B282)</f>
        <v>1.08</v>
      </c>
      <c r="UZ282" s="4">
        <f>SUMIFS('Aceite Virgen'!UZ$6:UZ$257,'Aceite Virgen'!$A$6:$A$257,"&gt;="&amp;$A282,'Aceite Virgen'!$B$6:$B$257,"&lt;="&amp;$B282)</f>
        <v>1.7200000000000002</v>
      </c>
      <c r="VA282" s="4">
        <f>SUMIFS('Aceite Virgen'!VA$6:VA$257,'Aceite Virgen'!$A$6:$A$257,"&gt;="&amp;$A282,'Aceite Virgen'!$B$6:$B$257,"&lt;="&amp;$B282)</f>
        <v>1.21</v>
      </c>
      <c r="VB282" s="4">
        <f>SUMIFS('Aceite Virgen'!VB$6:VB$257,'Aceite Virgen'!$A$6:$A$257,"&gt;="&amp;$A282,'Aceite Virgen'!$B$6:$B$257,"&lt;="&amp;$B282)</f>
        <v>0</v>
      </c>
      <c r="VF282" s="69">
        <f>SUMIFS('Aceite Virgen'!VF$6:VF$257,'Aceite Virgen'!$A$6:$A$257,"&gt;="&amp;$A282,'Aceite Virgen'!$B$6:$B$257,"&lt;="&amp;$B282)</f>
        <v>2.16</v>
      </c>
      <c r="VG282" s="4">
        <f>SUMIFS('Aceite Virgen'!VG$6:VG$257,'Aceite Virgen'!$A$6:$A$257,"&gt;="&amp;$A282,'Aceite Virgen'!$B$6:$B$257,"&lt;="&amp;$B282)</f>
        <v>3.53</v>
      </c>
      <c r="VH282" s="4">
        <f>SUMIFS('Aceite Virgen'!VH$6:VH$257,'Aceite Virgen'!$A$6:$A$257,"&gt;="&amp;$A282,'Aceite Virgen'!$B$6:$B$257,"&lt;="&amp;$B282)</f>
        <v>2.76</v>
      </c>
      <c r="VI282" s="4">
        <f>SUMIFS('Aceite Virgen'!VI$6:VI$257,'Aceite Virgen'!$A$6:$A$257,"&gt;="&amp;$A282,'Aceite Virgen'!$B$6:$B$257,"&lt;="&amp;$B282)</f>
        <v>0</v>
      </c>
      <c r="VM282" s="69">
        <f>SUMIFS('Aceite Virgen'!VM$6:VM$257,'Aceite Virgen'!$A$6:$A$257,"&gt;="&amp;$A282,'Aceite Virgen'!$B$6:$B$257,"&lt;="&amp;$B282)</f>
        <v>2.46</v>
      </c>
      <c r="VN282" s="4">
        <f>SUMIFS('Aceite Virgen'!VN$6:VN$257,'Aceite Virgen'!$A$6:$A$257,"&gt;="&amp;$A282,'Aceite Virgen'!$B$6:$B$257,"&lt;="&amp;$B282)</f>
        <v>0.99</v>
      </c>
      <c r="VO282" s="4">
        <f>SUMIFS('Aceite Virgen'!VO$6:VO$257,'Aceite Virgen'!$A$6:$A$257,"&gt;="&amp;$A282,'Aceite Virgen'!$B$6:$B$257,"&lt;="&amp;$B282)</f>
        <v>1.19</v>
      </c>
      <c r="VP282" s="4">
        <f>SUMIFS('Aceite Virgen'!VP$6:VP$257,'Aceite Virgen'!$A$6:$A$257,"&gt;="&amp;$A282,'Aceite Virgen'!$B$6:$B$257,"&lt;="&amp;$B282)</f>
        <v>7.53</v>
      </c>
      <c r="VT282" s="69">
        <f>SUMIFS('Aceite Virgen'!VT$6:VT$257,'Aceite Virgen'!$A$6:$A$257,"&gt;="&amp;$A282,'Aceite Virgen'!$B$6:$B$257,"&lt;="&amp;$B282)</f>
        <v>1.9500000000000002</v>
      </c>
      <c r="VU282" s="4">
        <f>SUMIFS('Aceite Virgen'!VU$6:VU$257,'Aceite Virgen'!$A$6:$A$257,"&gt;="&amp;$A282,'Aceite Virgen'!$B$6:$B$257,"&lt;="&amp;$B282)</f>
        <v>0</v>
      </c>
      <c r="VV282" s="4">
        <f>SUMIFS('Aceite Virgen'!VV$6:VV$257,'Aceite Virgen'!$A$6:$A$257,"&gt;="&amp;$A282,'Aceite Virgen'!$B$6:$B$257,"&lt;="&amp;$B282)</f>
        <v>3.26</v>
      </c>
      <c r="VW282" s="4">
        <f>SUMIFS('Aceite Virgen'!VW$6:VW$257,'Aceite Virgen'!$A$6:$A$257,"&gt;="&amp;$A282,'Aceite Virgen'!$B$6:$B$257,"&lt;="&amp;$B282)</f>
        <v>0</v>
      </c>
      <c r="WA282" s="69">
        <f>SUMIFS('Aceite Virgen'!WA$6:WA$257,'Aceite Virgen'!$A$6:$A$257,"&gt;="&amp;$A282,'Aceite Virgen'!$B$6:$B$257,"&lt;="&amp;$B282)</f>
        <v>1.55</v>
      </c>
      <c r="WB282" s="4">
        <f>SUMIFS('Aceite Virgen'!WB$6:WB$257,'Aceite Virgen'!$A$6:$A$257,"&gt;="&amp;$A282,'Aceite Virgen'!$B$6:$B$257,"&lt;="&amp;$B282)</f>
        <v>3.44</v>
      </c>
      <c r="WC282" s="4">
        <f>SUMIFS('Aceite Virgen'!WC$6:WC$257,'Aceite Virgen'!$A$6:$A$257,"&gt;="&amp;$A282,'Aceite Virgen'!$B$6:$B$257,"&lt;="&amp;$B282)</f>
        <v>1.58</v>
      </c>
      <c r="WD282" s="4">
        <f>SUMIFS('Aceite Virgen'!WD$6:WD$257,'Aceite Virgen'!$A$6:$A$257,"&gt;="&amp;$A282,'Aceite Virgen'!$B$6:$B$257,"&lt;="&amp;$B282)</f>
        <v>0.66</v>
      </c>
      <c r="WH282" s="69">
        <f>SUMIFS('Aceite Virgen'!WH$6:WH$257,'Aceite Virgen'!$A$6:$A$257,"&gt;="&amp;$A282,'Aceite Virgen'!$B$6:$B$257,"&lt;="&amp;$B282)</f>
        <v>1.03</v>
      </c>
      <c r="WI282" s="4">
        <f>SUMIFS('Aceite Virgen'!WI$6:WI$257,'Aceite Virgen'!$A$6:$A$257,"&gt;="&amp;$A282,'Aceite Virgen'!$B$6:$B$257,"&lt;="&amp;$B282)</f>
        <v>5.2899999999999991</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2.64</v>
      </c>
      <c r="WP282" s="4">
        <f>SUMIFS('Aceite Virgen'!WP$6:WP$257,'Aceite Virgen'!$A$6:$A$257,"&gt;="&amp;$A282,'Aceite Virgen'!$B$6:$B$257,"&lt;="&amp;$B282)</f>
        <v>11.59</v>
      </c>
      <c r="WQ282" s="4">
        <f>SUMIFS('Aceite Virgen'!WQ$6:WQ$257,'Aceite Virgen'!$A$6:$A$257,"&gt;="&amp;$A282,'Aceite Virgen'!$B$6:$B$257,"&lt;="&amp;$B282)</f>
        <v>0</v>
      </c>
      <c r="WR282" s="4">
        <f>SUMIFS('Aceite Virgen'!WR$6:WR$257,'Aceite Virgen'!$A$6:$A$257,"&gt;="&amp;$A282,'Aceite Virgen'!$B$6:$B$257,"&lt;="&amp;$B282)</f>
        <v>0</v>
      </c>
      <c r="WV282" s="69">
        <f>SUMIFS('Aceite Virgen'!WV$6:WV$257,'Aceite Virgen'!$A$6:$A$257,"&gt;="&amp;$A282,'Aceite Virgen'!$B$6:$B$257,"&lt;="&amp;$B282)</f>
        <v>0.3</v>
      </c>
      <c r="WW282" s="4">
        <f>SUMIFS('Aceite Virgen'!WW$6:WW$257,'Aceite Virgen'!$A$6:$A$257,"&gt;="&amp;$A282,'Aceite Virgen'!$B$6:$B$257,"&lt;="&amp;$B282)</f>
        <v>2.0100000000000002</v>
      </c>
      <c r="WX282" s="4">
        <f>SUMIFS('Aceite Virgen'!WX$6:WX$257,'Aceite Virgen'!$A$6:$A$257,"&gt;="&amp;$A282,'Aceite Virgen'!$B$6:$B$257,"&lt;="&amp;$B282)</f>
        <v>0</v>
      </c>
      <c r="WY282" s="4">
        <f>SUMIFS('Aceite Virgen'!WY$6:WY$257,'Aceite Virgen'!$A$6:$A$257,"&gt;="&amp;$A282,'Aceite Virgen'!$B$6:$B$257,"&lt;="&amp;$B282)</f>
        <v>0</v>
      </c>
      <c r="XC282" s="69">
        <f>SUMIFS('Aceite Virgen'!XC$6:XC$257,'Aceite Virgen'!$A$6:$A$257,"&gt;="&amp;$A282,'Aceite Virgen'!$B$6:$B$257,"&lt;="&amp;$B282)</f>
        <v>0.62</v>
      </c>
      <c r="XD282" s="4">
        <f>SUMIFS('Aceite Virgen'!XD$6:XD$257,'Aceite Virgen'!$A$6:$A$257,"&gt;="&amp;$A282,'Aceite Virgen'!$B$6:$B$257,"&lt;="&amp;$B282)</f>
        <v>1.55</v>
      </c>
      <c r="XE282" s="4">
        <f>SUMIFS('Aceite Virgen'!XE$6:XE$257,'Aceite Virgen'!$A$6:$A$257,"&gt;="&amp;$A282,'Aceite Virgen'!$B$6:$B$257,"&lt;="&amp;$B282)</f>
        <v>0.22</v>
      </c>
      <c r="XF282" s="4">
        <f>SUMIFS('Aceite Virgen'!XF$6:XF$257,'Aceite Virgen'!$A$6:$A$257,"&gt;="&amp;$A282,'Aceite Virgen'!$B$6:$B$257,"&lt;="&amp;$B282)</f>
        <v>0</v>
      </c>
      <c r="XJ282" s="69">
        <f>SUMIFS('Aceite Virgen'!XJ$6:XJ$257,'Aceite Virgen'!$A$6:$A$257,"&gt;="&amp;$A282,'Aceite Virgen'!$B$6:$B$257,"&lt;="&amp;$B282)</f>
        <v>7.0000000000000007E-2</v>
      </c>
      <c r="XK282" s="4">
        <f>SUMIFS('Aceite Virgen'!XK$6:XK$257,'Aceite Virgen'!$A$6:$A$257,"&gt;="&amp;$A282,'Aceite Virgen'!$B$6:$B$257,"&lt;="&amp;$B282)</f>
        <v>0</v>
      </c>
      <c r="XL282" s="4">
        <f>SUMIFS('Aceite Virgen'!XL$6:XL$257,'Aceite Virgen'!$A$6:$A$257,"&gt;="&amp;$A282,'Aceite Virgen'!$B$6:$B$257,"&lt;="&amp;$B282)</f>
        <v>0</v>
      </c>
      <c r="XM282" s="4">
        <f>SUMIFS('Aceite Virgen'!XM$6:XM$257,'Aceite Virgen'!$A$6:$A$257,"&gt;="&amp;$A282,'Aceite Virgen'!$B$6:$B$257,"&lt;="&amp;$B282)</f>
        <v>0</v>
      </c>
      <c r="XQ282" s="69">
        <f>SUMIFS('Aceite Virgen'!XQ$6:XQ$257,'Aceite Virgen'!$A$6:$A$257,"&gt;="&amp;$A282,'Aceite Virgen'!$B$6:$B$257,"&lt;="&amp;$B282)</f>
        <v>0.06</v>
      </c>
      <c r="XR282" s="4">
        <f>SUMIFS('Aceite Virgen'!XR$6:XR$257,'Aceite Virgen'!$A$6:$A$257,"&gt;="&amp;$A282,'Aceite Virgen'!$B$6:$B$257,"&lt;="&amp;$B282)</f>
        <v>0</v>
      </c>
      <c r="XS282" s="4">
        <f>SUMIFS('Aceite Virgen'!XS$6:XS$257,'Aceite Virgen'!$A$6:$A$257,"&gt;="&amp;$A282,'Aceite Virgen'!$B$6:$B$257,"&lt;="&amp;$B282)</f>
        <v>0</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c r="YE282" s="69">
        <f>SUMIFS('Aceite Virgen'!YE$6:YE$257,'Aceite Virgen'!$A$6:$A$257,"&gt;="&amp;$A282,'Aceite Virgen'!$B$6:$B$257,"&lt;="&amp;$B282)</f>
        <v>0</v>
      </c>
      <c r="YF282" s="4">
        <f>SUMIFS('Aceite Virgen'!YF$6:YF$257,'Aceite Virgen'!$A$6:$A$257,"&gt;="&amp;$A282,'Aceite Virgen'!$B$6:$B$257,"&lt;="&amp;$B282)</f>
        <v>0</v>
      </c>
      <c r="YG282" s="4">
        <f>SUMIFS('Aceite Virgen'!YG$6:YG$257,'Aceite Virgen'!$A$6:$A$257,"&gt;="&amp;$A282,'Aceite Virgen'!$B$6:$B$257,"&lt;="&amp;$B282)</f>
        <v>0</v>
      </c>
      <c r="YH282" s="4">
        <f>SUMIFS('Aceite Virgen'!YH$6:YH$257,'Aceite Virgen'!$A$6:$A$257,"&gt;="&amp;$A282,'Aceite Virgen'!$B$6:$B$257,"&lt;="&amp;$B282)</f>
        <v>0</v>
      </c>
      <c r="YL282" s="69">
        <f>SUMIFS('Aceite Virgen'!YL$6:YL$257,'Aceite Virgen'!$A$6:$A$257,"&gt;="&amp;$A282,'Aceite Virgen'!$B$6:$B$257,"&lt;="&amp;$B282)</f>
        <v>0</v>
      </c>
      <c r="YM282" s="4">
        <f>SUMIFS('Aceite Virgen'!YM$6:YM$257,'Aceite Virgen'!$A$6:$A$257,"&gt;="&amp;$A282,'Aceite Virgen'!$B$6:$B$257,"&lt;="&amp;$B282)</f>
        <v>0</v>
      </c>
      <c r="YN282" s="4">
        <f>SUMIFS('Aceite Virgen'!YN$6:YN$257,'Aceite Virgen'!$A$6:$A$257,"&gt;="&amp;$A282,'Aceite Virgen'!$B$6:$B$257,"&lt;="&amp;$B282)</f>
        <v>0</v>
      </c>
      <c r="YO282" s="4">
        <f>SUMIFS('Aceite Virgen'!YO$6:YO$257,'Aceite Virgen'!$A$6:$A$257,"&gt;="&amp;$A282,'Aceite Virgen'!$B$6:$B$257,"&lt;="&amp;$B282)</f>
        <v>0</v>
      </c>
      <c r="YP282" s="4">
        <f>SUMIFS('Aceite Virgen'!YP$6:YP$257,'Aceite Virgen'!$A$6:$A$257,"&gt;="&amp;$A282,'Aceite Virgen'!$B$6:$B$257,"&lt;="&amp;$B282)</f>
        <v>0</v>
      </c>
      <c r="YS282" s="69">
        <f>SUMIFS('Aceite Virgen'!YS$6:YS$257,'Aceite Virgen'!$A$6:$A$257,"&gt;="&amp;$A282,'Aceite Virgen'!$B$6:$B$257,"&lt;="&amp;$B282)</f>
        <v>0.4</v>
      </c>
      <c r="YT282" s="4">
        <f>SUMIFS('Aceite Virgen'!YT$6:YT$257,'Aceite Virgen'!$A$6:$A$257,"&gt;="&amp;$A282,'Aceite Virgen'!$B$6:$B$257,"&lt;="&amp;$B282)</f>
        <v>0</v>
      </c>
      <c r="YU282" s="4">
        <f>SUMIFS('Aceite Virgen'!YU$6:YU$257,'Aceite Virgen'!$A$6:$A$257,"&gt;="&amp;$A282,'Aceite Virgen'!$B$6:$B$257,"&lt;="&amp;$B282)</f>
        <v>0.47</v>
      </c>
      <c r="YV282" s="4">
        <f>SUMIFS('Aceite Virgen'!YV$6:YV$257,'Aceite Virgen'!$A$6:$A$257,"&gt;="&amp;$A282,'Aceite Virgen'!$B$6:$B$257,"&lt;="&amp;$B282)</f>
        <v>0.59</v>
      </c>
      <c r="YW282" s="4">
        <f>SUMIFS('Aceite Virgen'!YW$6:YW$257,'Aceite Virgen'!$A$6:$A$257,"&gt;="&amp;$A282,'Aceite Virgen'!$B$6:$B$257,"&lt;="&amp;$B282)</f>
        <v>0</v>
      </c>
    </row>
    <row r="283" spans="1:673" x14ac:dyDescent="0.25">
      <c r="A283" s="9">
        <f>'TAM Aceite Virgen'!B31</f>
        <v>9.1999999999999993</v>
      </c>
      <c r="B283" s="9">
        <f>'TAM Aceite Virgen'!C31</f>
        <v>9.4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0.46</v>
      </c>
      <c r="EO283" s="4">
        <f>SUMIFS('Aceite Virgen'!EO$6:EO$257,'Aceite Virgen'!$A$6:$A$257,"&gt;="&amp;$A283,'Aceite Virgen'!$B$6:$B$257,"&lt;="&amp;$B283)</f>
        <v>1.63</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0.48</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0.28000000000000003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0.28999999999999998</v>
      </c>
      <c r="SV283" s="4">
        <f>SUMIFS('Aceite Virgen'!SV$6:SV$257,'Aceite Virgen'!$A$6:$A$257,"&gt;="&amp;$A283,'Aceite Virgen'!$B$6:$B$257,"&lt;="&amp;$B283)</f>
        <v>0</v>
      </c>
      <c r="SW283" s="4">
        <f>SUMIFS('Aceite Virgen'!SW$6:SW$257,'Aceite Virgen'!$A$6:$A$257,"&gt;="&amp;$A283,'Aceite Virgen'!$B$6:$B$257,"&lt;="&amp;$B283)</f>
        <v>0.45</v>
      </c>
      <c r="SX283" s="4">
        <f>SUMIFS('Aceite Virgen'!SX$6:SX$257,'Aceite Virgen'!$A$6:$A$257,"&gt;="&amp;$A283,'Aceite Virgen'!$B$6:$B$257,"&lt;="&amp;$B283)</f>
        <v>0</v>
      </c>
      <c r="TB283" s="69">
        <f>SUMIFS('Aceite Virgen'!TB$6:TB$257,'Aceite Virgen'!$A$6:$A$257,"&gt;="&amp;$A283,'Aceite Virgen'!$B$6:$B$257,"&lt;="&amp;$B283)</f>
        <v>0.25</v>
      </c>
      <c r="TC283" s="4">
        <f>SUMIFS('Aceite Virgen'!TC$6:TC$257,'Aceite Virgen'!$A$6:$A$257,"&gt;="&amp;$A283,'Aceite Virgen'!$B$6:$B$257,"&lt;="&amp;$B283)</f>
        <v>1.79</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0.17</v>
      </c>
      <c r="TQ283" s="4">
        <f>SUMIFS('Aceite Virgen'!TQ$6:TQ$257,'Aceite Virgen'!$A$6:$A$257,"&gt;="&amp;$A283,'Aceite Virgen'!$B$6:$B$257,"&lt;="&amp;$B283)</f>
        <v>0</v>
      </c>
      <c r="TR283" s="4">
        <f>SUMIFS('Aceite Virgen'!TR$6:TR$257,'Aceite Virgen'!$A$6:$A$257,"&gt;="&amp;$A283,'Aceite Virgen'!$B$6:$B$257,"&lt;="&amp;$B283)</f>
        <v>0.27</v>
      </c>
      <c r="TS283" s="4">
        <f>SUMIFS('Aceite Virgen'!TS$6:TS$257,'Aceite Virgen'!$A$6:$A$257,"&gt;="&amp;$A283,'Aceite Virgen'!$B$6:$B$257,"&lt;="&amp;$B283)</f>
        <v>0</v>
      </c>
      <c r="TW283" s="69">
        <f>SUMIFS('Aceite Virgen'!TW$6:TW$257,'Aceite Virgen'!$A$6:$A$257,"&gt;="&amp;$A283,'Aceite Virgen'!$B$6:$B$257,"&lt;="&amp;$B283)</f>
        <v>1.45</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10.31</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0.42000000000000004</v>
      </c>
      <c r="UL283" s="4">
        <f>SUMIFS('Aceite Virgen'!UL$6:UL$257,'Aceite Virgen'!$A$6:$A$257,"&gt;="&amp;$A283,'Aceite Virgen'!$B$6:$B$257,"&lt;="&amp;$B283)</f>
        <v>0.97</v>
      </c>
      <c r="UM283" s="4">
        <f>SUMIFS('Aceite Virgen'!UM$6:UM$257,'Aceite Virgen'!$A$6:$A$257,"&gt;="&amp;$A283,'Aceite Virgen'!$B$6:$B$257,"&lt;="&amp;$B283)</f>
        <v>0.44999999999999996</v>
      </c>
      <c r="UN283" s="4">
        <f>SUMIFS('Aceite Virgen'!UN$6:UN$257,'Aceite Virgen'!$A$6:$A$257,"&gt;="&amp;$A283,'Aceite Virgen'!$B$6:$B$257,"&lt;="&amp;$B283)</f>
        <v>0</v>
      </c>
      <c r="UR283" s="69">
        <f>SUMIFS('Aceite Virgen'!UR$6:UR$257,'Aceite Virgen'!$A$6:$A$257,"&gt;="&amp;$A283,'Aceite Virgen'!$B$6:$B$257,"&lt;="&amp;$B283)</f>
        <v>3.46</v>
      </c>
      <c r="US283" s="4">
        <f>SUMIFS('Aceite Virgen'!US$6:US$257,'Aceite Virgen'!$A$6:$A$257,"&gt;="&amp;$A283,'Aceite Virgen'!$B$6:$B$257,"&lt;="&amp;$B283)</f>
        <v>3.11</v>
      </c>
      <c r="UT283" s="4">
        <f>SUMIFS('Aceite Virgen'!UT$6:UT$257,'Aceite Virgen'!$A$6:$A$257,"&gt;="&amp;$A283,'Aceite Virgen'!$B$6:$B$257,"&lt;="&amp;$B283)</f>
        <v>3.9000000000000004</v>
      </c>
      <c r="UU283" s="4">
        <f>SUMIFS('Aceite Virgen'!UU$6:UU$257,'Aceite Virgen'!$A$6:$A$257,"&gt;="&amp;$A283,'Aceite Virgen'!$B$6:$B$257,"&lt;="&amp;$B283)</f>
        <v>3.26</v>
      </c>
      <c r="UY283" s="69">
        <f>SUMIFS('Aceite Virgen'!UY$6:UY$257,'Aceite Virgen'!$A$6:$A$257,"&gt;="&amp;$A283,'Aceite Virgen'!$B$6:$B$257,"&lt;="&amp;$B283)</f>
        <v>1.4300000000000002</v>
      </c>
      <c r="UZ283" s="4">
        <f>SUMIFS('Aceite Virgen'!UZ$6:UZ$257,'Aceite Virgen'!$A$6:$A$257,"&gt;="&amp;$A283,'Aceite Virgen'!$B$6:$B$257,"&lt;="&amp;$B283)</f>
        <v>0.88</v>
      </c>
      <c r="VA283" s="4">
        <f>SUMIFS('Aceite Virgen'!VA$6:VA$257,'Aceite Virgen'!$A$6:$A$257,"&gt;="&amp;$A283,'Aceite Virgen'!$B$6:$B$257,"&lt;="&amp;$B283)</f>
        <v>2.02</v>
      </c>
      <c r="VB283" s="4">
        <f>SUMIFS('Aceite Virgen'!VB$6:VB$257,'Aceite Virgen'!$A$6:$A$257,"&gt;="&amp;$A283,'Aceite Virgen'!$B$6:$B$257,"&lt;="&amp;$B283)</f>
        <v>0</v>
      </c>
      <c r="VF283" s="69">
        <f>SUMIFS('Aceite Virgen'!VF$6:VF$257,'Aceite Virgen'!$A$6:$A$257,"&gt;="&amp;$A283,'Aceite Virgen'!$B$6:$B$257,"&lt;="&amp;$B283)</f>
        <v>3.0300000000000002</v>
      </c>
      <c r="VG283" s="4">
        <f>SUMIFS('Aceite Virgen'!VG$6:VG$257,'Aceite Virgen'!$A$6:$A$257,"&gt;="&amp;$A283,'Aceite Virgen'!$B$6:$B$257,"&lt;="&amp;$B283)</f>
        <v>4.71</v>
      </c>
      <c r="VH283" s="4">
        <f>SUMIFS('Aceite Virgen'!VH$6:VH$257,'Aceite Virgen'!$A$6:$A$257,"&gt;="&amp;$A283,'Aceite Virgen'!$B$6:$B$257,"&lt;="&amp;$B283)</f>
        <v>2.7300000000000004</v>
      </c>
      <c r="VI283" s="4">
        <f>SUMIFS('Aceite Virgen'!VI$6:VI$257,'Aceite Virgen'!$A$6:$A$257,"&gt;="&amp;$A283,'Aceite Virgen'!$B$6:$B$257,"&lt;="&amp;$B283)</f>
        <v>3.58</v>
      </c>
      <c r="VM283" s="69">
        <f>SUMIFS('Aceite Virgen'!VM$6:VM$257,'Aceite Virgen'!$A$6:$A$257,"&gt;="&amp;$A283,'Aceite Virgen'!$B$6:$B$257,"&lt;="&amp;$B283)</f>
        <v>1.7999999999999998</v>
      </c>
      <c r="VN283" s="4">
        <f>SUMIFS('Aceite Virgen'!VN$6:VN$257,'Aceite Virgen'!$A$6:$A$257,"&gt;="&amp;$A283,'Aceite Virgen'!$B$6:$B$257,"&lt;="&amp;$B283)</f>
        <v>0</v>
      </c>
      <c r="VO283" s="4">
        <f>SUMIFS('Aceite Virgen'!VO$6:VO$257,'Aceite Virgen'!$A$6:$A$257,"&gt;="&amp;$A283,'Aceite Virgen'!$B$6:$B$257,"&lt;="&amp;$B283)</f>
        <v>1.31</v>
      </c>
      <c r="VP283" s="4">
        <f>SUMIFS('Aceite Virgen'!VP$6:VP$257,'Aceite Virgen'!$A$6:$A$257,"&gt;="&amp;$A283,'Aceite Virgen'!$B$6:$B$257,"&lt;="&amp;$B283)</f>
        <v>4.71</v>
      </c>
      <c r="VT283" s="69">
        <f>SUMIFS('Aceite Virgen'!VT$6:VT$257,'Aceite Virgen'!$A$6:$A$257,"&gt;="&amp;$A283,'Aceite Virgen'!$B$6:$B$257,"&lt;="&amp;$B283)</f>
        <v>1.29</v>
      </c>
      <c r="VU283" s="4">
        <f>SUMIFS('Aceite Virgen'!VU$6:VU$257,'Aceite Virgen'!$A$6:$A$257,"&gt;="&amp;$A283,'Aceite Virgen'!$B$6:$B$257,"&lt;="&amp;$B283)</f>
        <v>2.09</v>
      </c>
      <c r="VV283" s="4">
        <f>SUMIFS('Aceite Virgen'!VV$6:VV$257,'Aceite Virgen'!$A$6:$A$257,"&gt;="&amp;$A283,'Aceite Virgen'!$B$6:$B$257,"&lt;="&amp;$B283)</f>
        <v>1.18</v>
      </c>
      <c r="VW283" s="4">
        <f>SUMIFS('Aceite Virgen'!VW$6:VW$257,'Aceite Virgen'!$A$6:$A$257,"&gt;="&amp;$A283,'Aceite Virgen'!$B$6:$B$257,"&lt;="&amp;$B283)</f>
        <v>1.26</v>
      </c>
      <c r="WA283" s="69">
        <f>SUMIFS('Aceite Virgen'!WA$6:WA$257,'Aceite Virgen'!$A$6:$A$257,"&gt;="&amp;$A283,'Aceite Virgen'!$B$6:$B$257,"&lt;="&amp;$B283)</f>
        <v>0.42</v>
      </c>
      <c r="WB283" s="4">
        <f>SUMIFS('Aceite Virgen'!WB$6:WB$257,'Aceite Virgen'!$A$6:$A$257,"&gt;="&amp;$A283,'Aceite Virgen'!$B$6:$B$257,"&lt;="&amp;$B283)</f>
        <v>0</v>
      </c>
      <c r="WC283" s="4">
        <f>SUMIFS('Aceite Virgen'!WC$6:WC$257,'Aceite Virgen'!$A$6:$A$257,"&gt;="&amp;$A283,'Aceite Virgen'!$B$6:$B$257,"&lt;="&amp;$B283)</f>
        <v>0.22</v>
      </c>
      <c r="WD283" s="4">
        <f>SUMIFS('Aceite Virgen'!WD$6:WD$257,'Aceite Virgen'!$A$6:$A$257,"&gt;="&amp;$A283,'Aceite Virgen'!$B$6:$B$257,"&lt;="&amp;$B283)</f>
        <v>1.48</v>
      </c>
      <c r="WH283" s="69">
        <f>SUMIFS('Aceite Virgen'!WH$6:WH$257,'Aceite Virgen'!$A$6:$A$257,"&gt;="&amp;$A283,'Aceite Virgen'!$B$6:$B$257,"&lt;="&amp;$B283)</f>
        <v>0.6</v>
      </c>
      <c r="WI283" s="4">
        <f>SUMIFS('Aceite Virgen'!WI$6:WI$257,'Aceite Virgen'!$A$6:$A$257,"&gt;="&amp;$A283,'Aceite Virgen'!$B$6:$B$257,"&lt;="&amp;$B283)</f>
        <v>0</v>
      </c>
      <c r="WJ283" s="4">
        <f>SUMIFS('Aceite Virgen'!WJ$6:WJ$257,'Aceite Virgen'!$A$6:$A$257,"&gt;="&amp;$A283,'Aceite Virgen'!$B$6:$B$257,"&lt;="&amp;$B283)</f>
        <v>0.32</v>
      </c>
      <c r="WK283" s="4">
        <f>SUMIFS('Aceite Virgen'!WK$6:WK$257,'Aceite Virgen'!$A$6:$A$257,"&gt;="&amp;$A283,'Aceite Virgen'!$B$6:$B$257,"&lt;="&amp;$B283)</f>
        <v>1.44</v>
      </c>
      <c r="WO283" s="69">
        <f>SUMIFS('Aceite Virgen'!WO$6:WO$257,'Aceite Virgen'!$A$6:$A$257,"&gt;="&amp;$A283,'Aceite Virgen'!$B$6:$B$257,"&lt;="&amp;$B283)</f>
        <v>0</v>
      </c>
      <c r="WP283" s="4">
        <f>SUMIFS('Aceite Virgen'!WP$6:WP$257,'Aceite Virgen'!$A$6:$A$257,"&gt;="&amp;$A283,'Aceite Virgen'!$B$6:$B$257,"&lt;="&amp;$B283)</f>
        <v>0</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v>
      </c>
      <c r="WW283" s="4">
        <f>SUMIFS('Aceite Virgen'!WW$6:WW$257,'Aceite Virgen'!$A$6:$A$257,"&gt;="&amp;$A283,'Aceite Virgen'!$B$6:$B$257,"&lt;="&amp;$B283)</f>
        <v>0</v>
      </c>
      <c r="WX283" s="4">
        <f>SUMIFS('Aceite Virgen'!WX$6:WX$257,'Aceite Virgen'!$A$6:$A$257,"&gt;="&amp;$A283,'Aceite Virgen'!$B$6:$B$257,"&lt;="&amp;$B283)</f>
        <v>0</v>
      </c>
      <c r="WY283" s="4">
        <f>SUMIFS('Aceite Virgen'!WY$6:WY$257,'Aceite Virgen'!$A$6:$A$257,"&gt;="&amp;$A283,'Aceite Virgen'!$B$6:$B$257,"&lt;="&amp;$B283)</f>
        <v>0</v>
      </c>
      <c r="XC283" s="69">
        <f>SUMIFS('Aceite Virgen'!XC$6:XC$257,'Aceite Virgen'!$A$6:$A$257,"&gt;="&amp;$A283,'Aceite Virgen'!$B$6:$B$257,"&lt;="&amp;$B283)</f>
        <v>0</v>
      </c>
      <c r="XD283" s="4">
        <f>SUMIFS('Aceite Virgen'!XD$6:XD$257,'Aceite Virgen'!$A$6:$A$257,"&gt;="&amp;$A283,'Aceite Virgen'!$B$6:$B$257,"&lt;="&amp;$B283)</f>
        <v>0</v>
      </c>
      <c r="XE283" s="4">
        <f>SUMIFS('Aceite Virgen'!XE$6:XE$257,'Aceite Virgen'!$A$6:$A$257,"&gt;="&amp;$A283,'Aceite Virgen'!$B$6:$B$257,"&lt;="&amp;$B283)</f>
        <v>0</v>
      </c>
      <c r="XF283" s="4">
        <f>SUMIFS('Aceite Virgen'!XF$6:XF$257,'Aceite Virgen'!$A$6:$A$257,"&gt;="&amp;$A283,'Aceite Virgen'!$B$6:$B$257,"&lt;="&amp;$B283)</f>
        <v>0</v>
      </c>
      <c r="XJ283" s="69">
        <f>SUMIFS('Aceite Virgen'!XJ$6:XJ$257,'Aceite Virgen'!$A$6:$A$257,"&gt;="&amp;$A283,'Aceite Virgen'!$B$6:$B$257,"&lt;="&amp;$B283)</f>
        <v>0</v>
      </c>
      <c r="XK283" s="4">
        <f>SUMIFS('Aceite Virgen'!XK$6:XK$257,'Aceite Virgen'!$A$6:$A$257,"&gt;="&amp;$A283,'Aceite Virgen'!$B$6:$B$257,"&lt;="&amp;$B283)</f>
        <v>0</v>
      </c>
      <c r="XL283" s="4">
        <f>SUMIFS('Aceite Virgen'!XL$6:XL$257,'Aceite Virgen'!$A$6:$A$257,"&gt;="&amp;$A283,'Aceite Virgen'!$B$6:$B$257,"&lt;="&amp;$B283)</f>
        <v>0</v>
      </c>
      <c r="XM283" s="4">
        <f>SUMIFS('Aceite Virgen'!XM$6:XM$257,'Aceite Virgen'!$A$6:$A$257,"&gt;="&amp;$A283,'Aceite Virgen'!$B$6:$B$257,"&lt;="&amp;$B283)</f>
        <v>0</v>
      </c>
      <c r="XQ283" s="69">
        <f>SUMIFS('Aceite Virgen'!XQ$6:XQ$257,'Aceite Virgen'!$A$6:$A$257,"&gt;="&amp;$A283,'Aceite Virgen'!$B$6:$B$257,"&lt;="&amp;$B283)</f>
        <v>0</v>
      </c>
      <c r="XR283" s="4">
        <f>SUMIFS('Aceite Virgen'!XR$6:XR$257,'Aceite Virgen'!$A$6:$A$257,"&gt;="&amp;$A283,'Aceite Virgen'!$B$6:$B$257,"&lt;="&amp;$B283)</f>
        <v>0</v>
      </c>
      <c r="XS283" s="4">
        <f>SUMIFS('Aceite Virgen'!XS$6:XS$257,'Aceite Virgen'!$A$6:$A$257,"&gt;="&amp;$A283,'Aceite Virgen'!$B$6:$B$257,"&lt;="&amp;$B283)</f>
        <v>0</v>
      </c>
      <c r="XT283" s="4">
        <f>SUMIFS('Aceite Virgen'!XT$6:XT$257,'Aceite Virgen'!$A$6:$A$257,"&gt;="&amp;$A283,'Aceite Virgen'!$B$6:$B$257,"&lt;="&amp;$B283)</f>
        <v>0</v>
      </c>
      <c r="XX283" s="69">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9">
        <f>SUMIFS('Aceite Virgen'!YE$6:YE$257,'Aceite Virgen'!$A$6:$A$257,"&gt;="&amp;$A283,'Aceite Virgen'!$B$6:$B$257,"&lt;="&amp;$B283)</f>
        <v>0</v>
      </c>
      <c r="YF283" s="4">
        <f>SUMIFS('Aceite Virgen'!YF$6:YF$257,'Aceite Virgen'!$A$6:$A$257,"&gt;="&amp;$A283,'Aceite Virgen'!$B$6:$B$257,"&lt;="&amp;$B283)</f>
        <v>0</v>
      </c>
      <c r="YG283" s="4">
        <f>SUMIFS('Aceite Virgen'!YG$6:YG$257,'Aceite Virgen'!$A$6:$A$257,"&gt;="&amp;$A283,'Aceite Virgen'!$B$6:$B$257,"&lt;="&amp;$B283)</f>
        <v>0</v>
      </c>
      <c r="YH283" s="4">
        <f>SUMIFS('Aceite Virgen'!YH$6:YH$257,'Aceite Virgen'!$A$6:$A$257,"&gt;="&amp;$A283,'Aceite Virgen'!$B$6:$B$257,"&lt;="&amp;$B283)</f>
        <v>0</v>
      </c>
      <c r="YL283" s="69">
        <f>SUMIFS('Aceite Virgen'!YL$6:YL$257,'Aceite Virgen'!$A$6:$A$257,"&gt;="&amp;$A283,'Aceite Virgen'!$B$6:$B$257,"&lt;="&amp;$B283)</f>
        <v>0.21</v>
      </c>
      <c r="YM283" s="4">
        <f>SUMIFS('Aceite Virgen'!YM$6:YM$257,'Aceite Virgen'!$A$6:$A$257,"&gt;="&amp;$A283,'Aceite Virgen'!$B$6:$B$257,"&lt;="&amp;$B283)</f>
        <v>1.63</v>
      </c>
      <c r="YN283" s="4">
        <f>SUMIFS('Aceite Virgen'!YN$6:YN$257,'Aceite Virgen'!$A$6:$A$257,"&gt;="&amp;$A283,'Aceite Virgen'!$B$6:$B$257,"&lt;="&amp;$B283)</f>
        <v>0</v>
      </c>
      <c r="YO283" s="4">
        <f>SUMIFS('Aceite Virgen'!YO$6:YO$257,'Aceite Virgen'!$A$6:$A$257,"&gt;="&amp;$A283,'Aceite Virgen'!$B$6:$B$257,"&lt;="&amp;$B283)</f>
        <v>0</v>
      </c>
      <c r="YP283" s="4">
        <f>SUMIFS('Aceite Virgen'!YP$6:YP$257,'Aceite Virgen'!$A$6:$A$257,"&gt;="&amp;$A283,'Aceite Virgen'!$B$6:$B$257,"&lt;="&amp;$B283)</f>
        <v>0</v>
      </c>
      <c r="YS283" s="69">
        <f>SUMIFS('Aceite Virgen'!YS$6:YS$257,'Aceite Virgen'!$A$6:$A$257,"&gt;="&amp;$A283,'Aceite Virgen'!$B$6:$B$257,"&lt;="&amp;$B283)</f>
        <v>0</v>
      </c>
      <c r="YT283" s="4">
        <f>SUMIFS('Aceite Virgen'!YT$6:YT$257,'Aceite Virgen'!$A$6:$A$257,"&gt;="&amp;$A283,'Aceite Virgen'!$B$6:$B$257,"&lt;="&amp;$B283)</f>
        <v>0</v>
      </c>
      <c r="YU283" s="4">
        <f>SUMIFS('Aceite Virgen'!YU$6:YU$257,'Aceite Virgen'!$A$6:$A$257,"&gt;="&amp;$A283,'Aceite Virgen'!$B$6:$B$257,"&lt;="&amp;$B283)</f>
        <v>0</v>
      </c>
      <c r="YV283" s="4">
        <f>SUMIFS('Aceite Virgen'!YV$6:YV$257,'Aceite Virgen'!$A$6:$A$257,"&gt;="&amp;$A283,'Aceite Virgen'!$B$6:$B$257,"&lt;="&amp;$B283)</f>
        <v>0</v>
      </c>
      <c r="YW283" s="4">
        <f>SUMIFS('Aceite Virgen'!YW$6:YW$257,'Aceite Virgen'!$A$6:$A$257,"&gt;="&amp;$A283,'Aceite Virgen'!$B$6:$B$257,"&lt;="&amp;$B283)</f>
        <v>0</v>
      </c>
    </row>
    <row r="284" spans="1:673" x14ac:dyDescent="0.25">
      <c r="A284" s="9">
        <f>'TAM Aceite Virgen'!B32</f>
        <v>9.4</v>
      </c>
      <c r="B284" s="9">
        <f>'TAM Aceite Virgen'!C32</f>
        <v>9.6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0.05</v>
      </c>
      <c r="AU284" s="4">
        <f>SUMIFS('Aceite Virgen'!AU$6:AU$257,'Aceite Virgen'!$A$6:$A$257,"&gt;="&amp;$A284,'Aceite Virgen'!$B$6:$B$257,"&lt;="&amp;$B284)</f>
        <v>0</v>
      </c>
      <c r="AV284" s="4">
        <f>SUMIFS('Aceite Virgen'!AV$6:AV$257,'Aceite Virgen'!$A$6:$A$257,"&gt;="&amp;$A284,'Aceite Virgen'!$B$6:$B$257,"&lt;="&amp;$B284)</f>
        <v>0.06</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0.25</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0.28999999999999998</v>
      </c>
      <c r="II284" s="4">
        <f>SUMIFS('Aceite Virgen'!II$6:II$257,'Aceite Virgen'!$A$6:$A$257,"&gt;="&amp;$A284,'Aceite Virgen'!$B$6:$B$257,"&lt;="&amp;$B284)</f>
        <v>0</v>
      </c>
      <c r="IJ284" s="4">
        <f>SUMIFS('Aceite Virgen'!IJ$6:IJ$257,'Aceite Virgen'!$A$6:$A$257,"&gt;="&amp;$A284,'Aceite Virgen'!$B$6:$B$257,"&lt;="&amp;$B284)</f>
        <v>0.42</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0.32</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0.37</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0.69</v>
      </c>
      <c r="RM284" s="4">
        <f>SUMIFS('Aceite Virgen'!RM$6:RM$257,'Aceite Virgen'!$A$6:$A$257,"&gt;="&amp;$A284,'Aceite Virgen'!$B$6:$B$257,"&lt;="&amp;$B284)</f>
        <v>0</v>
      </c>
      <c r="RN284" s="4">
        <f>SUMIFS('Aceite Virgen'!RN$6:RN$257,'Aceite Virgen'!$A$6:$A$257,"&gt;="&amp;$A284,'Aceite Virgen'!$B$6:$B$257,"&lt;="&amp;$B284)</f>
        <v>1.28</v>
      </c>
      <c r="RO284" s="4">
        <f>SUMIFS('Aceite Virgen'!RO$6:RO$257,'Aceite Virgen'!$A$6:$A$257,"&gt;="&amp;$A284,'Aceite Virgen'!$B$6:$B$257,"&lt;="&amp;$B284)</f>
        <v>0</v>
      </c>
      <c r="RS284" s="69">
        <f>SUMIFS('Aceite Virgen'!RS$6:RS$257,'Aceite Virgen'!$A$6:$A$257,"&gt;="&amp;$A284,'Aceite Virgen'!$B$6:$B$257,"&lt;="&amp;$B284)</f>
        <v>1.58</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0.46</v>
      </c>
      <c r="TJ284" s="4">
        <f>SUMIFS('Aceite Virgen'!TJ$6:TJ$257,'Aceite Virgen'!$A$6:$A$257,"&gt;="&amp;$A284,'Aceite Virgen'!$B$6:$B$257,"&lt;="&amp;$B284)</f>
        <v>0</v>
      </c>
      <c r="TK284" s="4">
        <f>SUMIFS('Aceite Virgen'!TK$6:TK$257,'Aceite Virgen'!$A$6:$A$257,"&gt;="&amp;$A284,'Aceite Virgen'!$B$6:$B$257,"&lt;="&amp;$B284)</f>
        <v>0.48</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1.54</v>
      </c>
      <c r="TX284" s="4">
        <f>SUMIFS('Aceite Virgen'!TX$6:TX$257,'Aceite Virgen'!$A$6:$A$257,"&gt;="&amp;$A284,'Aceite Virgen'!$B$6:$B$257,"&lt;="&amp;$B284)</f>
        <v>7.33</v>
      </c>
      <c r="TY284" s="4">
        <f>SUMIFS('Aceite Virgen'!TY$6:TY$257,'Aceite Virgen'!$A$6:$A$257,"&gt;="&amp;$A284,'Aceite Virgen'!$B$6:$B$257,"&lt;="&amp;$B284)</f>
        <v>0</v>
      </c>
      <c r="TZ284" s="4">
        <f>SUMIFS('Aceite Virgen'!TZ$6:TZ$257,'Aceite Virgen'!$A$6:$A$257,"&gt;="&amp;$A284,'Aceite Virgen'!$B$6:$B$257,"&lt;="&amp;$B284)</f>
        <v>1.69</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22.53</v>
      </c>
      <c r="UL284" s="4">
        <f>SUMIFS('Aceite Virgen'!UL$6:UL$257,'Aceite Virgen'!$A$6:$A$257,"&gt;="&amp;$A284,'Aceite Virgen'!$B$6:$B$257,"&lt;="&amp;$B284)</f>
        <v>2.2599999999999998</v>
      </c>
      <c r="UM284" s="4">
        <f>SUMIFS('Aceite Virgen'!UM$6:UM$257,'Aceite Virgen'!$A$6:$A$257,"&gt;="&amp;$A284,'Aceite Virgen'!$B$6:$B$257,"&lt;="&amp;$B284)</f>
        <v>35.57</v>
      </c>
      <c r="UN284" s="4">
        <f>SUMIFS('Aceite Virgen'!UN$6:UN$257,'Aceite Virgen'!$A$6:$A$257,"&gt;="&amp;$A284,'Aceite Virgen'!$B$6:$B$257,"&lt;="&amp;$B284)</f>
        <v>8.5</v>
      </c>
      <c r="UR284" s="69">
        <f>SUMIFS('Aceite Virgen'!UR$6:UR$257,'Aceite Virgen'!$A$6:$A$257,"&gt;="&amp;$A284,'Aceite Virgen'!$B$6:$B$257,"&lt;="&amp;$B284)</f>
        <v>42.150000000000006</v>
      </c>
      <c r="US284" s="4">
        <f>SUMIFS('Aceite Virgen'!US$6:US$257,'Aceite Virgen'!$A$6:$A$257,"&gt;="&amp;$A284,'Aceite Virgen'!$B$6:$B$257,"&lt;="&amp;$B284)</f>
        <v>21.19</v>
      </c>
      <c r="UT284" s="4">
        <f>SUMIFS('Aceite Virgen'!UT$6:UT$257,'Aceite Virgen'!$A$6:$A$257,"&gt;="&amp;$A284,'Aceite Virgen'!$B$6:$B$257,"&lt;="&amp;$B284)</f>
        <v>49.85</v>
      </c>
      <c r="UU284" s="4">
        <f>SUMIFS('Aceite Virgen'!UU$6:UU$257,'Aceite Virgen'!$A$6:$A$257,"&gt;="&amp;$A284,'Aceite Virgen'!$B$6:$B$257,"&lt;="&amp;$B284)</f>
        <v>52.18</v>
      </c>
      <c r="UY284" s="69">
        <f>SUMIFS('Aceite Virgen'!UY$6:UY$257,'Aceite Virgen'!$A$6:$A$257,"&gt;="&amp;$A284,'Aceite Virgen'!$B$6:$B$257,"&lt;="&amp;$B284)</f>
        <v>52.239999999999995</v>
      </c>
      <c r="UZ284" s="4">
        <f>SUMIFS('Aceite Virgen'!UZ$6:UZ$257,'Aceite Virgen'!$A$6:$A$257,"&gt;="&amp;$A284,'Aceite Virgen'!$B$6:$B$257,"&lt;="&amp;$B284)</f>
        <v>21.67</v>
      </c>
      <c r="VA284" s="4">
        <f>SUMIFS('Aceite Virgen'!VA$6:VA$257,'Aceite Virgen'!$A$6:$A$257,"&gt;="&amp;$A284,'Aceite Virgen'!$B$6:$B$257,"&lt;="&amp;$B284)</f>
        <v>62.16</v>
      </c>
      <c r="VB284" s="4">
        <f>SUMIFS('Aceite Virgen'!VB$6:VB$257,'Aceite Virgen'!$A$6:$A$257,"&gt;="&amp;$A284,'Aceite Virgen'!$B$6:$B$257,"&lt;="&amp;$B284)</f>
        <v>56.26</v>
      </c>
      <c r="VF284" s="69">
        <f>SUMIFS('Aceite Virgen'!VF$6:VF$257,'Aceite Virgen'!$A$6:$A$257,"&gt;="&amp;$A284,'Aceite Virgen'!$B$6:$B$257,"&lt;="&amp;$B284)</f>
        <v>59.4</v>
      </c>
      <c r="VG284" s="4">
        <f>SUMIFS('Aceite Virgen'!VG$6:VG$257,'Aceite Virgen'!$A$6:$A$257,"&gt;="&amp;$A284,'Aceite Virgen'!$B$6:$B$257,"&lt;="&amp;$B284)</f>
        <v>17.43</v>
      </c>
      <c r="VH284" s="4">
        <f>SUMIFS('Aceite Virgen'!VH$6:VH$257,'Aceite Virgen'!$A$6:$A$257,"&gt;="&amp;$A284,'Aceite Virgen'!$B$6:$B$257,"&lt;="&amp;$B284)</f>
        <v>69.25</v>
      </c>
      <c r="VI284" s="4">
        <f>SUMIFS('Aceite Virgen'!VI$6:VI$257,'Aceite Virgen'!$A$6:$A$257,"&gt;="&amp;$A284,'Aceite Virgen'!$B$6:$B$257,"&lt;="&amp;$B284)</f>
        <v>61.98</v>
      </c>
      <c r="VM284" s="69">
        <f>SUMIFS('Aceite Virgen'!VM$6:VM$257,'Aceite Virgen'!$A$6:$A$257,"&gt;="&amp;$A284,'Aceite Virgen'!$B$6:$B$257,"&lt;="&amp;$B284)</f>
        <v>24.69</v>
      </c>
      <c r="VN284" s="4">
        <f>SUMIFS('Aceite Virgen'!VN$6:VN$257,'Aceite Virgen'!$A$6:$A$257,"&gt;="&amp;$A284,'Aceite Virgen'!$B$6:$B$257,"&lt;="&amp;$B284)</f>
        <v>10.050000000000001</v>
      </c>
      <c r="VO284" s="4">
        <f>SUMIFS('Aceite Virgen'!VO$6:VO$257,'Aceite Virgen'!$A$6:$A$257,"&gt;="&amp;$A284,'Aceite Virgen'!$B$6:$B$257,"&lt;="&amp;$B284)</f>
        <v>21.91</v>
      </c>
      <c r="VP284" s="4">
        <f>SUMIFS('Aceite Virgen'!VP$6:VP$257,'Aceite Virgen'!$A$6:$A$257,"&gt;="&amp;$A284,'Aceite Virgen'!$B$6:$B$257,"&lt;="&amp;$B284)</f>
        <v>47.33</v>
      </c>
      <c r="VT284" s="69">
        <f>SUMIFS('Aceite Virgen'!VT$6:VT$257,'Aceite Virgen'!$A$6:$A$257,"&gt;="&amp;$A284,'Aceite Virgen'!$B$6:$B$257,"&lt;="&amp;$B284)</f>
        <v>3.63</v>
      </c>
      <c r="VU284" s="4">
        <f>SUMIFS('Aceite Virgen'!VU$6:VU$257,'Aceite Virgen'!$A$6:$A$257,"&gt;="&amp;$A284,'Aceite Virgen'!$B$6:$B$257,"&lt;="&amp;$B284)</f>
        <v>0</v>
      </c>
      <c r="VV284" s="4">
        <f>SUMIFS('Aceite Virgen'!VV$6:VV$257,'Aceite Virgen'!$A$6:$A$257,"&gt;="&amp;$A284,'Aceite Virgen'!$B$6:$B$257,"&lt;="&amp;$B284)</f>
        <v>1.08</v>
      </c>
      <c r="VW284" s="4">
        <f>SUMIFS('Aceite Virgen'!VW$6:VW$257,'Aceite Virgen'!$A$6:$A$257,"&gt;="&amp;$A284,'Aceite Virgen'!$B$6:$B$257,"&lt;="&amp;$B284)</f>
        <v>9.4600000000000009</v>
      </c>
      <c r="WA284" s="69">
        <f>SUMIFS('Aceite Virgen'!WA$6:WA$257,'Aceite Virgen'!$A$6:$A$257,"&gt;="&amp;$A284,'Aceite Virgen'!$B$6:$B$257,"&lt;="&amp;$B284)</f>
        <v>2.44</v>
      </c>
      <c r="WB284" s="4">
        <f>SUMIFS('Aceite Virgen'!WB$6:WB$257,'Aceite Virgen'!$A$6:$A$257,"&gt;="&amp;$A284,'Aceite Virgen'!$B$6:$B$257,"&lt;="&amp;$B284)</f>
        <v>0</v>
      </c>
      <c r="WC284" s="4">
        <f>SUMIFS('Aceite Virgen'!WC$6:WC$257,'Aceite Virgen'!$A$6:$A$257,"&gt;="&amp;$A284,'Aceite Virgen'!$B$6:$B$257,"&lt;="&amp;$B284)</f>
        <v>3.65</v>
      </c>
      <c r="WD284" s="4">
        <f>SUMIFS('Aceite Virgen'!WD$6:WD$257,'Aceite Virgen'!$A$6:$A$257,"&gt;="&amp;$A284,'Aceite Virgen'!$B$6:$B$257,"&lt;="&amp;$B284)</f>
        <v>0</v>
      </c>
      <c r="WH284" s="69">
        <f>SUMIFS('Aceite Virgen'!WH$6:WH$257,'Aceite Virgen'!$A$6:$A$257,"&gt;="&amp;$A284,'Aceite Virgen'!$B$6:$B$257,"&lt;="&amp;$B284)</f>
        <v>0.57999999999999996</v>
      </c>
      <c r="WI284" s="4">
        <f>SUMIFS('Aceite Virgen'!WI$6:WI$257,'Aceite Virgen'!$A$6:$A$257,"&gt;="&amp;$A284,'Aceite Virgen'!$B$6:$B$257,"&lt;="&amp;$B284)</f>
        <v>0</v>
      </c>
      <c r="WJ284" s="4">
        <f>SUMIFS('Aceite Virgen'!WJ$6:WJ$257,'Aceite Virgen'!$A$6:$A$257,"&gt;="&amp;$A284,'Aceite Virgen'!$B$6:$B$257,"&lt;="&amp;$B284)</f>
        <v>0.9</v>
      </c>
      <c r="WK284" s="4">
        <f>SUMIFS('Aceite Virgen'!WK$6:WK$257,'Aceite Virgen'!$A$6:$A$257,"&gt;="&amp;$A284,'Aceite Virgen'!$B$6:$B$257,"&lt;="&amp;$B284)</f>
        <v>0</v>
      </c>
      <c r="WO284" s="69">
        <f>SUMIFS('Aceite Virgen'!WO$6:WO$257,'Aceite Virgen'!$A$6:$A$257,"&gt;="&amp;$A284,'Aceite Virgen'!$B$6:$B$257,"&lt;="&amp;$B284)</f>
        <v>0.21</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1.37</v>
      </c>
      <c r="WV284" s="69">
        <f>SUMIFS('Aceite Virgen'!WV$6:WV$257,'Aceite Virgen'!$A$6:$A$257,"&gt;="&amp;$A284,'Aceite Virgen'!$B$6:$B$257,"&lt;="&amp;$B284)</f>
        <v>0.47</v>
      </c>
      <c r="WW284" s="4">
        <f>SUMIFS('Aceite Virgen'!WW$6:WW$257,'Aceite Virgen'!$A$6:$A$257,"&gt;="&amp;$A284,'Aceite Virgen'!$B$6:$B$257,"&lt;="&amp;$B284)</f>
        <v>1.1499999999999999</v>
      </c>
      <c r="WX284" s="4">
        <f>SUMIFS('Aceite Virgen'!WX$6:WX$257,'Aceite Virgen'!$A$6:$A$257,"&gt;="&amp;$A284,'Aceite Virgen'!$B$6:$B$257,"&lt;="&amp;$B284)</f>
        <v>0</v>
      </c>
      <c r="WY284" s="4">
        <f>SUMIFS('Aceite Virgen'!WY$6:WY$257,'Aceite Virgen'!$A$6:$A$257,"&gt;="&amp;$A284,'Aceite Virgen'!$B$6:$B$257,"&lt;="&amp;$B284)</f>
        <v>1.66</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c r="XJ284" s="69">
        <f>SUMIFS('Aceite Virgen'!XJ$6:XJ$257,'Aceite Virgen'!$A$6:$A$257,"&gt;="&amp;$A284,'Aceite Virgen'!$B$6:$B$257,"&lt;="&amp;$B284)</f>
        <v>0.63</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0.48</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3.08</v>
      </c>
      <c r="XX284" s="69">
        <f>SUMIFS('Aceite Virgen'!XX$6:XX$257,'Aceite Virgen'!$A$6:$A$257,"&gt;="&amp;$A284,'Aceite Virgen'!$B$6:$B$257,"&lt;="&amp;$B284)</f>
        <v>0</v>
      </c>
      <c r="XY284" s="4">
        <f>SUMIFS('Aceite Virgen'!XY$6:XY$257,'Aceite Virgen'!$A$6:$A$257,"&gt;="&amp;$A284,'Aceite Virgen'!$B$6:$B$257,"&lt;="&amp;$B284)</f>
        <v>0</v>
      </c>
      <c r="XZ284" s="4">
        <f>SUMIFS('Aceite Virgen'!XZ$6:XZ$257,'Aceite Virgen'!$A$6:$A$257,"&gt;="&amp;$A284,'Aceite Virgen'!$B$6:$B$257,"&lt;="&amp;$B284)</f>
        <v>0</v>
      </c>
      <c r="YA284" s="4">
        <f>SUMIFS('Aceite Virgen'!YA$6:YA$257,'Aceite Virgen'!$A$6:$A$257,"&gt;="&amp;$A284,'Aceite Virgen'!$B$6:$B$257,"&lt;="&amp;$B284)</f>
        <v>0</v>
      </c>
      <c r="YE284" s="69">
        <f>SUMIFS('Aceite Virgen'!YE$6:YE$257,'Aceite Virgen'!$A$6:$A$257,"&gt;="&amp;$A284,'Aceite Virgen'!$B$6:$B$257,"&lt;="&amp;$B284)</f>
        <v>0.35</v>
      </c>
      <c r="YF284" s="4">
        <f>SUMIFS('Aceite Virgen'!YF$6:YF$257,'Aceite Virgen'!$A$6:$A$257,"&gt;="&amp;$A284,'Aceite Virgen'!$B$6:$B$257,"&lt;="&amp;$B284)</f>
        <v>0</v>
      </c>
      <c r="YG284" s="4">
        <f>SUMIFS('Aceite Virgen'!YG$6:YG$257,'Aceite Virgen'!$A$6:$A$257,"&gt;="&amp;$A284,'Aceite Virgen'!$B$6:$B$257,"&lt;="&amp;$B284)</f>
        <v>0.56999999999999995</v>
      </c>
      <c r="YH284" s="4">
        <f>SUMIFS('Aceite Virgen'!YH$6:YH$257,'Aceite Virgen'!$A$6:$A$257,"&gt;="&amp;$A284,'Aceite Virgen'!$B$6:$B$257,"&lt;="&amp;$B284)</f>
        <v>0</v>
      </c>
      <c r="YL284" s="69">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9">
        <f>SUMIFS('Aceite Virgen'!YS$6:YS$257,'Aceite Virgen'!$A$6:$A$257,"&gt;="&amp;$A284,'Aceite Virgen'!$B$6:$B$257,"&lt;="&amp;$B284)</f>
        <v>0</v>
      </c>
      <c r="YT284" s="4">
        <f>SUMIFS('Aceite Virgen'!YT$6:YT$257,'Aceite Virgen'!$A$6:$A$257,"&gt;="&amp;$A284,'Aceite Virgen'!$B$6:$B$257,"&lt;="&amp;$B284)</f>
        <v>0</v>
      </c>
      <c r="YU284" s="4">
        <f>SUMIFS('Aceite Virgen'!YU$6:YU$257,'Aceite Virgen'!$A$6:$A$257,"&gt;="&amp;$A284,'Aceite Virgen'!$B$6:$B$257,"&lt;="&amp;$B284)</f>
        <v>0</v>
      </c>
      <c r="YV284" s="4">
        <f>SUMIFS('Aceite Virgen'!YV$6:YV$257,'Aceite Virgen'!$A$6:$A$257,"&gt;="&amp;$A284,'Aceite Virgen'!$B$6:$B$257,"&lt;="&amp;$B284)</f>
        <v>0</v>
      </c>
      <c r="YW284" s="4">
        <f>SUMIFS('Aceite Virgen'!YW$6:YW$257,'Aceite Virgen'!$A$6:$A$257,"&gt;="&amp;$A284,'Aceite Virgen'!$B$6:$B$257,"&lt;="&amp;$B284)</f>
        <v>0</v>
      </c>
    </row>
    <row r="285" spans="1:673" x14ac:dyDescent="0.25">
      <c r="A285" s="9">
        <f>$B$284</f>
        <v>9.6</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0.1</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447</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2.74</v>
      </c>
      <c r="TJ285" s="4">
        <f>SUMIF('Aceite Virgen'!$A$6:$A$257,"&gt;="&amp;$A285,'Aceite Virgen'!TJ$6:TJ$257)</f>
        <v>4.32</v>
      </c>
      <c r="TK285" s="4">
        <f>SUMIF('Aceite Virgen'!$A$6:$A$257,"&gt;="&amp;$A285,'Aceite Virgen'!TK$6:TK$257)</f>
        <v>2.68</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9.17</v>
      </c>
      <c r="TX285" s="4">
        <f>SUMIF('Aceite Virgen'!$A$6:$A$257,"&gt;="&amp;$A285,'Aceite Virgen'!TX$6:TX$257)</f>
        <v>33.879999999999995</v>
      </c>
      <c r="TY285" s="4">
        <f>SUMIF('Aceite Virgen'!$A$6:$A$257,"&gt;="&amp;$A285,'Aceite Virgen'!TY$6:TY$257)</f>
        <v>1.08</v>
      </c>
      <c r="TZ285" s="4">
        <f>SUMIF('Aceite Virgen'!$A$6:$A$257,"&gt;="&amp;$A285,'Aceite Virgen'!TZ$6:TZ$257)</f>
        <v>1.34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2.15</v>
      </c>
      <c r="UL285" s="4">
        <f>SUMIF('Aceite Virgen'!$A$6:$A$257,"&gt;="&amp;$A285,'Aceite Virgen'!UL$6:UL$257)</f>
        <v>3.7800000000000002</v>
      </c>
      <c r="UM285" s="4">
        <f>SUMIF('Aceite Virgen'!$A$6:$A$257,"&gt;="&amp;$A285,'Aceite Virgen'!UM$6:UM$257)</f>
        <v>1.8599999999999999</v>
      </c>
      <c r="UN285" s="4">
        <f>SUMIF('Aceite Virgen'!$A$6:$A$257,"&gt;="&amp;$A285,'Aceite Virgen'!UN$6:UN$257)</f>
        <v>0</v>
      </c>
      <c r="UR285" s="70">
        <f>SUMIF('Aceite Virgen'!$A$6:$A$257,"&gt;="&amp;$A285,'Aceite Virgen'!UR$6:UR$257)</f>
        <v>22.509999999999998</v>
      </c>
      <c r="US285" s="4">
        <f>SUMIF('Aceite Virgen'!$A$6:$A$257,"&gt;="&amp;$A285,'Aceite Virgen'!US$6:US$257)</f>
        <v>38.120000000000005</v>
      </c>
      <c r="UT285" s="4">
        <f>SUMIF('Aceite Virgen'!$A$6:$A$257,"&gt;="&amp;$A285,'Aceite Virgen'!UT$6:UT$257)</f>
        <v>20.36</v>
      </c>
      <c r="UU285" s="4">
        <f>SUMIF('Aceite Virgen'!$A$6:$A$257,"&gt;="&amp;$A285,'Aceite Virgen'!UU$6:UU$257)</f>
        <v>4.6500000000000004</v>
      </c>
      <c r="UY285" s="70">
        <f>SUMIF('Aceite Virgen'!$A$6:$A$257,"&gt;="&amp;$A285,'Aceite Virgen'!UY$6:UY$257)</f>
        <v>15.370000000000001</v>
      </c>
      <c r="UZ285" s="4">
        <f>SUMIF('Aceite Virgen'!$A$6:$A$257,"&gt;="&amp;$A285,'Aceite Virgen'!UZ$6:UZ$257)</f>
        <v>21.75</v>
      </c>
      <c r="VA285" s="4">
        <f>SUMIF('Aceite Virgen'!$A$6:$A$257,"&gt;="&amp;$A285,'Aceite Virgen'!VA$6:VA$257)</f>
        <v>11.49</v>
      </c>
      <c r="VB285" s="4">
        <f>SUMIF('Aceite Virgen'!$A$6:$A$257,"&gt;="&amp;$A285,'Aceite Virgen'!VB$6:VB$257)</f>
        <v>17.38</v>
      </c>
      <c r="VF285" s="70">
        <f>SUMIF('Aceite Virgen'!$A$6:$A$257,"&gt;="&amp;$A285,'Aceite Virgen'!VF$6:VF$257)</f>
        <v>10.979999999999999</v>
      </c>
      <c r="VG285" s="4">
        <f>SUMIF('Aceite Virgen'!$A$6:$A$257,"&gt;="&amp;$A285,'Aceite Virgen'!VG$6:VG$257)</f>
        <v>33.56</v>
      </c>
      <c r="VH285" s="4">
        <f>SUMIF('Aceite Virgen'!$A$6:$A$257,"&gt;="&amp;$A285,'Aceite Virgen'!VH$6:VH$257)</f>
        <v>7.67</v>
      </c>
      <c r="VI285" s="4">
        <f>SUMIF('Aceite Virgen'!$A$6:$A$257,"&gt;="&amp;$A285,'Aceite Virgen'!VI$6:VI$257)</f>
        <v>7.29</v>
      </c>
      <c r="VM285" s="70">
        <f>SUMIF('Aceite Virgen'!$A$6:$A$257,"&gt;="&amp;$A285,'Aceite Virgen'!VM$6:VM$257)</f>
        <v>15.3</v>
      </c>
      <c r="VN285" s="4">
        <f>SUMIF('Aceite Virgen'!$A$6:$A$257,"&gt;="&amp;$A285,'Aceite Virgen'!VN$6:VN$257)</f>
        <v>37.4</v>
      </c>
      <c r="VO285" s="4">
        <f>SUMIF('Aceite Virgen'!$A$6:$A$257,"&gt;="&amp;$A285,'Aceite Virgen'!VO$6:VO$257)</f>
        <v>10.41</v>
      </c>
      <c r="VP285" s="4">
        <f>SUMIF('Aceite Virgen'!$A$6:$A$257,"&gt;="&amp;$A285,'Aceite Virgen'!VP$6:VP$257)</f>
        <v>3.9699999999999998</v>
      </c>
      <c r="VT285" s="70">
        <f>SUMIF('Aceite Virgen'!$A$6:$A$257,"&gt;="&amp;$A285,'Aceite Virgen'!VT$6:VT$257)</f>
        <v>15.139999999999999</v>
      </c>
      <c r="VU285" s="4">
        <f>SUMIF('Aceite Virgen'!$A$6:$A$257,"&gt;="&amp;$A285,'Aceite Virgen'!VU$6:VU$257)</f>
        <v>42.87</v>
      </c>
      <c r="VV285" s="4">
        <f>SUMIF('Aceite Virgen'!$A$6:$A$257,"&gt;="&amp;$A285,'Aceite Virgen'!VV$6:VV$257)</f>
        <v>8.620000000000001</v>
      </c>
      <c r="VW285" s="4">
        <f>SUMIF('Aceite Virgen'!$A$6:$A$257,"&gt;="&amp;$A285,'Aceite Virgen'!VW$6:VW$257)</f>
        <v>4.04</v>
      </c>
      <c r="WA285" s="70">
        <f>SUMIF('Aceite Virgen'!$A$6:$A$257,"&gt;="&amp;$A285,'Aceite Virgen'!WA$6:WA$257)</f>
        <v>4.08</v>
      </c>
      <c r="WB285" s="4">
        <f>SUMIF('Aceite Virgen'!$A$6:$A$257,"&gt;="&amp;$A285,'Aceite Virgen'!WB$6:WB$257)</f>
        <v>14.04</v>
      </c>
      <c r="WC285" s="4">
        <f>SUMIF('Aceite Virgen'!$A$6:$A$257,"&gt;="&amp;$A285,'Aceite Virgen'!WC$6:WC$257)</f>
        <v>1.77</v>
      </c>
      <c r="WD285" s="4">
        <f>SUMIF('Aceite Virgen'!$A$6:$A$257,"&gt;="&amp;$A285,'Aceite Virgen'!WD$6:WD$257)</f>
        <v>0.44</v>
      </c>
      <c r="WH285" s="70">
        <f>SUMIF('Aceite Virgen'!$A$6:$A$257,"&gt;="&amp;$A285,'Aceite Virgen'!WH$6:WH$257)</f>
        <v>2.09</v>
      </c>
      <c r="WI285" s="4">
        <f>SUMIF('Aceite Virgen'!$A$6:$A$257,"&gt;="&amp;$A285,'Aceite Virgen'!WI$6:WI$257)</f>
        <v>8.2100000000000009</v>
      </c>
      <c r="WJ285" s="4">
        <f>SUMIF('Aceite Virgen'!$A$6:$A$257,"&gt;="&amp;$A285,'Aceite Virgen'!WJ$6:WJ$257)</f>
        <v>1.65</v>
      </c>
      <c r="WK285" s="4">
        <f>SUMIF('Aceite Virgen'!$A$6:$A$257,"&gt;="&amp;$A285,'Aceite Virgen'!WK$6:WK$257)</f>
        <v>0</v>
      </c>
      <c r="WO285" s="70">
        <f>SUMIF('Aceite Virgen'!$A$6:$A$257,"&gt;="&amp;$A285,'Aceite Virgen'!WO$6:WO$257)</f>
        <v>4.67</v>
      </c>
      <c r="WP285" s="4">
        <f>SUMIF('Aceite Virgen'!$A$6:$A$257,"&gt;="&amp;$A285,'Aceite Virgen'!WP$6:WP$257)</f>
        <v>13.71</v>
      </c>
      <c r="WQ285" s="4">
        <f>SUMIF('Aceite Virgen'!$A$6:$A$257,"&gt;="&amp;$A285,'Aceite Virgen'!WQ$6:WQ$257)</f>
        <v>2.3600000000000003</v>
      </c>
      <c r="WR285" s="4">
        <f>SUMIF('Aceite Virgen'!$A$6:$A$257,"&gt;="&amp;$A285,'Aceite Virgen'!WR$6:WR$257)</f>
        <v>0</v>
      </c>
      <c r="WV285" s="70">
        <f>SUMIF('Aceite Virgen'!$A$6:$A$257,"&gt;="&amp;$A285,'Aceite Virgen'!WV$6:WV$257)</f>
        <v>11.959999999999999</v>
      </c>
      <c r="WW285" s="4">
        <f>SUMIF('Aceite Virgen'!$A$6:$A$257,"&gt;="&amp;$A285,'Aceite Virgen'!WW$6:WW$257)</f>
        <v>26.950000000000003</v>
      </c>
      <c r="WX285" s="4">
        <f>SUMIF('Aceite Virgen'!$A$6:$A$257,"&gt;="&amp;$A285,'Aceite Virgen'!WX$6:WX$257)</f>
        <v>9.74</v>
      </c>
      <c r="WY285" s="4">
        <f>SUMIF('Aceite Virgen'!$A$6:$A$257,"&gt;="&amp;$A285,'Aceite Virgen'!WY$6:WY$257)</f>
        <v>4.3600000000000003</v>
      </c>
      <c r="XC285" s="70">
        <f>SUMIF('Aceite Virgen'!$A$6:$A$257,"&gt;="&amp;$A285,'Aceite Virgen'!XC$6:XC$257)</f>
        <v>5.41</v>
      </c>
      <c r="XD285" s="4">
        <f>SUMIF('Aceite Virgen'!$A$6:$A$257,"&gt;="&amp;$A285,'Aceite Virgen'!XD$6:XD$257)</f>
        <v>21.549999999999997</v>
      </c>
      <c r="XE285" s="4">
        <f>SUMIF('Aceite Virgen'!$A$6:$A$257,"&gt;="&amp;$A285,'Aceite Virgen'!XE$6:XE$257)</f>
        <v>1.05</v>
      </c>
      <c r="XF285" s="4">
        <f>SUMIF('Aceite Virgen'!$A$6:$A$257,"&gt;="&amp;$A285,'Aceite Virgen'!XF$6:XF$257)</f>
        <v>0</v>
      </c>
      <c r="XJ285" s="70">
        <f>SUMIF('Aceite Virgen'!$A$6:$A$257,"&gt;="&amp;$A285,'Aceite Virgen'!XJ$6:XJ$257)</f>
        <v>5.52</v>
      </c>
      <c r="XK285" s="4">
        <f>SUMIF('Aceite Virgen'!$A$6:$A$257,"&gt;="&amp;$A285,'Aceite Virgen'!XK$6:XK$257)</f>
        <v>12.93</v>
      </c>
      <c r="XL285" s="4">
        <f>SUMIF('Aceite Virgen'!$A$6:$A$257,"&gt;="&amp;$A285,'Aceite Virgen'!XL$6:XL$257)</f>
        <v>3.49</v>
      </c>
      <c r="XM285" s="4">
        <f>SUMIF('Aceite Virgen'!$A$6:$A$257,"&gt;="&amp;$A285,'Aceite Virgen'!XM$6:XM$257)</f>
        <v>1.24</v>
      </c>
      <c r="XQ285" s="70">
        <f>SUMIF('Aceite Virgen'!$A$6:$A$257,"&gt;="&amp;$A285,'Aceite Virgen'!XQ$6:XQ$257)</f>
        <v>1.5</v>
      </c>
      <c r="XR285" s="4">
        <f>SUMIF('Aceite Virgen'!$A$6:$A$257,"&gt;="&amp;$A285,'Aceite Virgen'!XR$6:XR$257)</f>
        <v>0.47</v>
      </c>
      <c r="XS285" s="4">
        <f>SUMIF('Aceite Virgen'!$A$6:$A$257,"&gt;="&amp;$A285,'Aceite Virgen'!XS$6:XS$257)</f>
        <v>0.54</v>
      </c>
      <c r="XT285" s="4">
        <f>SUMIF('Aceite Virgen'!$A$6:$A$257,"&gt;="&amp;$A285,'Aceite Virgen'!XT$6:XT$257)</f>
        <v>2.94</v>
      </c>
      <c r="XX285" s="70">
        <f>SUMIF('Aceite Virgen'!$A$6:$A$257,"&gt;="&amp;$A285,'Aceite Virgen'!XX$6:XX$257)</f>
        <v>2.76</v>
      </c>
      <c r="XY285" s="4">
        <f>SUMIF('Aceite Virgen'!$A$6:$A$257,"&gt;="&amp;$A285,'Aceite Virgen'!XY$6:XY$257)</f>
        <v>6.379999999999999</v>
      </c>
      <c r="XZ285" s="4">
        <f>SUMIF('Aceite Virgen'!$A$6:$A$257,"&gt;="&amp;$A285,'Aceite Virgen'!XZ$6:XZ$257)</f>
        <v>2.83</v>
      </c>
      <c r="YA285" s="4">
        <f>SUMIF('Aceite Virgen'!$A$6:$A$257,"&gt;="&amp;$A285,'Aceite Virgen'!YA$6:YA$257)</f>
        <v>0</v>
      </c>
      <c r="YE285" s="70">
        <f>SUMIF('Aceite Virgen'!$A$6:$A$257,"&gt;="&amp;$A285,'Aceite Virgen'!YE$6:YE$257)</f>
        <v>1.8199999999999998</v>
      </c>
      <c r="YF285" s="4">
        <f>SUMIF('Aceite Virgen'!$A$6:$A$257,"&gt;="&amp;$A285,'Aceite Virgen'!YF$6:YF$257)</f>
        <v>0</v>
      </c>
      <c r="YG285" s="4">
        <f>SUMIF('Aceite Virgen'!$A$6:$A$257,"&gt;="&amp;$A285,'Aceite Virgen'!YG$6:YG$257)</f>
        <v>1.6099999999999999</v>
      </c>
      <c r="YH285" s="4">
        <f>SUMIF('Aceite Virgen'!$A$6:$A$257,"&gt;="&amp;$A285,'Aceite Virgen'!YH$6:YH$257)</f>
        <v>1.74</v>
      </c>
      <c r="YL285" s="70">
        <f>SUMIF('Aceite Virgen'!$A$6:$A$257,"&gt;="&amp;$A285,'Aceite Virgen'!YL$6:YL$257)</f>
        <v>1.49</v>
      </c>
      <c r="YM285" s="4">
        <f>SUMIF('Aceite Virgen'!$A$6:$A$257,"&gt;="&amp;$A285,'Aceite Virgen'!YM$6:YM$257)</f>
        <v>7.12</v>
      </c>
      <c r="YN285" s="4">
        <f>SUMIF('Aceite Virgen'!$A$6:$A$257,"&gt;="&amp;$A285,'Aceite Virgen'!YN$6:YN$257)</f>
        <v>0.69</v>
      </c>
      <c r="YO285" s="4">
        <f>SUMIF('Aceite Virgen'!$A$6:$A$257,"&gt;="&amp;$A285,'Aceite Virgen'!YO$6:YO$257)</f>
        <v>0.91</v>
      </c>
      <c r="YP285" s="4">
        <f>SUMIF('Aceite Virgen'!$A$6:$A$257,"&gt;="&amp;$A285,'Aceite Virgen'!YP$6:YP$257)</f>
        <v>0</v>
      </c>
      <c r="YS285" s="70">
        <f>SUMIF('Aceite Virgen'!$A$6:$A$257,"&gt;="&amp;$A285,'Aceite Virgen'!YS$6:YS$257)</f>
        <v>1.65</v>
      </c>
      <c r="YT285" s="4">
        <f>SUMIF('Aceite Virgen'!$A$6:$A$257,"&gt;="&amp;$A285,'Aceite Virgen'!YT$6:YT$257)</f>
        <v>2.72</v>
      </c>
      <c r="YU285" s="4">
        <f>SUMIF('Aceite Virgen'!$A$6:$A$257,"&gt;="&amp;$A285,'Aceite Virgen'!YU$6:YU$257)</f>
        <v>0.72</v>
      </c>
      <c r="YV285" s="4">
        <f>SUMIF('Aceite Virgen'!$A$6:$A$257,"&gt;="&amp;$A285,'Aceite Virgen'!YV$6:YV$257)</f>
        <v>0.64</v>
      </c>
      <c r="YW285" s="4">
        <f>SUMIF('Aceite Virgen'!$A$6:$A$257,"&gt;="&amp;$A285,'Aceite Virgen'!YW$6:YW$257)</f>
        <v>1.03</v>
      </c>
    </row>
    <row r="287" spans="1:673" x14ac:dyDescent="0.25">
      <c r="D287" s="1">
        <f>SUM(D262:D285)</f>
        <v>100.02000000000002</v>
      </c>
      <c r="E287" s="1">
        <f>SUM(E262:E285)</f>
        <v>100</v>
      </c>
      <c r="F287" s="1">
        <f>SUM(F262:F285)</f>
        <v>100.05</v>
      </c>
      <c r="G287" s="1">
        <f>SUM(G262:G285)</f>
        <v>100</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100.03999999999998</v>
      </c>
      <c r="BB287" s="1">
        <f>SUM(BB262:BB285)</f>
        <v>99.999999999999972</v>
      </c>
      <c r="BC287" s="1">
        <f>SUM(BC262:BC285)</f>
        <v>99.999999999999972</v>
      </c>
      <c r="BD287" s="1">
        <f>SUM(BD262:BD285)</f>
        <v>100.01</v>
      </c>
      <c r="BH287" s="1">
        <f>SUM(BH262:BH285)</f>
        <v>100</v>
      </c>
      <c r="BI287" s="1">
        <f>SUM(BI262:BI285)</f>
        <v>99.990000000000009</v>
      </c>
      <c r="BJ287" s="1">
        <f>SUM(BJ262:BJ285)</f>
        <v>99.999999999999986</v>
      </c>
      <c r="BK287" s="1">
        <f>SUM(BK262:BK285)</f>
        <v>99.999999999999986</v>
      </c>
      <c r="BO287" s="1">
        <f>SUM(BO262:BO285)</f>
        <v>99.999999999999986</v>
      </c>
      <c r="BP287" s="1">
        <f>SUM(BP262:BP285)</f>
        <v>100.00000000000001</v>
      </c>
      <c r="BQ287" s="1">
        <f>SUM(BQ262:BQ285)</f>
        <v>99.950000000000017</v>
      </c>
      <c r="BR287" s="1">
        <f>SUM(BR262:BR285)</f>
        <v>99.999999999999986</v>
      </c>
      <c r="BV287" s="1">
        <f>SUM(BV262:BV285)</f>
        <v>99.979999999999976</v>
      </c>
      <c r="BW287" s="1">
        <f>SUM(BW262:BW285)</f>
        <v>99.990000000000009</v>
      </c>
      <c r="BX287" s="1">
        <f>SUM(BX262:BX285)</f>
        <v>99.97</v>
      </c>
      <c r="BY287" s="1">
        <f>SUM(BY262:BY285)</f>
        <v>99.999999999999986</v>
      </c>
      <c r="CC287" s="1">
        <f>SUM(CC262:CC285)</f>
        <v>100.02</v>
      </c>
      <c r="CD287" s="1">
        <f>SUM(CD262:CD285)</f>
        <v>99.97999999999999</v>
      </c>
      <c r="CE287" s="1">
        <f>SUM(CE262:CE285)</f>
        <v>99.999999999999957</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100.02000000000001</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100.00000000000003</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100.00999999999998</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99.999999999999986</v>
      </c>
      <c r="OG287" s="32">
        <f>SUM(OG262:OG285)</f>
        <v>99.990000000000023</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v>
      </c>
      <c r="QK287" s="32">
        <f>SUM(QK262:QK285)</f>
        <v>100.01999999999998</v>
      </c>
      <c r="QL287" s="32">
        <f>SUM(QL262:QL285)</f>
        <v>100.00000000000001</v>
      </c>
      <c r="QM287" s="32">
        <f>SUM(QM262:QM285)</f>
        <v>100.00000000000003</v>
      </c>
      <c r="QQ287" s="32">
        <f>SUM(QQ262:QQ285)</f>
        <v>100</v>
      </c>
      <c r="QR287" s="32">
        <f>SUM(QR262:QR285)</f>
        <v>100.01</v>
      </c>
      <c r="QS287" s="32">
        <f>SUM(QS262:QS285)</f>
        <v>100.03</v>
      </c>
      <c r="QT287" s="32">
        <f>SUM(QT262:QT285)</f>
        <v>100.00999999999999</v>
      </c>
      <c r="QX287" s="32">
        <f>SUM(QX262:QX285)</f>
        <v>99.99</v>
      </c>
      <c r="QY287" s="32">
        <f>SUM(QY262:QY285)</f>
        <v>100.02000000000001</v>
      </c>
      <c r="QZ287" s="32">
        <f>SUM(QZ262:QZ285)</f>
        <v>99.999999999999986</v>
      </c>
      <c r="RA287" s="32">
        <f>SUM(RA262:RA285)</f>
        <v>100.00000000000003</v>
      </c>
      <c r="RE287" s="32">
        <f>SUM(RE262:RE285)</f>
        <v>99.98</v>
      </c>
      <c r="RF287" s="32">
        <f>SUM(RF262:RF285)</f>
        <v>99.980000000000018</v>
      </c>
      <c r="RG287" s="32">
        <f>SUM(RG262:RG285)</f>
        <v>100</v>
      </c>
      <c r="RH287" s="32">
        <f>SUM(RH262:RH285)</f>
        <v>99.990000000000009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100.01</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100.02000000000001</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100.02999999999999</v>
      </c>
      <c r="TE287" s="32">
        <f>SUM(TE262:TE285)</f>
        <v>100.02</v>
      </c>
      <c r="TI287" s="32">
        <f>SUM(TI262:TI285)</f>
        <v>99.97999999999999</v>
      </c>
      <c r="TJ287" s="32">
        <f>SUM(TJ262:TJ285)</f>
        <v>99.989999999999981</v>
      </c>
      <c r="TK287" s="32">
        <f>SUM(TK262:TK285)</f>
        <v>100.01000000000002</v>
      </c>
      <c r="TL287" s="32">
        <f>SUM(TL262:TL285)</f>
        <v>99.990000000000009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99.98</v>
      </c>
      <c r="UT287" s="32">
        <f>SUM(UT262:UT285)</f>
        <v>99.98</v>
      </c>
      <c r="UU287" s="32">
        <f>SUM(UU262:UU285)</f>
        <v>100</v>
      </c>
      <c r="UY287" s="32">
        <f>SUM(UY262:UY285)</f>
        <v>100.02</v>
      </c>
      <c r="UZ287" s="32">
        <f>SUM(UZ262:UZ285)</f>
        <v>100.01</v>
      </c>
      <c r="VA287" s="32">
        <f>SUM(VA262:VA285)</f>
        <v>99.999999999999986</v>
      </c>
      <c r="VB287" s="32">
        <f>SUM(VB262:VB285)</f>
        <v>100</v>
      </c>
      <c r="VF287" s="32">
        <f>SUM(VF262:VF285)</f>
        <v>99.990000000000009</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100.00999999999999</v>
      </c>
      <c r="WC287" s="32">
        <f>SUM(WC262:WC285)</f>
        <v>99.98</v>
      </c>
      <c r="WD287" s="32">
        <f>SUM(WD262:WD285)</f>
        <v>100.02</v>
      </c>
      <c r="WH287" s="32">
        <f>SUM(WH262:WH285)</f>
        <v>100</v>
      </c>
      <c r="WI287" s="32">
        <f>SUM(WI262:WI285)</f>
        <v>100.03</v>
      </c>
      <c r="WJ287" s="32">
        <f>SUM(WJ262:WJ285)</f>
        <v>100.02</v>
      </c>
      <c r="WK287" s="32">
        <f>SUM(WK262:WK285)</f>
        <v>99.990000000000009</v>
      </c>
      <c r="WO287" s="32">
        <f>SUM(WO262:WO285)</f>
        <v>99.99</v>
      </c>
      <c r="WP287" s="32">
        <f>SUM(WP262:WP285)</f>
        <v>99.990000000000009</v>
      </c>
      <c r="WQ287" s="32">
        <f>SUM(WQ262:WQ285)</f>
        <v>99.98</v>
      </c>
      <c r="WR287" s="32">
        <f>SUM(WR262:WR285)</f>
        <v>100.00000000000001</v>
      </c>
      <c r="WV287" s="32">
        <f>SUM(WV262:WV285)</f>
        <v>99.96</v>
      </c>
      <c r="WW287" s="32">
        <f>SUM(WW262:WW285)</f>
        <v>100.00000000000003</v>
      </c>
      <c r="WX287" s="32">
        <f>SUM(WX262:WX285)</f>
        <v>99.99</v>
      </c>
      <c r="WY287" s="32">
        <f>SUM(WY262:WY285)</f>
        <v>100.00000000000001</v>
      </c>
      <c r="XC287" s="32">
        <f>SUM(XC262:XC285)</f>
        <v>100.01</v>
      </c>
      <c r="XD287" s="32">
        <f>SUM(XD262:XD285)</f>
        <v>100</v>
      </c>
      <c r="XE287" s="32">
        <f>SUM(XE262:XE285)</f>
        <v>100.02000000000002</v>
      </c>
      <c r="XF287" s="32">
        <f>SUM(XF262:XF285)</f>
        <v>99.99</v>
      </c>
      <c r="XJ287" s="32">
        <f>SUM(XJ262:XJ285)</f>
        <v>100.01999999999998</v>
      </c>
      <c r="XK287" s="32">
        <f>SUM(XK262:XK285)</f>
        <v>99.97</v>
      </c>
      <c r="XL287" s="32">
        <f>SUM(XL262:XL285)</f>
        <v>99.999999999999986</v>
      </c>
      <c r="XM287" s="32">
        <f>SUM(XM262:XM285)</f>
        <v>99.98</v>
      </c>
      <c r="XQ287" s="32">
        <f>SUM(XQ262:XQ285)</f>
        <v>99.969999999999985</v>
      </c>
      <c r="XR287" s="32">
        <f>SUM(XR262:XR285)</f>
        <v>100</v>
      </c>
      <c r="XS287" s="32">
        <f>SUM(XS262:XS285)</f>
        <v>100.01</v>
      </c>
      <c r="XT287" s="32">
        <f>SUM(XT262:XT285)</f>
        <v>99.989999999999981</v>
      </c>
      <c r="XX287" s="32">
        <f>SUM(XX262:XX285)</f>
        <v>99.99</v>
      </c>
      <c r="XY287" s="32">
        <f>SUM(XY262:XY285)</f>
        <v>100.01</v>
      </c>
      <c r="XZ287" s="32">
        <f>SUM(XZ262:XZ285)</f>
        <v>100.01999999999998</v>
      </c>
      <c r="YA287" s="32">
        <f>SUM(YA262:YA285)</f>
        <v>99.99</v>
      </c>
      <c r="YE287" s="32">
        <f>SUM(YE262:YE285)</f>
        <v>100.01999999999998</v>
      </c>
      <c r="YF287" s="32">
        <f>SUM(YF262:YF285)</f>
        <v>100</v>
      </c>
      <c r="YG287" s="32">
        <f>SUM(YG262:YG285)</f>
        <v>99.97</v>
      </c>
      <c r="YH287" s="32">
        <f>SUM(YH262:YH285)</f>
        <v>99.99</v>
      </c>
      <c r="YL287" s="32">
        <f>SUM(YL262:YL285)</f>
        <v>100.02999999999997</v>
      </c>
      <c r="YM287" s="32">
        <f>SUM(YM262:YM285)</f>
        <v>99.990000000000009</v>
      </c>
      <c r="YN287" s="32">
        <f>SUM(YN262:YN285)</f>
        <v>99.990000000000023</v>
      </c>
      <c r="YO287" s="32">
        <f>SUM(YO262:YO285)</f>
        <v>99.990000000000023</v>
      </c>
      <c r="YP287" s="32">
        <f>SUM(YP262:YP285)</f>
        <v>100</v>
      </c>
      <c r="YS287" s="32">
        <f>SUM(YS262:YS285)</f>
        <v>100.01000000000003</v>
      </c>
      <c r="YT287" s="32">
        <f>SUM(YT262:YT285)</f>
        <v>100.01000000000002</v>
      </c>
      <c r="YU287" s="32">
        <f>SUM(YU262:YU285)</f>
        <v>99.960000000000008</v>
      </c>
      <c r="YV287" s="32">
        <f>SUM(YV262:YV285)</f>
        <v>99.99</v>
      </c>
      <c r="YW287" s="32">
        <f>SUM(YW262:YW285)</f>
        <v>99.99</v>
      </c>
    </row>
  </sheetData>
  <mergeCells count="3">
    <mergeCell ref="A260:B260"/>
    <mergeCell ref="YQ4:YQ8"/>
    <mergeCell ref="YQ9:YQ13"/>
  </mergeCells>
  <conditionalFormatting sqref="D287:G287">
    <cfRule type="cellIs" dxfId="512" priority="225" operator="lessThan">
      <formula>99.8</formula>
    </cfRule>
    <cfRule type="cellIs" dxfId="511" priority="223" operator="greaterThan">
      <formula>100.1</formula>
    </cfRule>
    <cfRule type="cellIs" dxfId="510" priority="224" operator="greaterThan">
      <formula>99.8</formula>
    </cfRule>
  </conditionalFormatting>
  <conditionalFormatting sqref="K287:N287">
    <cfRule type="cellIs" dxfId="509" priority="228" operator="lessThan">
      <formula>99.8</formula>
    </cfRule>
    <cfRule type="cellIs" dxfId="508" priority="227" operator="greaterThan">
      <formula>99.8</formula>
    </cfRule>
    <cfRule type="cellIs" dxfId="507" priority="226" operator="greaterThan">
      <formula>100.1</formula>
    </cfRule>
  </conditionalFormatting>
  <conditionalFormatting sqref="R287:U287">
    <cfRule type="cellIs" dxfId="506" priority="231" operator="lessThan">
      <formula>99.8</formula>
    </cfRule>
    <cfRule type="cellIs" dxfId="505" priority="230" operator="greaterThan">
      <formula>99.8</formula>
    </cfRule>
    <cfRule type="cellIs" dxfId="504" priority="229" operator="greaterThan">
      <formula>100.1</formula>
    </cfRule>
  </conditionalFormatting>
  <conditionalFormatting sqref="Y287:AB287">
    <cfRule type="cellIs" dxfId="503" priority="234" operator="lessThan">
      <formula>99.8</formula>
    </cfRule>
    <cfRule type="cellIs" dxfId="502" priority="233" operator="greaterThan">
      <formula>99.8</formula>
    </cfRule>
    <cfRule type="cellIs" dxfId="501" priority="232" operator="greaterThan">
      <formula>100.1</formula>
    </cfRule>
  </conditionalFormatting>
  <conditionalFormatting sqref="AF287:AI287">
    <cfRule type="cellIs" dxfId="500" priority="237" operator="lessThan">
      <formula>99.8</formula>
    </cfRule>
    <cfRule type="cellIs" dxfId="499" priority="236" operator="greaterThan">
      <formula>99.8</formula>
    </cfRule>
    <cfRule type="cellIs" dxfId="498" priority="235" operator="greaterThan">
      <formula>100.1</formula>
    </cfRule>
  </conditionalFormatting>
  <conditionalFormatting sqref="AM287:AP287">
    <cfRule type="cellIs" dxfId="497" priority="240" operator="lessThan">
      <formula>99.8</formula>
    </cfRule>
    <cfRule type="cellIs" dxfId="496" priority="239" operator="greaterThan">
      <formula>99.8</formula>
    </cfRule>
    <cfRule type="cellIs" dxfId="495" priority="238" operator="greaterThan">
      <formula>100.1</formula>
    </cfRule>
  </conditionalFormatting>
  <conditionalFormatting sqref="AT287:AW287">
    <cfRule type="cellIs" dxfId="494" priority="241" operator="greaterThan">
      <formula>100.1</formula>
    </cfRule>
    <cfRule type="cellIs" dxfId="493" priority="243" operator="lessThan">
      <formula>99.8</formula>
    </cfRule>
    <cfRule type="cellIs" dxfId="492" priority="242" operator="greaterThan">
      <formula>99.8</formula>
    </cfRule>
  </conditionalFormatting>
  <conditionalFormatting sqref="BA287:BD287">
    <cfRule type="cellIs" dxfId="491" priority="254" operator="greaterThan">
      <formula>99.8</formula>
    </cfRule>
    <cfRule type="cellIs" dxfId="490" priority="253" operator="greaterThan">
      <formula>100.1</formula>
    </cfRule>
    <cfRule type="cellIs" dxfId="489" priority="255" operator="lessThan">
      <formula>99.8</formula>
    </cfRule>
  </conditionalFormatting>
  <conditionalFormatting sqref="BH287:BK287">
    <cfRule type="cellIs" dxfId="488" priority="252" operator="lessThan">
      <formula>99.8</formula>
    </cfRule>
    <cfRule type="cellIs" dxfId="487" priority="251" operator="greaterThan">
      <formula>99.8</formula>
    </cfRule>
    <cfRule type="cellIs" dxfId="486" priority="250" operator="greaterThan">
      <formula>100.1</formula>
    </cfRule>
  </conditionalFormatting>
  <conditionalFormatting sqref="BO287:BR287">
    <cfRule type="cellIs" dxfId="485" priority="249" operator="lessThan">
      <formula>99.8</formula>
    </cfRule>
    <cfRule type="cellIs" dxfId="484" priority="247" operator="greaterThan">
      <formula>100.1</formula>
    </cfRule>
    <cfRule type="cellIs" dxfId="483" priority="248" operator="greaterThan">
      <formula>99.8</formula>
    </cfRule>
  </conditionalFormatting>
  <conditionalFormatting sqref="BV287:BY287">
    <cfRule type="cellIs" dxfId="482" priority="246" operator="lessThan">
      <formula>99.8</formula>
    </cfRule>
    <cfRule type="cellIs" dxfId="481" priority="245" operator="greaterThan">
      <formula>99.8</formula>
    </cfRule>
    <cfRule type="cellIs" dxfId="480" priority="244" operator="greaterThan">
      <formula>100.1</formula>
    </cfRule>
  </conditionalFormatting>
  <conditionalFormatting sqref="CC287:CF287">
    <cfRule type="cellIs" dxfId="479" priority="222" operator="lessThan">
      <formula>99.8</formula>
    </cfRule>
    <cfRule type="cellIs" dxfId="478" priority="221" operator="greaterThan">
      <formula>99.8</formula>
    </cfRule>
    <cfRule type="cellIs" dxfId="477" priority="220" operator="greaterThan">
      <formula>100.1</formula>
    </cfRule>
  </conditionalFormatting>
  <conditionalFormatting sqref="CJ287:CM287">
    <cfRule type="cellIs" dxfId="476" priority="219" operator="lessThan">
      <formula>99.8</formula>
    </cfRule>
    <cfRule type="cellIs" dxfId="475" priority="218" operator="greaterThan">
      <formula>99.8</formula>
    </cfRule>
    <cfRule type="cellIs" dxfId="474" priority="217" operator="greaterThan">
      <formula>100.1</formula>
    </cfRule>
  </conditionalFormatting>
  <conditionalFormatting sqref="CQ287:CT287">
    <cfRule type="cellIs" dxfId="473" priority="216" operator="lessThan">
      <formula>99.8</formula>
    </cfRule>
    <cfRule type="cellIs" dxfId="472" priority="215" operator="greaterThan">
      <formula>99.8</formula>
    </cfRule>
    <cfRule type="cellIs" dxfId="471" priority="214" operator="greaterThan">
      <formula>100.1</formula>
    </cfRule>
  </conditionalFormatting>
  <conditionalFormatting sqref="CX287:DA287">
    <cfRule type="cellIs" dxfId="470" priority="213" operator="lessThan">
      <formula>99.8</formula>
    </cfRule>
    <cfRule type="cellIs" dxfId="469" priority="212" operator="greaterThan">
      <formula>99.8</formula>
    </cfRule>
    <cfRule type="cellIs" dxfId="468" priority="211" operator="greaterThan">
      <formula>100.1</formula>
    </cfRule>
  </conditionalFormatting>
  <conditionalFormatting sqref="DE287:DH287">
    <cfRule type="cellIs" dxfId="467" priority="210" operator="lessThan">
      <formula>99.8</formula>
    </cfRule>
    <cfRule type="cellIs" dxfId="466" priority="209" operator="greaterThan">
      <formula>99.8</formula>
    </cfRule>
    <cfRule type="cellIs" dxfId="465" priority="208" operator="greaterThan">
      <formula>100.1</formula>
    </cfRule>
  </conditionalFormatting>
  <conditionalFormatting sqref="DL287:DO287">
    <cfRule type="cellIs" dxfId="464" priority="206" operator="greaterThan">
      <formula>99.8</formula>
    </cfRule>
    <cfRule type="cellIs" dxfId="463" priority="205" operator="greaterThan">
      <formula>100.1</formula>
    </cfRule>
    <cfRule type="cellIs" dxfId="462" priority="207" operator="lessThan">
      <formula>99.8</formula>
    </cfRule>
  </conditionalFormatting>
  <conditionalFormatting sqref="DS287:DV287">
    <cfRule type="cellIs" dxfId="461" priority="204" operator="lessThan">
      <formula>99.8</formula>
    </cfRule>
    <cfRule type="cellIs" dxfId="460" priority="203" operator="greaterThan">
      <formula>99.8</formula>
    </cfRule>
    <cfRule type="cellIs" dxfId="459" priority="202" operator="greaterThan">
      <formula>100.1</formula>
    </cfRule>
  </conditionalFormatting>
  <conditionalFormatting sqref="DZ287:EC287">
    <cfRule type="cellIs" dxfId="458" priority="201" operator="lessThan">
      <formula>99.8</formula>
    </cfRule>
    <cfRule type="cellIs" dxfId="457" priority="199" operator="greaterThan">
      <formula>100.1</formula>
    </cfRule>
    <cfRule type="cellIs" dxfId="456" priority="200" operator="greaterThan">
      <formula>99.8</formula>
    </cfRule>
  </conditionalFormatting>
  <conditionalFormatting sqref="EG287:EJ287">
    <cfRule type="cellIs" dxfId="455" priority="198" operator="lessThan">
      <formula>99.8</formula>
    </cfRule>
    <cfRule type="cellIs" dxfId="454" priority="197" operator="greaterThan">
      <formula>99.8</formula>
    </cfRule>
    <cfRule type="cellIs" dxfId="453" priority="196" operator="greaterThan">
      <formula>100.1</formula>
    </cfRule>
  </conditionalFormatting>
  <conditionalFormatting sqref="EN287:EQ287">
    <cfRule type="cellIs" dxfId="452" priority="193" operator="greaterThan">
      <formula>100.1</formula>
    </cfRule>
    <cfRule type="cellIs" dxfId="451" priority="195" operator="lessThan">
      <formula>99.8</formula>
    </cfRule>
    <cfRule type="cellIs" dxfId="450" priority="194" operator="greaterThan">
      <formula>99.8</formula>
    </cfRule>
  </conditionalFormatting>
  <conditionalFormatting sqref="EU287:EX287">
    <cfRule type="cellIs" dxfId="449" priority="192" operator="lessThan">
      <formula>99.8</formula>
    </cfRule>
    <cfRule type="cellIs" dxfId="448" priority="191" operator="greaterThan">
      <formula>99.8</formula>
    </cfRule>
    <cfRule type="cellIs" dxfId="447" priority="190" operator="greaterThan">
      <formula>100.1</formula>
    </cfRule>
  </conditionalFormatting>
  <conditionalFormatting sqref="FB287:FE287">
    <cfRule type="cellIs" dxfId="446" priority="189" operator="lessThan">
      <formula>99.8</formula>
    </cfRule>
    <cfRule type="cellIs" dxfId="445" priority="188" operator="greaterThan">
      <formula>99.8</formula>
    </cfRule>
    <cfRule type="cellIs" dxfId="444" priority="187" operator="greaterThan">
      <formula>100.1</formula>
    </cfRule>
  </conditionalFormatting>
  <conditionalFormatting sqref="FI287:FL287">
    <cfRule type="cellIs" dxfId="443" priority="186" operator="lessThan">
      <formula>99.8</formula>
    </cfRule>
    <cfRule type="cellIs" dxfId="442" priority="185" operator="greaterThan">
      <formula>99.8</formula>
    </cfRule>
    <cfRule type="cellIs" dxfId="441" priority="184" operator="greaterThan">
      <formula>100.1</formula>
    </cfRule>
  </conditionalFormatting>
  <conditionalFormatting sqref="FP287:FS287">
    <cfRule type="cellIs" dxfId="440" priority="183" operator="lessThan">
      <formula>99.8</formula>
    </cfRule>
    <cfRule type="cellIs" dxfId="439" priority="182" operator="greaterThan">
      <formula>99.8</formula>
    </cfRule>
    <cfRule type="cellIs" dxfId="438" priority="181" operator="greaterThan">
      <formula>100.1</formula>
    </cfRule>
  </conditionalFormatting>
  <conditionalFormatting sqref="FW287:FZ287">
    <cfRule type="cellIs" dxfId="437" priority="180" operator="lessThan">
      <formula>99.8</formula>
    </cfRule>
    <cfRule type="cellIs" dxfId="436" priority="179" operator="greaterThan">
      <formula>99.8</formula>
    </cfRule>
    <cfRule type="cellIs" dxfId="435" priority="178" operator="greaterThan">
      <formula>100.1</formula>
    </cfRule>
  </conditionalFormatting>
  <conditionalFormatting sqref="GD287:GG287">
    <cfRule type="cellIs" dxfId="434" priority="177" operator="lessThan">
      <formula>99.8</formula>
    </cfRule>
    <cfRule type="cellIs" dxfId="433" priority="176" operator="greaterThan">
      <formula>99.8</formula>
    </cfRule>
    <cfRule type="cellIs" dxfId="432" priority="175" operator="greaterThan">
      <formula>100.1</formula>
    </cfRule>
  </conditionalFormatting>
  <conditionalFormatting sqref="GK287:GN287">
    <cfRule type="cellIs" dxfId="431" priority="174" operator="lessThan">
      <formula>99.8</formula>
    </cfRule>
    <cfRule type="cellIs" dxfId="430" priority="173" operator="greaterThan">
      <formula>99.8</formula>
    </cfRule>
    <cfRule type="cellIs" dxfId="429" priority="172" operator="greaterThan">
      <formula>100.1</formula>
    </cfRule>
  </conditionalFormatting>
  <conditionalFormatting sqref="GR287:GU287">
    <cfRule type="cellIs" dxfId="428" priority="171" operator="lessThan">
      <formula>99.8</formula>
    </cfRule>
    <cfRule type="cellIs" dxfId="427" priority="170" operator="greaterThan">
      <formula>99.8</formula>
    </cfRule>
    <cfRule type="cellIs" dxfId="426" priority="169" operator="greaterThan">
      <formula>100.1</formula>
    </cfRule>
  </conditionalFormatting>
  <conditionalFormatting sqref="GY287:HB287">
    <cfRule type="cellIs" dxfId="425" priority="168" operator="lessThan">
      <formula>99.8</formula>
    </cfRule>
    <cfRule type="cellIs" dxfId="424" priority="167" operator="greaterThan">
      <formula>99.8</formula>
    </cfRule>
    <cfRule type="cellIs" dxfId="423" priority="166" operator="greaterThan">
      <formula>100.1</formula>
    </cfRule>
  </conditionalFormatting>
  <conditionalFormatting sqref="HF287:HI287">
    <cfRule type="cellIs" dxfId="422" priority="165" operator="lessThan">
      <formula>99.8</formula>
    </cfRule>
    <cfRule type="cellIs" dxfId="421" priority="164" operator="greaterThan">
      <formula>99.8</formula>
    </cfRule>
    <cfRule type="cellIs" dxfId="420" priority="163" operator="greaterThan">
      <formula>100.1</formula>
    </cfRule>
  </conditionalFormatting>
  <conditionalFormatting sqref="HM287:HP287">
    <cfRule type="cellIs" dxfId="419" priority="162" operator="lessThan">
      <formula>99.8</formula>
    </cfRule>
    <cfRule type="cellIs" dxfId="418" priority="161" operator="greaterThan">
      <formula>99.8</formula>
    </cfRule>
    <cfRule type="cellIs" dxfId="417" priority="160" operator="greaterThan">
      <formula>100.1</formula>
    </cfRule>
  </conditionalFormatting>
  <conditionalFormatting sqref="HT287:IR287">
    <cfRule type="cellIs" dxfId="416" priority="159" operator="lessThan">
      <formula>99.8</formula>
    </cfRule>
    <cfRule type="cellIs" dxfId="415" priority="158" operator="greaterThan">
      <formula>99.8</formula>
    </cfRule>
    <cfRule type="cellIs" dxfId="414" priority="157" operator="greaterThan">
      <formula>100.1</formula>
    </cfRule>
  </conditionalFormatting>
  <conditionalFormatting sqref="IU287:IY287">
    <cfRule type="cellIs" dxfId="413" priority="156" operator="lessThan">
      <formula>99.8</formula>
    </cfRule>
    <cfRule type="cellIs" dxfId="412" priority="155" operator="greaterThan">
      <formula>99.8</formula>
    </cfRule>
    <cfRule type="cellIs" dxfId="411" priority="154" operator="greaterThan">
      <formula>100.1</formula>
    </cfRule>
  </conditionalFormatting>
  <conditionalFormatting sqref="JC287:JF287">
    <cfRule type="cellIs" dxfId="410" priority="153" operator="lessThan">
      <formula>99.8</formula>
    </cfRule>
    <cfRule type="cellIs" dxfId="409" priority="152" operator="greaterThan">
      <formula>99.8</formula>
    </cfRule>
    <cfRule type="cellIs" dxfId="408" priority="151" operator="greaterThan">
      <formula>100.1</formula>
    </cfRule>
  </conditionalFormatting>
  <conditionalFormatting sqref="JJ287:JM287">
    <cfRule type="cellIs" dxfId="407" priority="150" operator="lessThan">
      <formula>99.8</formula>
    </cfRule>
    <cfRule type="cellIs" dxfId="406" priority="149" operator="greaterThan">
      <formula>99.8</formula>
    </cfRule>
    <cfRule type="cellIs" dxfId="405" priority="148" operator="greaterThan">
      <formula>100.1</formula>
    </cfRule>
  </conditionalFormatting>
  <conditionalFormatting sqref="JQ287:JT287">
    <cfRule type="cellIs" dxfId="404" priority="147" operator="lessThan">
      <formula>99.8</formula>
    </cfRule>
    <cfRule type="cellIs" dxfId="403" priority="146" operator="greaterThan">
      <formula>99.8</formula>
    </cfRule>
    <cfRule type="cellIs" dxfId="402" priority="145" operator="greaterThan">
      <formula>100.1</formula>
    </cfRule>
  </conditionalFormatting>
  <conditionalFormatting sqref="JX287:KA287">
    <cfRule type="cellIs" dxfId="401" priority="144" operator="lessThan">
      <formula>99.8</formula>
    </cfRule>
    <cfRule type="cellIs" dxfId="400" priority="143" operator="greaterThan">
      <formula>99.8</formula>
    </cfRule>
    <cfRule type="cellIs" dxfId="399" priority="142" operator="greaterThan">
      <formula>100.1</formula>
    </cfRule>
  </conditionalFormatting>
  <conditionalFormatting sqref="KE287:KH287">
    <cfRule type="cellIs" dxfId="398" priority="141" operator="lessThan">
      <formula>99.8</formula>
    </cfRule>
    <cfRule type="cellIs" dxfId="397" priority="140" operator="greaterThan">
      <formula>99.8</formula>
    </cfRule>
    <cfRule type="cellIs" dxfId="396" priority="139" operator="greaterThan">
      <formula>100.1</formula>
    </cfRule>
  </conditionalFormatting>
  <conditionalFormatting sqref="KL287:KO287">
    <cfRule type="cellIs" dxfId="395" priority="138" operator="lessThan">
      <formula>99.8</formula>
    </cfRule>
    <cfRule type="cellIs" dxfId="394" priority="137" operator="greaterThan">
      <formula>99.8</formula>
    </cfRule>
    <cfRule type="cellIs" dxfId="393" priority="136" operator="greaterThan">
      <formula>100.1</formula>
    </cfRule>
  </conditionalFormatting>
  <conditionalFormatting sqref="KS287:KV287">
    <cfRule type="cellIs" dxfId="392" priority="135" operator="lessThan">
      <formula>99.8</formula>
    </cfRule>
    <cfRule type="cellIs" dxfId="391" priority="134" operator="greaterThan">
      <formula>99.8</formula>
    </cfRule>
    <cfRule type="cellIs" dxfId="390" priority="133" operator="greaterThan">
      <formula>100.1</formula>
    </cfRule>
  </conditionalFormatting>
  <conditionalFormatting sqref="KZ287:LC287">
    <cfRule type="cellIs" dxfId="389" priority="132" operator="lessThan">
      <formula>99.8</formula>
    </cfRule>
    <cfRule type="cellIs" dxfId="388" priority="131" operator="greaterThan">
      <formula>99.8</formula>
    </cfRule>
    <cfRule type="cellIs" dxfId="387" priority="130" operator="greaterThan">
      <formula>100.1</formula>
    </cfRule>
  </conditionalFormatting>
  <conditionalFormatting sqref="LG287:LJ287">
    <cfRule type="cellIs" dxfId="386" priority="127" operator="greaterThan">
      <formula>100.1</formula>
    </cfRule>
    <cfRule type="cellIs" dxfId="385" priority="128" operator="greaterThan">
      <formula>99.8</formula>
    </cfRule>
    <cfRule type="cellIs" dxfId="384" priority="129" operator="lessThan">
      <formula>99.8</formula>
    </cfRule>
  </conditionalFormatting>
  <conditionalFormatting sqref="LN287:LQ287">
    <cfRule type="cellIs" dxfId="383" priority="126" operator="lessThan">
      <formula>99.8</formula>
    </cfRule>
    <cfRule type="cellIs" dxfId="382" priority="125" operator="greaterThan">
      <formula>99.8</formula>
    </cfRule>
    <cfRule type="cellIs" dxfId="381" priority="124" operator="greaterThan">
      <formula>100.1</formula>
    </cfRule>
  </conditionalFormatting>
  <conditionalFormatting sqref="LU287:LX287">
    <cfRule type="cellIs" dxfId="380" priority="123" operator="lessThan">
      <formula>99.8</formula>
    </cfRule>
    <cfRule type="cellIs" dxfId="379" priority="122" operator="greaterThan">
      <formula>99.8</formula>
    </cfRule>
    <cfRule type="cellIs" dxfId="378" priority="121" operator="greaterThan">
      <formula>100.1</formula>
    </cfRule>
  </conditionalFormatting>
  <conditionalFormatting sqref="MB287:ME287">
    <cfRule type="cellIs" dxfId="377" priority="120" operator="lessThan">
      <formula>99.8</formula>
    </cfRule>
    <cfRule type="cellIs" dxfId="376" priority="119" operator="greaterThan">
      <formula>99.8</formula>
    </cfRule>
    <cfRule type="cellIs" dxfId="375" priority="118" operator="greaterThan">
      <formula>100.1</formula>
    </cfRule>
  </conditionalFormatting>
  <conditionalFormatting sqref="MI287:ML287">
    <cfRule type="cellIs" dxfId="374" priority="117" operator="lessThan">
      <formula>99.8</formula>
    </cfRule>
    <cfRule type="cellIs" dxfId="373" priority="116" operator="greaterThan">
      <formula>99.8</formula>
    </cfRule>
    <cfRule type="cellIs" dxfId="372" priority="115" operator="greaterThan">
      <formula>100.1</formula>
    </cfRule>
  </conditionalFormatting>
  <conditionalFormatting sqref="MP287:MS287">
    <cfRule type="cellIs" dxfId="371" priority="114" operator="lessThan">
      <formula>99.8</formula>
    </cfRule>
    <cfRule type="cellIs" dxfId="370" priority="113" operator="greaterThan">
      <formula>99.8</formula>
    </cfRule>
    <cfRule type="cellIs" dxfId="369" priority="112" operator="greaterThan">
      <formula>100.1</formula>
    </cfRule>
  </conditionalFormatting>
  <conditionalFormatting sqref="MW287:MZ287">
    <cfRule type="cellIs" dxfId="368" priority="111" operator="lessThan">
      <formula>99.8</formula>
    </cfRule>
    <cfRule type="cellIs" dxfId="367" priority="110" operator="greaterThan">
      <formula>99.8</formula>
    </cfRule>
    <cfRule type="cellIs" dxfId="366" priority="109" operator="greaterThan">
      <formula>100.1</formula>
    </cfRule>
  </conditionalFormatting>
  <conditionalFormatting sqref="ND287:NG287">
    <cfRule type="cellIs" dxfId="365" priority="108" operator="lessThan">
      <formula>99.8</formula>
    </cfRule>
    <cfRule type="cellIs" dxfId="364" priority="107" operator="greaterThan">
      <formula>99.8</formula>
    </cfRule>
    <cfRule type="cellIs" dxfId="363" priority="106" operator="greaterThan">
      <formula>100.1</formula>
    </cfRule>
  </conditionalFormatting>
  <conditionalFormatting sqref="NK287:NN287">
    <cfRule type="cellIs" dxfId="362" priority="105" operator="lessThan">
      <formula>99.8</formula>
    </cfRule>
    <cfRule type="cellIs" dxfId="361" priority="104" operator="greaterThan">
      <formula>99.8</formula>
    </cfRule>
    <cfRule type="cellIs" dxfId="360" priority="103" operator="greaterThan">
      <formula>100.1</formula>
    </cfRule>
  </conditionalFormatting>
  <conditionalFormatting sqref="NR287:NU287">
    <cfRule type="cellIs" dxfId="359" priority="102" operator="lessThan">
      <formula>99.8</formula>
    </cfRule>
    <cfRule type="cellIs" dxfId="358" priority="101" operator="greaterThan">
      <formula>99.8</formula>
    </cfRule>
    <cfRule type="cellIs" dxfId="357" priority="100" operator="greaterThan">
      <formula>100.1</formula>
    </cfRule>
  </conditionalFormatting>
  <conditionalFormatting sqref="NY287:OB287">
    <cfRule type="cellIs" dxfId="356" priority="99" operator="lessThan">
      <formula>99.8</formula>
    </cfRule>
    <cfRule type="cellIs" dxfId="355" priority="98" operator="greaterThan">
      <formula>99.8</formula>
    </cfRule>
    <cfRule type="cellIs" dxfId="354" priority="97" operator="greaterThan">
      <formula>100.1</formula>
    </cfRule>
  </conditionalFormatting>
  <conditionalFormatting sqref="OF287:OI287">
    <cfRule type="cellIs" dxfId="353" priority="96" operator="lessThan">
      <formula>99.8</formula>
    </cfRule>
    <cfRule type="cellIs" dxfId="352" priority="95" operator="greaterThan">
      <formula>99.8</formula>
    </cfRule>
    <cfRule type="cellIs" dxfId="351" priority="94" operator="greaterThan">
      <formula>100.1</formula>
    </cfRule>
  </conditionalFormatting>
  <conditionalFormatting sqref="OM287:OP287">
    <cfRule type="cellIs" dxfId="350" priority="93" operator="lessThan">
      <formula>99.8</formula>
    </cfRule>
    <cfRule type="cellIs" dxfId="349" priority="92" operator="greaterThan">
      <formula>99.8</formula>
    </cfRule>
    <cfRule type="cellIs" dxfId="348" priority="91" operator="greaterThan">
      <formula>100.1</formula>
    </cfRule>
  </conditionalFormatting>
  <conditionalFormatting sqref="OT287:OW287">
    <cfRule type="cellIs" dxfId="347" priority="90" operator="lessThan">
      <formula>99.8</formula>
    </cfRule>
    <cfRule type="cellIs" dxfId="346" priority="89" operator="greaterThan">
      <formula>99.8</formula>
    </cfRule>
    <cfRule type="cellIs" dxfId="345" priority="88" operator="greaterThan">
      <formula>100.1</formula>
    </cfRule>
  </conditionalFormatting>
  <conditionalFormatting sqref="PA287:PD287">
    <cfRule type="cellIs" dxfId="344" priority="87" operator="lessThan">
      <formula>99.8</formula>
    </cfRule>
    <cfRule type="cellIs" dxfId="343" priority="86" operator="greaterThan">
      <formula>99.8</formula>
    </cfRule>
    <cfRule type="cellIs" dxfId="342" priority="85" operator="greaterThan">
      <formula>100.1</formula>
    </cfRule>
  </conditionalFormatting>
  <conditionalFormatting sqref="PH287:PK287">
    <cfRule type="cellIs" dxfId="341" priority="84" operator="lessThan">
      <formula>99.8</formula>
    </cfRule>
    <cfRule type="cellIs" dxfId="340" priority="83" operator="greaterThan">
      <formula>99.8</formula>
    </cfRule>
    <cfRule type="cellIs" dxfId="339" priority="82" operator="greaterThan">
      <formula>100.1</formula>
    </cfRule>
  </conditionalFormatting>
  <conditionalFormatting sqref="PO287:PR287">
    <cfRule type="cellIs" dxfId="338" priority="81" operator="lessThan">
      <formula>99.8</formula>
    </cfRule>
    <cfRule type="cellIs" dxfId="337" priority="80" operator="greaterThan">
      <formula>99.8</formula>
    </cfRule>
    <cfRule type="cellIs" dxfId="336" priority="79" operator="greaterThan">
      <formula>100.1</formula>
    </cfRule>
  </conditionalFormatting>
  <conditionalFormatting sqref="PV287:PY287">
    <cfRule type="cellIs" dxfId="335" priority="78" operator="lessThan">
      <formula>99.8</formula>
    </cfRule>
    <cfRule type="cellIs" dxfId="334" priority="77" operator="greaterThan">
      <formula>99.8</formula>
    </cfRule>
    <cfRule type="cellIs" dxfId="333" priority="76" operator="greaterThan">
      <formula>100.1</formula>
    </cfRule>
  </conditionalFormatting>
  <conditionalFormatting sqref="QC287:QF287">
    <cfRule type="cellIs" dxfId="332" priority="75" operator="lessThan">
      <formula>99.8</formula>
    </cfRule>
    <cfRule type="cellIs" dxfId="331" priority="74" operator="greaterThan">
      <formula>99.8</formula>
    </cfRule>
    <cfRule type="cellIs" dxfId="330" priority="73" operator="greaterThan">
      <formula>100.1</formula>
    </cfRule>
  </conditionalFormatting>
  <conditionalFormatting sqref="QJ287:QM287">
    <cfRule type="cellIs" dxfId="329" priority="72" operator="lessThan">
      <formula>99.8</formula>
    </cfRule>
    <cfRule type="cellIs" dxfId="328" priority="71" operator="greaterThan">
      <formula>99.8</formula>
    </cfRule>
    <cfRule type="cellIs" dxfId="327" priority="70" operator="greaterThan">
      <formula>100.1</formula>
    </cfRule>
  </conditionalFormatting>
  <conditionalFormatting sqref="QQ287:QT287">
    <cfRule type="cellIs" dxfId="326" priority="69" operator="lessThan">
      <formula>99.8</formula>
    </cfRule>
    <cfRule type="cellIs" dxfId="325" priority="68" operator="greaterThan">
      <formula>99.8</formula>
    </cfRule>
    <cfRule type="cellIs" dxfId="324" priority="67" operator="greaterThan">
      <formula>100.1</formula>
    </cfRule>
  </conditionalFormatting>
  <conditionalFormatting sqref="QX287:RA287">
    <cfRule type="cellIs" dxfId="323" priority="66" operator="lessThan">
      <formula>99.8</formula>
    </cfRule>
    <cfRule type="cellIs" dxfId="322" priority="65" operator="greaterThan">
      <formula>99.8</formula>
    </cfRule>
    <cfRule type="cellIs" dxfId="321" priority="64" operator="greaterThan">
      <formula>100.1</formula>
    </cfRule>
  </conditionalFormatting>
  <conditionalFormatting sqref="RE287:RH287">
    <cfRule type="cellIs" dxfId="320" priority="62" operator="greaterThan">
      <formula>99.8</formula>
    </cfRule>
    <cfRule type="cellIs" dxfId="319" priority="61" operator="greaterThan">
      <formula>100.1</formula>
    </cfRule>
    <cfRule type="cellIs" dxfId="318" priority="63" operator="lessThan">
      <formula>99.8</formula>
    </cfRule>
  </conditionalFormatting>
  <conditionalFormatting sqref="RL287:RO287 RS287:RV287">
    <cfRule type="cellIs" dxfId="317" priority="60" operator="lessThan">
      <formula>99.8</formula>
    </cfRule>
    <cfRule type="cellIs" dxfId="316" priority="59" operator="greaterThan">
      <formula>99.8</formula>
    </cfRule>
    <cfRule type="cellIs" dxfId="315" priority="58" operator="greaterThan">
      <formula>100.1</formula>
    </cfRule>
  </conditionalFormatting>
  <conditionalFormatting sqref="RZ287:SC287">
    <cfRule type="cellIs" dxfId="314" priority="56" operator="greaterThan">
      <formula>99.8</formula>
    </cfRule>
    <cfRule type="cellIs" dxfId="313" priority="55" operator="greaterThan">
      <formula>100.1</formula>
    </cfRule>
    <cfRule type="cellIs" dxfId="312" priority="57" operator="lessThan">
      <formula>99.8</formula>
    </cfRule>
  </conditionalFormatting>
  <conditionalFormatting sqref="SG287:SJ287">
    <cfRule type="cellIs" dxfId="311" priority="54" operator="lessThan">
      <formula>99.8</formula>
    </cfRule>
    <cfRule type="cellIs" dxfId="310" priority="53" operator="greaterThan">
      <formula>99.8</formula>
    </cfRule>
    <cfRule type="cellIs" dxfId="309" priority="52" operator="greaterThan">
      <formula>100.1</formula>
    </cfRule>
  </conditionalFormatting>
  <conditionalFormatting sqref="SN287:SQ287">
    <cfRule type="cellIs" dxfId="308" priority="51" operator="lessThan">
      <formula>99.8</formula>
    </cfRule>
    <cfRule type="cellIs" dxfId="307" priority="50" operator="greaterThan">
      <formula>99.8</formula>
    </cfRule>
    <cfRule type="cellIs" dxfId="306" priority="49" operator="greaterThan">
      <formula>100.1</formula>
    </cfRule>
  </conditionalFormatting>
  <conditionalFormatting sqref="SU287:SX287">
    <cfRule type="cellIs" dxfId="305" priority="47" operator="greaterThan">
      <formula>99.8</formula>
    </cfRule>
    <cfRule type="cellIs" dxfId="304" priority="46" operator="greaterThan">
      <formula>100.1</formula>
    </cfRule>
    <cfRule type="cellIs" dxfId="303" priority="48" operator="lessThan">
      <formula>99.8</formula>
    </cfRule>
  </conditionalFormatting>
  <conditionalFormatting sqref="TB287:TE287">
    <cfRule type="cellIs" dxfId="302" priority="45" operator="lessThan">
      <formula>99.8</formula>
    </cfRule>
    <cfRule type="cellIs" dxfId="301" priority="44" operator="greaterThan">
      <formula>99.8</formula>
    </cfRule>
    <cfRule type="cellIs" dxfId="300" priority="43" operator="greaterThan">
      <formula>100.1</formula>
    </cfRule>
  </conditionalFormatting>
  <conditionalFormatting sqref="TI287:TL287">
    <cfRule type="cellIs" dxfId="299" priority="42" operator="lessThan">
      <formula>99.8</formula>
    </cfRule>
    <cfRule type="cellIs" dxfId="298" priority="41" operator="greaterThan">
      <formula>99.8</formula>
    </cfRule>
    <cfRule type="cellIs" dxfId="297" priority="40" operator="greaterThan">
      <formula>100.1</formula>
    </cfRule>
  </conditionalFormatting>
  <conditionalFormatting sqref="TP287:TS287">
    <cfRule type="cellIs" dxfId="296" priority="39" operator="lessThan">
      <formula>99.8</formula>
    </cfRule>
    <cfRule type="cellIs" dxfId="295" priority="38" operator="greaterThan">
      <formula>99.8</formula>
    </cfRule>
    <cfRule type="cellIs" dxfId="294" priority="37" operator="greaterThan">
      <formula>100.1</formula>
    </cfRule>
  </conditionalFormatting>
  <conditionalFormatting sqref="TW287:TZ287">
    <cfRule type="cellIs" dxfId="293" priority="36" operator="lessThan">
      <formula>99.8</formula>
    </cfRule>
    <cfRule type="cellIs" dxfId="292" priority="35" operator="greaterThan">
      <formula>99.8</formula>
    </cfRule>
    <cfRule type="cellIs" dxfId="291" priority="34" operator="greaterThan">
      <formula>100.1</formula>
    </cfRule>
  </conditionalFormatting>
  <conditionalFormatting sqref="UD287:UG287">
    <cfRule type="cellIs" dxfId="290" priority="33" operator="lessThan">
      <formula>99.8</formula>
    </cfRule>
    <cfRule type="cellIs" dxfId="289" priority="32" operator="greaterThan">
      <formula>99.8</formula>
    </cfRule>
    <cfRule type="cellIs" dxfId="288" priority="31" operator="greaterThan">
      <formula>100.1</formula>
    </cfRule>
  </conditionalFormatting>
  <conditionalFormatting sqref="UK287:UN287">
    <cfRule type="cellIs" dxfId="287" priority="30" operator="lessThan">
      <formula>99.8</formula>
    </cfRule>
    <cfRule type="cellIs" dxfId="286" priority="29" operator="greaterThan">
      <formula>99.8</formula>
    </cfRule>
    <cfRule type="cellIs" dxfId="285" priority="28" operator="greaterThan">
      <formula>100.1</formula>
    </cfRule>
  </conditionalFormatting>
  <conditionalFormatting sqref="UR287:UU287">
    <cfRule type="cellIs" dxfId="284" priority="27" operator="lessThan">
      <formula>99.8</formula>
    </cfRule>
    <cfRule type="cellIs" dxfId="283" priority="26" operator="greaterThan">
      <formula>99.8</formula>
    </cfRule>
    <cfRule type="cellIs" dxfId="282" priority="25" operator="greaterThan">
      <formula>100.1</formula>
    </cfRule>
  </conditionalFormatting>
  <conditionalFormatting sqref="UY287:VB287 VF287:VI287 VM287:VP287 VT287:VW287 WA287:WD287 WH287:WK287">
    <cfRule type="cellIs" dxfId="281" priority="24" operator="lessThan">
      <formula>99.8</formula>
    </cfRule>
    <cfRule type="cellIs" dxfId="280" priority="23" operator="greaterThan">
      <formula>99.8</formula>
    </cfRule>
    <cfRule type="cellIs" dxfId="279" priority="22" operator="greaterThan">
      <formula>100.1</formula>
    </cfRule>
  </conditionalFormatting>
  <conditionalFormatting sqref="WO287:WR287">
    <cfRule type="cellIs" dxfId="278" priority="21" operator="lessThan">
      <formula>99.8</formula>
    </cfRule>
    <cfRule type="cellIs" dxfId="277" priority="20" operator="greaterThan">
      <formula>99.8</formula>
    </cfRule>
    <cfRule type="cellIs" dxfId="276" priority="19" operator="greaterThan">
      <formula>100.1</formula>
    </cfRule>
  </conditionalFormatting>
  <conditionalFormatting sqref="WV287:WY287 XC287:XF287 XJ287:XM287">
    <cfRule type="cellIs" dxfId="275" priority="18" operator="lessThan">
      <formula>99.8</formula>
    </cfRule>
    <cfRule type="cellIs" dxfId="274" priority="17" operator="greaterThan">
      <formula>99.8</formula>
    </cfRule>
    <cfRule type="cellIs" dxfId="273" priority="16" operator="greaterThan">
      <formula>100.1</formula>
    </cfRule>
  </conditionalFormatting>
  <conditionalFormatting sqref="XQ287:XT287">
    <cfRule type="cellIs" dxfId="272" priority="15" operator="lessThan">
      <formula>99.8</formula>
    </cfRule>
    <cfRule type="cellIs" dxfId="271" priority="14" operator="greaterThan">
      <formula>99.8</formula>
    </cfRule>
    <cfRule type="cellIs" dxfId="270" priority="13" operator="greaterThan">
      <formula>100.1</formula>
    </cfRule>
  </conditionalFormatting>
  <conditionalFormatting sqref="XX287:YA287">
    <cfRule type="cellIs" dxfId="269" priority="12" operator="lessThan">
      <formula>99.8</formula>
    </cfRule>
    <cfRule type="cellIs" dxfId="268" priority="10" operator="greaterThan">
      <formula>100.1</formula>
    </cfRule>
    <cfRule type="cellIs" dxfId="267" priority="11" operator="greaterThan">
      <formula>99.8</formula>
    </cfRule>
  </conditionalFormatting>
  <conditionalFormatting sqref="YE287:YH287">
    <cfRule type="cellIs" dxfId="266" priority="9" operator="lessThan">
      <formula>99.8</formula>
    </cfRule>
    <cfRule type="cellIs" dxfId="265" priority="8" operator="greaterThan">
      <formula>99.8</formula>
    </cfRule>
    <cfRule type="cellIs" dxfId="264" priority="7" operator="greaterThan">
      <formula>100.1</formula>
    </cfRule>
  </conditionalFormatting>
  <conditionalFormatting sqref="YL287:YP287">
    <cfRule type="cellIs" dxfId="263" priority="5" operator="greaterThan">
      <formula>99.8</formula>
    </cfRule>
    <cfRule type="cellIs" dxfId="262" priority="4" operator="greaterThan">
      <formula>100.1</formula>
    </cfRule>
    <cfRule type="cellIs" dxfId="261" priority="6" operator="lessThan">
      <formula>99.8</formula>
    </cfRule>
  </conditionalFormatting>
  <conditionalFormatting sqref="YS287:YW287">
    <cfRule type="cellIs" dxfId="260" priority="1" operator="greaterThan">
      <formula>100.1</formula>
    </cfRule>
    <cfRule type="cellIs" dxfId="259" priority="3" operator="lessThan">
      <formula>99.8</formula>
    </cfRule>
    <cfRule type="cellIs" dxfId="258"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2" zoomScaleNormal="90" workbookViewId="0">
      <selection activeCell="YZ21" sqref="YZ21"/>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VLOOKUP(Enlaces!C1,Enlaces!B2:C6,2,0)</f>
        <v>T.España</v>
      </c>
      <c r="H2" s="55" t="s">
        <v>448</v>
      </c>
    </row>
    <row r="4" spans="2:17" x14ac:dyDescent="0.25">
      <c r="B4" s="56" t="s">
        <v>444</v>
      </c>
    </row>
    <row r="5" spans="2:17" x14ac:dyDescent="0.25">
      <c r="E5" s="57" t="str">
        <f t="shared" ref="E5:P5" si="0">E9&amp;$C$2</f>
        <v xml:space="preserve"> JUNIO 24T.España</v>
      </c>
      <c r="F5" s="57" t="str">
        <f t="shared" si="0"/>
        <v xml:space="preserve"> JULIO 24T.España</v>
      </c>
      <c r="G5" s="57" t="str">
        <f t="shared" si="0"/>
        <v xml:space="preserve"> AGOSTO 24T.España</v>
      </c>
      <c r="H5" s="57" t="str">
        <f t="shared" si="0"/>
        <v xml:space="preserve"> SEPTIEMBRE 24T.España</v>
      </c>
      <c r="I5" s="57" t="str">
        <f t="shared" si="0"/>
        <v xml:space="preserve"> OCTUBRE 24T.España</v>
      </c>
      <c r="J5" s="57" t="str">
        <f t="shared" si="0"/>
        <v xml:space="preserve"> NOVIEMBRE 24T.España</v>
      </c>
      <c r="K5" s="57" t="str">
        <f t="shared" si="0"/>
        <v xml:space="preserve"> DICIEMBRE 24T.España</v>
      </c>
      <c r="L5" s="57" t="str">
        <f t="shared" si="0"/>
        <v xml:space="preserve"> ENERO 25T.España</v>
      </c>
      <c r="M5" s="57" t="str">
        <f t="shared" si="0"/>
        <v xml:space="preserve"> FEBRERO 25T.España</v>
      </c>
      <c r="N5" s="57" t="str">
        <f t="shared" si="0"/>
        <v xml:space="preserve"> MARZO 25T.España</v>
      </c>
      <c r="O5" s="57" t="str">
        <f t="shared" si="0"/>
        <v xml:space="preserve"> ABRIL 25T.España</v>
      </c>
      <c r="P5" s="57" t="str">
        <f t="shared" si="0"/>
        <v xml:space="preserve"> MAYO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JUNIO 24</v>
      </c>
      <c r="F9" s="54" t="str">
        <f t="array" ref="F9">INDEX('Aceite de Oliva'!$A$260:$ACR$260,,MAX(IF('Aceite de Oliva'!$A$260:$ACR$260&lt;&gt;"",COLUMN('Aceite de Oliva'!$A$260:$ACR$260)))-(7*F8))</f>
        <v xml:space="preserve"> JULIO 24</v>
      </c>
      <c r="G9" s="54" t="str">
        <f t="array" ref="G9">INDEX('Aceite de Oliva'!$A$260:$ACR$260,,MAX(IF('Aceite de Oliva'!$A$260:$ACR$260&lt;&gt;"",COLUMN('Aceite de Oliva'!$A$260:$ACR$260)))-(7*G8))</f>
        <v xml:space="preserve"> AGOSTO 24</v>
      </c>
      <c r="H9" s="54" t="str">
        <f t="array" ref="H9">INDEX('Aceite de Oliva'!$A$260:$ACR$260,,MAX(IF('Aceite de Oliva'!$A$260:$ACR$260&lt;&gt;"",COLUMN('Aceite de Oliva'!$A$260:$ACR$260)))-(7*H8))</f>
        <v xml:space="preserve"> SEPTIEMBRE 24</v>
      </c>
      <c r="I9" s="54" t="str">
        <f t="array" ref="I9">INDEX('Aceite de Oliva'!$A$260:$ACR$260,,MAX(IF('Aceite de Oliva'!$A$260:$ACR$260&lt;&gt;"",COLUMN('Aceite de Oliva'!$A$260:$ACR$260)))-(7*I8))</f>
        <v xml:space="preserve"> OCTUBRE 24</v>
      </c>
      <c r="J9" s="54" t="str">
        <f t="array" ref="J9">INDEX('Aceite de Oliva'!$A$260:$ACR$260,,MAX(IF('Aceite de Oliva'!$A$260:$ACR$260&lt;&gt;"",COLUMN('Aceite de Oliva'!$A$260:$ACR$260)))-(7*J8))</f>
        <v xml:space="preserve"> NOVIEMBRE 24</v>
      </c>
      <c r="K9" s="54" t="str">
        <f t="array" ref="K9">INDEX('Aceite de Oliva'!$A$260:$ACR$260,,MAX(IF('Aceite de Oliva'!$A$260:$ACR$260&lt;&gt;"",COLUMN('Aceite de Oliva'!$A$260:$ACR$260)))-(7*K8))</f>
        <v xml:space="preserve"> DICIEMBRE 24</v>
      </c>
      <c r="L9" s="54" t="str">
        <f t="array" ref="L9">INDEX('Aceite de Oliva'!$A$260:$ACR$260,,MAX(IF('Aceite de Oliva'!$A$260:$ACR$260&lt;&gt;"",COLUMN('Aceite de Oliva'!$A$260:$ACR$260)))-(7*L8))</f>
        <v xml:space="preserve"> ENERO 25</v>
      </c>
      <c r="M9" s="54" t="str">
        <f t="array" ref="M9">INDEX('Aceite de Oliva'!$A$260:$ACR$260,,MAX(IF('Aceite de Oliva'!$A$260:$ACR$260&lt;&gt;"",COLUMN('Aceite de Oliva'!$A$260:$ACR$260)))-(7*M8))</f>
        <v xml:space="preserve"> FEBRERO 25</v>
      </c>
      <c r="N9" s="54" t="str">
        <f t="array" ref="N9">INDEX('Aceite de Oliva'!$A$260:$ACR$260,,MAX(IF('Aceite de Oliva'!$A$260:$ACR$260&lt;&gt;"",COLUMN('Aceite de Oliva'!$A$260:$ACR$260)))-(7*N8))</f>
        <v xml:space="preserve"> MARZO 25</v>
      </c>
      <c r="O9" s="54" t="str">
        <f t="array" ref="O9">INDEX('Aceite de Oliva'!$A$260:$ACR$260,,MAX(IF('Aceite de Oliva'!$A$260:$ACR$260&lt;&gt;"",COLUMN('Aceite de Oliva'!$A$260:$ACR$260)))-(7*O8))</f>
        <v xml:space="preserve"> ABRIL 25</v>
      </c>
      <c r="P9" s="54" t="str">
        <f t="array" ref="P9">INDEX('Aceite de Oliva'!$A$260:$ACR$260,,MAX(IF('Aceite de Oliva'!$A$260:$ACR$260&lt;&gt;"",COLUMN('Aceite de Oliva'!$A$260:$ACR$260))))</f>
        <v xml:space="preserve"> MAYO 25</v>
      </c>
    </row>
    <row r="10" spans="2:17" x14ac:dyDescent="0.25">
      <c r="B10" s="62"/>
      <c r="C10" s="63">
        <v>5.2</v>
      </c>
      <c r="E10" s="64">
        <f t="array" ref="E10">INDEX('Aceite Virgen'!$A$259:$ADH$285,MATCH($B10,'Aceite Virgen'!$A$259:$A$285,0),MATCH(E$5,'Aceite Virgen'!$A$259:$ADH$259,0))</f>
        <v>8.1199999999999992</v>
      </c>
      <c r="F10" s="64">
        <f t="array" ref="F10">INDEX('Aceite Virgen'!$A$259:$ADH$285,MATCH($B10,'Aceite Virgen'!$A$259:$A$285,0),MATCH(F$5,'Aceite Virgen'!$A$259:$ADH$259,0))</f>
        <v>8.41</v>
      </c>
      <c r="G10" s="64">
        <f t="array" ref="G10">INDEX('Aceite Virgen'!$A$259:$ADH$285,MATCH($B10,'Aceite Virgen'!$A$259:$A$285,0),MATCH(G$5,'Aceite Virgen'!$A$259:$ADH$259,0))</f>
        <v>5.75</v>
      </c>
      <c r="H10" s="64">
        <f t="array" ref="H10">INDEX('Aceite Virgen'!$A$259:$ADH$285,MATCH($B10,'Aceite Virgen'!$A$259:$A$285,0),MATCH(H$5,'Aceite Virgen'!$A$259:$ADH$259,0))</f>
        <v>6.84</v>
      </c>
      <c r="I10" s="64">
        <f t="array" ref="I10">INDEX('Aceite Virgen'!$A$259:$ADH$285,MATCH($B10,'Aceite Virgen'!$A$259:$A$285,0),MATCH(I$5,'Aceite Virgen'!$A$259:$ADH$259,0))</f>
        <v>6.2200000000000006</v>
      </c>
      <c r="J10" s="64">
        <f t="array" ref="J10">INDEX('Aceite Virgen'!$A$259:$ADH$285,MATCH($B10,'Aceite Virgen'!$A$259:$A$285,0),MATCH(J$5,'Aceite Virgen'!$A$259:$ADH$259,0))</f>
        <v>4.9600000000000009</v>
      </c>
      <c r="K10" s="64">
        <f t="array" ref="K10">INDEX('Aceite Virgen'!$A$259:$ADH$285,MATCH($B10,'Aceite Virgen'!$A$259:$A$285,0),MATCH(K$5,'Aceite Virgen'!$A$259:$ADH$259,0))</f>
        <v>5.6800000000000006</v>
      </c>
      <c r="L10" s="64">
        <f t="array" ref="L10">INDEX('Aceite Virgen'!$A$259:$ADH$285,MATCH($B10,'Aceite Virgen'!$A$259:$A$285,0),MATCH(L$5,'Aceite Virgen'!$A$259:$ADH$259,0))</f>
        <v>8.59</v>
      </c>
      <c r="M10" s="64">
        <f t="array" ref="M10">INDEX('Aceite Virgen'!$A$259:$ADH$285,MATCH($B10,'Aceite Virgen'!$A$259:$A$285,0),MATCH(M$5,'Aceite Virgen'!$A$259:$ADH$259,0))</f>
        <v>31.820000000000004</v>
      </c>
      <c r="N10" s="64">
        <f t="array" ref="N10">INDEX('Aceite Virgen'!$A$259:$ADH$285,MATCH($B10,'Aceite Virgen'!$A$259:$A$285,0),MATCH(N$5,'Aceite Virgen'!$A$259:$ADH$259,0))</f>
        <v>68.470000000000013</v>
      </c>
      <c r="O10" s="64">
        <f t="array" ref="O10">INDEX('Aceite Virgen'!$A$259:$ADH$285,MATCH($B10,'Aceite Virgen'!$A$259:$A$285,0),MATCH(O$5,'Aceite Virgen'!$A$259:$ADH$259,0))</f>
        <v>83.97999999999999</v>
      </c>
      <c r="P10" s="64">
        <f t="array" ref="P10">INDEX('Aceite Virgen'!$A$259:$ADH$285,MATCH($B10,'Aceite Virgen'!$A$259:$A$285,0),MATCH(P$5,'Aceite Virgen'!$A$259:$ADH$259,0))</f>
        <v>88.750000000000014</v>
      </c>
    </row>
    <row r="11" spans="2:17" x14ac:dyDescent="0.25">
      <c r="B11" s="65">
        <f>+C10</f>
        <v>5.2</v>
      </c>
      <c r="C11" s="66">
        <f>ROUND(B11+$C$7,3)</f>
        <v>5.4</v>
      </c>
      <c r="E11" s="64">
        <f t="array" ref="E11">INDEX('Aceite Virgen'!$A$259:$ADH$285,MATCH($B11,'Aceite Virgen'!$A$259:$A$285,0),MATCH(E$5,'Aceite Virgen'!$A$259:$ADH$259,0))</f>
        <v>0</v>
      </c>
      <c r="F11" s="64">
        <f t="array" ref="F11">INDEX('Aceite Virgen'!$A$259:$ADH$285,MATCH($B11,'Aceite Virgen'!$A$259:$A$285,0),MATCH(F$5,'Aceite Virgen'!$A$259:$ADH$259,0))</f>
        <v>0.23</v>
      </c>
      <c r="G11" s="64">
        <f t="array" ref="G11">INDEX('Aceite Virgen'!$A$259:$ADH$285,MATCH($B11,'Aceite Virgen'!$A$259:$A$285,0),MATCH(G$5,'Aceite Virgen'!$A$259:$ADH$259,0))</f>
        <v>0.56999999999999995</v>
      </c>
      <c r="H11" s="64">
        <f t="array" ref="H11">INDEX('Aceite Virgen'!$A$259:$ADH$285,MATCH($B11,'Aceite Virgen'!$A$259:$A$285,0),MATCH(H$5,'Aceite Virgen'!$A$259:$ADH$259,0))</f>
        <v>1</v>
      </c>
      <c r="I11" s="64">
        <f t="array" ref="I11">INDEX('Aceite Virgen'!$A$259:$ADH$285,MATCH($B11,'Aceite Virgen'!$A$259:$A$285,0),MATCH(I$5,'Aceite Virgen'!$A$259:$ADH$259,0))</f>
        <v>1.96</v>
      </c>
      <c r="J11" s="64">
        <f t="array" ref="J11">INDEX('Aceite Virgen'!$A$259:$ADH$285,MATCH($B11,'Aceite Virgen'!$A$259:$A$285,0),MATCH(J$5,'Aceite Virgen'!$A$259:$ADH$259,0))</f>
        <v>0.7</v>
      </c>
      <c r="K11" s="64">
        <f t="array" ref="K11">INDEX('Aceite Virgen'!$A$259:$ADH$285,MATCH($B11,'Aceite Virgen'!$A$259:$A$285,0),MATCH(K$5,'Aceite Virgen'!$A$259:$ADH$259,0))</f>
        <v>0.81</v>
      </c>
      <c r="L11" s="64">
        <f t="array" ref="L11">INDEX('Aceite Virgen'!$A$259:$ADH$285,MATCH($B11,'Aceite Virgen'!$A$259:$A$285,0),MATCH(L$5,'Aceite Virgen'!$A$259:$ADH$259,0))</f>
        <v>15.42</v>
      </c>
      <c r="M11" s="64">
        <f t="array" ref="M11">INDEX('Aceite Virgen'!$A$259:$ADH$285,MATCH($B11,'Aceite Virgen'!$A$259:$A$285,0),MATCH(M$5,'Aceite Virgen'!$A$259:$ADH$259,0))</f>
        <v>30.34</v>
      </c>
      <c r="N11" s="64">
        <f t="array" ref="N11">INDEX('Aceite Virgen'!$A$259:$ADH$285,MATCH($B11,'Aceite Virgen'!$A$259:$A$285,0),MATCH(N$5,'Aceite Virgen'!$A$259:$ADH$259,0))</f>
        <v>14.63</v>
      </c>
      <c r="O11" s="64">
        <f t="array" ref="O11">INDEX('Aceite Virgen'!$A$259:$ADH$285,MATCH($B11,'Aceite Virgen'!$A$259:$A$285,0),MATCH(O$5,'Aceite Virgen'!$A$259:$ADH$259,0))</f>
        <v>4.09</v>
      </c>
      <c r="P11" s="64">
        <f t="array" ref="P11">INDEX('Aceite Virgen'!$A$259:$ADH$285,MATCH($B11,'Aceite Virgen'!$A$259:$A$285,0),MATCH(P$5,'Aceite Virgen'!$A$259:$ADH$259,0))</f>
        <v>2.92</v>
      </c>
    </row>
    <row r="12" spans="2:17" x14ac:dyDescent="0.25">
      <c r="B12" s="65">
        <f t="shared" ref="B12:B33" si="1">C11</f>
        <v>5.4</v>
      </c>
      <c r="C12" s="71">
        <f t="shared" ref="C12:C32" si="2">ROUND(B12+$C$7,3)</f>
        <v>5.6</v>
      </c>
      <c r="E12" s="64">
        <f t="array" ref="E12">INDEX('Aceite Virgen'!$A$259:$ADH$285,MATCH($B12,'Aceite Virgen'!$A$259:$A$285,0),MATCH(E$5,'Aceite Virgen'!$A$259:$ADH$259,0))</f>
        <v>1.92</v>
      </c>
      <c r="F12" s="64">
        <f t="array" ref="F12">INDEX('Aceite Virgen'!$A$259:$ADH$285,MATCH($B12,'Aceite Virgen'!$A$259:$A$285,0),MATCH(F$5,'Aceite Virgen'!$A$259:$ADH$259,0))</f>
        <v>0.3</v>
      </c>
      <c r="G12" s="64">
        <f t="array" ref="G12">INDEX('Aceite Virgen'!$A$259:$ADH$285,MATCH($B12,'Aceite Virgen'!$A$259:$A$285,0),MATCH(G$5,'Aceite Virgen'!$A$259:$ADH$259,0))</f>
        <v>0</v>
      </c>
      <c r="H12" s="64">
        <f t="array" ref="H12">INDEX('Aceite Virgen'!$A$259:$ADH$285,MATCH($B12,'Aceite Virgen'!$A$259:$A$285,0),MATCH(H$5,'Aceite Virgen'!$A$259:$ADH$259,0))</f>
        <v>1.01</v>
      </c>
      <c r="I12" s="64">
        <f t="array" ref="I12">INDEX('Aceite Virgen'!$A$259:$ADH$285,MATCH($B12,'Aceite Virgen'!$A$259:$A$285,0),MATCH(I$5,'Aceite Virgen'!$A$259:$ADH$259,0))</f>
        <v>0.19</v>
      </c>
      <c r="J12" s="64">
        <f t="array" ref="J12">INDEX('Aceite Virgen'!$A$259:$ADH$285,MATCH($B12,'Aceite Virgen'!$A$259:$A$285,0),MATCH(J$5,'Aceite Virgen'!$A$259:$ADH$259,0))</f>
        <v>0</v>
      </c>
      <c r="K12" s="64">
        <f t="array" ref="K12">INDEX('Aceite Virgen'!$A$259:$ADH$285,MATCH($B12,'Aceite Virgen'!$A$259:$A$285,0),MATCH(K$5,'Aceite Virgen'!$A$259:$ADH$259,0))</f>
        <v>3.57</v>
      </c>
      <c r="L12" s="64">
        <f t="array" ref="L12">INDEX('Aceite Virgen'!$A$259:$ADH$285,MATCH($B12,'Aceite Virgen'!$A$259:$A$285,0),MATCH(L$5,'Aceite Virgen'!$A$259:$ADH$259,0))</f>
        <v>44.120000000000005</v>
      </c>
      <c r="M12" s="64">
        <f t="array" ref="M12">INDEX('Aceite Virgen'!$A$259:$ADH$285,MATCH($B12,'Aceite Virgen'!$A$259:$A$285,0),MATCH(M$5,'Aceite Virgen'!$A$259:$ADH$259,0))</f>
        <v>12.219999999999999</v>
      </c>
      <c r="N12" s="64">
        <f t="array" ref="N12">INDEX('Aceite Virgen'!$A$259:$ADH$285,MATCH($B12,'Aceite Virgen'!$A$259:$A$285,0),MATCH(N$5,'Aceite Virgen'!$A$259:$ADH$259,0))</f>
        <v>3.8599999999999994</v>
      </c>
      <c r="O12" s="64">
        <f t="array" ref="O12">INDEX('Aceite Virgen'!$A$259:$ADH$285,MATCH($B12,'Aceite Virgen'!$A$259:$A$285,0),MATCH(O$5,'Aceite Virgen'!$A$259:$ADH$259,0))</f>
        <v>0.82000000000000006</v>
      </c>
      <c r="P12" s="64">
        <f t="array" ref="P12">INDEX('Aceite Virgen'!$A$259:$ADH$285,MATCH($B12,'Aceite Virgen'!$A$259:$A$285,0),MATCH(P$5,'Aceite Virgen'!$A$259:$ADH$259,0))</f>
        <v>1.67</v>
      </c>
    </row>
    <row r="13" spans="2:17" x14ac:dyDescent="0.25">
      <c r="B13" s="65">
        <f t="shared" si="1"/>
        <v>5.6</v>
      </c>
      <c r="C13" s="71">
        <f t="shared" si="2"/>
        <v>5.8</v>
      </c>
      <c r="E13" s="64">
        <f t="array" ref="E13">INDEX('Aceite Virgen'!$A$259:$ADH$285,MATCH($B13,'Aceite Virgen'!$A$259:$A$285,0),MATCH(E$5,'Aceite Virgen'!$A$259:$ADH$259,0))</f>
        <v>0</v>
      </c>
      <c r="F13" s="64">
        <f t="array" ref="F13">INDEX('Aceite Virgen'!$A$259:$ADH$285,MATCH($B13,'Aceite Virgen'!$A$259:$A$285,0),MATCH(F$5,'Aceite Virgen'!$A$259:$ADH$259,0))</f>
        <v>0</v>
      </c>
      <c r="G13" s="64">
        <f t="array" ref="G13">INDEX('Aceite Virgen'!$A$259:$ADH$285,MATCH($B13,'Aceite Virgen'!$A$259:$A$285,0),MATCH(G$5,'Aceite Virgen'!$A$259:$ADH$259,0))</f>
        <v>0</v>
      </c>
      <c r="H13" s="64">
        <f t="array" ref="H13">INDEX('Aceite Virgen'!$A$259:$ADH$285,MATCH($B13,'Aceite Virgen'!$A$259:$A$285,0),MATCH(H$5,'Aceite Virgen'!$A$259:$ADH$259,0))</f>
        <v>0</v>
      </c>
      <c r="I13" s="64">
        <f t="array" ref="I13">INDEX('Aceite Virgen'!$A$259:$ADH$285,MATCH($B13,'Aceite Virgen'!$A$259:$A$285,0),MATCH(I$5,'Aceite Virgen'!$A$259:$ADH$259,0))</f>
        <v>0.08</v>
      </c>
      <c r="J13" s="64">
        <f t="array" ref="J13">INDEX('Aceite Virgen'!$A$259:$ADH$285,MATCH($B13,'Aceite Virgen'!$A$259:$A$285,0),MATCH(J$5,'Aceite Virgen'!$A$259:$ADH$259,0))</f>
        <v>0.11</v>
      </c>
      <c r="K13" s="64">
        <f t="array" ref="K13">INDEX('Aceite Virgen'!$A$259:$ADH$285,MATCH($B13,'Aceite Virgen'!$A$259:$A$285,0),MATCH(K$5,'Aceite Virgen'!$A$259:$ADH$259,0))</f>
        <v>0</v>
      </c>
      <c r="L13" s="64">
        <f t="array" ref="L13">INDEX('Aceite Virgen'!$A$259:$ADH$285,MATCH($B13,'Aceite Virgen'!$A$259:$A$285,0),MATCH(L$5,'Aceite Virgen'!$A$259:$ADH$259,0))</f>
        <v>0.11</v>
      </c>
      <c r="M13" s="64">
        <f t="array" ref="M13">INDEX('Aceite Virgen'!$A$259:$ADH$285,MATCH($B13,'Aceite Virgen'!$A$259:$A$285,0),MATCH(M$5,'Aceite Virgen'!$A$259:$ADH$259,0))</f>
        <v>0.14000000000000001</v>
      </c>
      <c r="N13" s="64">
        <f t="array" ref="N13">INDEX('Aceite Virgen'!$A$259:$ADH$285,MATCH($B13,'Aceite Virgen'!$A$259:$A$285,0),MATCH(N$5,'Aceite Virgen'!$A$259:$ADH$259,0))</f>
        <v>1.66</v>
      </c>
      <c r="O13" s="64">
        <f t="array" ref="O13">INDEX('Aceite Virgen'!$A$259:$ADH$285,MATCH($B13,'Aceite Virgen'!$A$259:$A$285,0),MATCH(O$5,'Aceite Virgen'!$A$259:$ADH$259,0))</f>
        <v>1.9899999999999998</v>
      </c>
      <c r="P13" s="64">
        <f t="array" ref="P13">INDEX('Aceite Virgen'!$A$259:$ADH$285,MATCH($B13,'Aceite Virgen'!$A$259:$A$285,0),MATCH(P$5,'Aceite Virgen'!$A$259:$ADH$259,0))</f>
        <v>0</v>
      </c>
    </row>
    <row r="14" spans="2:17" x14ac:dyDescent="0.25">
      <c r="B14" s="65">
        <f t="shared" si="1"/>
        <v>5.8</v>
      </c>
      <c r="C14" s="71">
        <f t="shared" si="2"/>
        <v>6</v>
      </c>
      <c r="E14" s="64">
        <f t="array" ref="E14">INDEX('Aceite Virgen'!$A$259:$ADH$285,MATCH($B14,'Aceite Virgen'!$A$259:$A$285,0),MATCH(E$5,'Aceite Virgen'!$A$259:$ADH$259,0))</f>
        <v>0</v>
      </c>
      <c r="F14" s="64">
        <f t="array" ref="F14">INDEX('Aceite Virgen'!$A$259:$ADH$285,MATCH($B14,'Aceite Virgen'!$A$259:$A$285,0),MATCH(F$5,'Aceite Virgen'!$A$259:$ADH$259,0))</f>
        <v>0</v>
      </c>
      <c r="G14" s="64">
        <f t="array" ref="G14">INDEX('Aceite Virgen'!$A$259:$ADH$285,MATCH($B14,'Aceite Virgen'!$A$259:$A$285,0),MATCH(G$5,'Aceite Virgen'!$A$259:$ADH$259,0))</f>
        <v>0</v>
      </c>
      <c r="H14" s="64">
        <f t="array" ref="H14">INDEX('Aceite Virgen'!$A$259:$ADH$285,MATCH($B14,'Aceite Virgen'!$A$259:$A$285,0),MATCH(H$5,'Aceite Virgen'!$A$259:$ADH$259,0))</f>
        <v>0</v>
      </c>
      <c r="I14" s="64">
        <f t="array" ref="I14">INDEX('Aceite Virgen'!$A$259:$ADH$285,MATCH($B14,'Aceite Virgen'!$A$259:$A$285,0),MATCH(I$5,'Aceite Virgen'!$A$259:$ADH$259,0))</f>
        <v>0.22</v>
      </c>
      <c r="J14" s="64">
        <f t="array" ref="J14">INDEX('Aceite Virgen'!$A$259:$ADH$285,MATCH($B14,'Aceite Virgen'!$A$259:$A$285,0),MATCH(J$5,'Aceite Virgen'!$A$259:$ADH$259,0))</f>
        <v>11.48</v>
      </c>
      <c r="K14" s="64">
        <f t="array" ref="K14">INDEX('Aceite Virgen'!$A$259:$ADH$285,MATCH($B14,'Aceite Virgen'!$A$259:$A$285,0),MATCH(K$5,'Aceite Virgen'!$A$259:$ADH$259,0))</f>
        <v>24.72</v>
      </c>
      <c r="L14" s="64">
        <f t="array" ref="L14">INDEX('Aceite Virgen'!$A$259:$ADH$285,MATCH($B14,'Aceite Virgen'!$A$259:$A$285,0),MATCH(L$5,'Aceite Virgen'!$A$259:$ADH$259,0))</f>
        <v>7.02</v>
      </c>
      <c r="M14" s="64">
        <f t="array" ref="M14">INDEX('Aceite Virgen'!$A$259:$ADH$285,MATCH($B14,'Aceite Virgen'!$A$259:$A$285,0),MATCH(M$5,'Aceite Virgen'!$A$259:$ADH$259,0))</f>
        <v>7.15</v>
      </c>
      <c r="N14" s="64">
        <f t="array" ref="N14">INDEX('Aceite Virgen'!$A$259:$ADH$285,MATCH($B14,'Aceite Virgen'!$A$259:$A$285,0),MATCH(N$5,'Aceite Virgen'!$A$259:$ADH$259,0))</f>
        <v>4.4399999999999995</v>
      </c>
      <c r="O14" s="64">
        <f t="array" ref="O14">INDEX('Aceite Virgen'!$A$259:$ADH$285,MATCH($B14,'Aceite Virgen'!$A$259:$A$285,0),MATCH(O$5,'Aceite Virgen'!$A$259:$ADH$259,0))</f>
        <v>3.38</v>
      </c>
      <c r="P14" s="64">
        <f t="array" ref="P14">INDEX('Aceite Virgen'!$A$259:$ADH$285,MATCH($B14,'Aceite Virgen'!$A$259:$A$285,0),MATCH(P$5,'Aceite Virgen'!$A$259:$ADH$259,0))</f>
        <v>1.36</v>
      </c>
    </row>
    <row r="15" spans="2:17" x14ac:dyDescent="0.25">
      <c r="B15" s="65">
        <f t="shared" si="1"/>
        <v>6</v>
      </c>
      <c r="C15" s="71">
        <f t="shared" si="2"/>
        <v>6.2</v>
      </c>
      <c r="E15" s="64">
        <f t="array" ref="E15">INDEX('Aceite Virgen'!$A$259:$ADH$285,MATCH($B15,'Aceite Virgen'!$A$259:$A$285,0),MATCH(E$5,'Aceite Virgen'!$A$259:$ADH$259,0))</f>
        <v>1</v>
      </c>
      <c r="F15" s="64">
        <f t="array" ref="F15">INDEX('Aceite Virgen'!$A$259:$ADH$285,MATCH($B15,'Aceite Virgen'!$A$259:$A$285,0),MATCH(F$5,'Aceite Virgen'!$A$259:$ADH$259,0))</f>
        <v>1.91</v>
      </c>
      <c r="G15" s="64">
        <f t="array" ref="G15">INDEX('Aceite Virgen'!$A$259:$ADH$285,MATCH($B15,'Aceite Virgen'!$A$259:$A$285,0),MATCH(G$5,'Aceite Virgen'!$A$259:$ADH$259,0))</f>
        <v>0.85</v>
      </c>
      <c r="H15" s="64">
        <f t="array" ref="H15">INDEX('Aceite Virgen'!$A$259:$ADH$285,MATCH($B15,'Aceite Virgen'!$A$259:$A$285,0),MATCH(H$5,'Aceite Virgen'!$A$259:$ADH$259,0))</f>
        <v>2.25</v>
      </c>
      <c r="I15" s="64">
        <f t="array" ref="I15">INDEX('Aceite Virgen'!$A$259:$ADH$285,MATCH($B15,'Aceite Virgen'!$A$259:$A$285,0),MATCH(I$5,'Aceite Virgen'!$A$259:$ADH$259,0))</f>
        <v>0.91</v>
      </c>
      <c r="J15" s="64">
        <f t="array" ref="J15">INDEX('Aceite Virgen'!$A$259:$ADH$285,MATCH($B15,'Aceite Virgen'!$A$259:$A$285,0),MATCH(J$5,'Aceite Virgen'!$A$259:$ADH$259,0))</f>
        <v>1.36</v>
      </c>
      <c r="K15" s="64">
        <f t="array" ref="K15">INDEX('Aceite Virgen'!$A$259:$ADH$285,MATCH($B15,'Aceite Virgen'!$A$259:$A$285,0),MATCH(K$5,'Aceite Virgen'!$A$259:$ADH$259,0))</f>
        <v>0.19</v>
      </c>
      <c r="L15" s="64">
        <f t="array" ref="L15">INDEX('Aceite Virgen'!$A$259:$ADH$285,MATCH($B15,'Aceite Virgen'!$A$259:$A$285,0),MATCH(L$5,'Aceite Virgen'!$A$259:$ADH$259,0))</f>
        <v>1.87</v>
      </c>
      <c r="M15" s="64">
        <f t="array" ref="M15">INDEX('Aceite Virgen'!$A$259:$ADH$285,MATCH($B15,'Aceite Virgen'!$A$259:$A$285,0),MATCH(M$5,'Aceite Virgen'!$A$259:$ADH$259,0))</f>
        <v>0.8</v>
      </c>
      <c r="N15" s="64">
        <f t="array" ref="N15">INDEX('Aceite Virgen'!$A$259:$ADH$285,MATCH($B15,'Aceite Virgen'!$A$259:$A$285,0),MATCH(N$5,'Aceite Virgen'!$A$259:$ADH$259,0))</f>
        <v>0.77</v>
      </c>
      <c r="O15" s="64">
        <f t="array" ref="O15">INDEX('Aceite Virgen'!$A$259:$ADH$285,MATCH($B15,'Aceite Virgen'!$A$259:$A$285,0),MATCH(O$5,'Aceite Virgen'!$A$259:$ADH$259,0))</f>
        <v>0.39</v>
      </c>
      <c r="P15" s="64">
        <f t="array" ref="P15">INDEX('Aceite Virgen'!$A$259:$ADH$285,MATCH($B15,'Aceite Virgen'!$A$259:$A$285,0),MATCH(P$5,'Aceite Virgen'!$A$259:$ADH$259,0))</f>
        <v>0.9</v>
      </c>
    </row>
    <row r="16" spans="2:17" x14ac:dyDescent="0.25">
      <c r="B16" s="65">
        <f t="shared" si="1"/>
        <v>6.2</v>
      </c>
      <c r="C16" s="71">
        <f t="shared" si="2"/>
        <v>6.4</v>
      </c>
      <c r="E16" s="64">
        <f t="array" ref="E16">INDEX('Aceite Virgen'!$A$259:$ADH$285,MATCH($B16,'Aceite Virgen'!$A$259:$A$285,0),MATCH(E$5,'Aceite Virgen'!$A$259:$ADH$259,0))</f>
        <v>0.61</v>
      </c>
      <c r="F16" s="64">
        <f t="array" ref="F16">INDEX('Aceite Virgen'!$A$259:$ADH$285,MATCH($B16,'Aceite Virgen'!$A$259:$A$285,0),MATCH(F$5,'Aceite Virgen'!$A$259:$ADH$259,0))</f>
        <v>0</v>
      </c>
      <c r="G16" s="64">
        <f t="array" ref="G16">INDEX('Aceite Virgen'!$A$259:$ADH$285,MATCH($B16,'Aceite Virgen'!$A$259:$A$285,0),MATCH(G$5,'Aceite Virgen'!$A$259:$ADH$259,0))</f>
        <v>0.21</v>
      </c>
      <c r="H16" s="64">
        <f t="array" ref="H16">INDEX('Aceite Virgen'!$A$259:$ADH$285,MATCH($B16,'Aceite Virgen'!$A$259:$A$285,0),MATCH(H$5,'Aceite Virgen'!$A$259:$ADH$259,0))</f>
        <v>0.31</v>
      </c>
      <c r="I16" s="64">
        <f t="array" ref="I16">INDEX('Aceite Virgen'!$A$259:$ADH$285,MATCH($B16,'Aceite Virgen'!$A$259:$A$285,0),MATCH(I$5,'Aceite Virgen'!$A$259:$ADH$259,0))</f>
        <v>0.11</v>
      </c>
      <c r="J16" s="64">
        <f t="array" ref="J16">INDEX('Aceite Virgen'!$A$259:$ADH$285,MATCH($B16,'Aceite Virgen'!$A$259:$A$285,0),MATCH(J$5,'Aceite Virgen'!$A$259:$ADH$259,0))</f>
        <v>6.38</v>
      </c>
      <c r="K16" s="64">
        <f t="array" ref="K16">INDEX('Aceite Virgen'!$A$259:$ADH$285,MATCH($B16,'Aceite Virgen'!$A$259:$A$285,0),MATCH(K$5,'Aceite Virgen'!$A$259:$ADH$259,0))</f>
        <v>37.520000000000003</v>
      </c>
      <c r="L16" s="64">
        <f t="array" ref="L16">INDEX('Aceite Virgen'!$A$259:$ADH$285,MATCH($B16,'Aceite Virgen'!$A$259:$A$285,0),MATCH(L$5,'Aceite Virgen'!$A$259:$ADH$259,0))</f>
        <v>6.75</v>
      </c>
      <c r="M16" s="64">
        <f t="array" ref="M16">INDEX('Aceite Virgen'!$A$259:$ADH$285,MATCH($B16,'Aceite Virgen'!$A$259:$A$285,0),MATCH(M$5,'Aceite Virgen'!$A$259:$ADH$259,0))</f>
        <v>3.05</v>
      </c>
      <c r="N16" s="64">
        <f t="array" ref="N16">INDEX('Aceite Virgen'!$A$259:$ADH$285,MATCH($B16,'Aceite Virgen'!$A$259:$A$285,0),MATCH(N$5,'Aceite Virgen'!$A$259:$ADH$259,0))</f>
        <v>0.36</v>
      </c>
      <c r="O16" s="64">
        <f t="array" ref="O16">INDEX('Aceite Virgen'!$A$259:$ADH$285,MATCH($B16,'Aceite Virgen'!$A$259:$A$285,0),MATCH(O$5,'Aceite Virgen'!$A$259:$ADH$259,0))</f>
        <v>0</v>
      </c>
      <c r="P16" s="64">
        <f t="array" ref="P16">INDEX('Aceite Virgen'!$A$259:$ADH$285,MATCH($B16,'Aceite Virgen'!$A$259:$A$285,0),MATCH(P$5,'Aceite Virgen'!$A$259:$ADH$259,0))</f>
        <v>0.24</v>
      </c>
    </row>
    <row r="17" spans="2:16" x14ac:dyDescent="0.25">
      <c r="B17" s="65">
        <f t="shared" si="1"/>
        <v>6.4</v>
      </c>
      <c r="C17" s="71">
        <f t="shared" si="2"/>
        <v>6.6</v>
      </c>
      <c r="E17" s="64">
        <f t="array" ref="E17">INDEX('Aceite Virgen'!$A$259:$ADH$285,MATCH($B17,'Aceite Virgen'!$A$259:$A$285,0),MATCH(E$5,'Aceite Virgen'!$A$259:$ADH$259,0))</f>
        <v>1.5</v>
      </c>
      <c r="F17" s="64">
        <f t="array" ref="F17">INDEX('Aceite Virgen'!$A$259:$ADH$285,MATCH($B17,'Aceite Virgen'!$A$259:$A$285,0),MATCH(F$5,'Aceite Virgen'!$A$259:$ADH$259,0))</f>
        <v>1.43</v>
      </c>
      <c r="G17" s="64">
        <f t="array" ref="G17">INDEX('Aceite Virgen'!$A$259:$ADH$285,MATCH($B17,'Aceite Virgen'!$A$259:$A$285,0),MATCH(G$5,'Aceite Virgen'!$A$259:$ADH$259,0))</f>
        <v>0.74</v>
      </c>
      <c r="H17" s="64">
        <f t="array" ref="H17">INDEX('Aceite Virgen'!$A$259:$ADH$285,MATCH($B17,'Aceite Virgen'!$A$259:$A$285,0),MATCH(H$5,'Aceite Virgen'!$A$259:$ADH$259,0))</f>
        <v>0.83000000000000007</v>
      </c>
      <c r="I17" s="64">
        <f t="array" ref="I17">INDEX('Aceite Virgen'!$A$259:$ADH$285,MATCH($B17,'Aceite Virgen'!$A$259:$A$285,0),MATCH(I$5,'Aceite Virgen'!$A$259:$ADH$259,0))</f>
        <v>1.4</v>
      </c>
      <c r="J17" s="64">
        <f t="array" ref="J17">INDEX('Aceite Virgen'!$A$259:$ADH$285,MATCH($B17,'Aceite Virgen'!$A$259:$A$285,0),MATCH(J$5,'Aceite Virgen'!$A$259:$ADH$259,0))</f>
        <v>1.56</v>
      </c>
      <c r="K17" s="64">
        <f t="array" ref="K17">INDEX('Aceite Virgen'!$A$259:$ADH$285,MATCH($B17,'Aceite Virgen'!$A$259:$A$285,0),MATCH(K$5,'Aceite Virgen'!$A$259:$ADH$259,0))</f>
        <v>3.88</v>
      </c>
      <c r="L17" s="64">
        <f t="array" ref="L17">INDEX('Aceite Virgen'!$A$259:$ADH$285,MATCH($B17,'Aceite Virgen'!$A$259:$A$285,0),MATCH(L$5,'Aceite Virgen'!$A$259:$ADH$259,0))</f>
        <v>4.75</v>
      </c>
      <c r="M17" s="64">
        <f t="array" ref="M17">INDEX('Aceite Virgen'!$A$259:$ADH$285,MATCH($B17,'Aceite Virgen'!$A$259:$A$285,0),MATCH(M$5,'Aceite Virgen'!$A$259:$ADH$259,0))</f>
        <v>1.03</v>
      </c>
      <c r="N17" s="64">
        <f t="array" ref="N17">INDEX('Aceite Virgen'!$A$259:$ADH$285,MATCH($B17,'Aceite Virgen'!$A$259:$A$285,0),MATCH(N$5,'Aceite Virgen'!$A$259:$ADH$259,0))</f>
        <v>0.59</v>
      </c>
      <c r="O17" s="64">
        <f t="array" ref="O17">INDEX('Aceite Virgen'!$A$259:$ADH$285,MATCH($B17,'Aceite Virgen'!$A$259:$A$285,0),MATCH(O$5,'Aceite Virgen'!$A$259:$ADH$259,0))</f>
        <v>0</v>
      </c>
      <c r="P17" s="64">
        <f t="array" ref="P17">INDEX('Aceite Virgen'!$A$259:$ADH$285,MATCH($B17,'Aceite Virgen'!$A$259:$A$285,0),MATCH(P$5,'Aceite Virgen'!$A$259:$ADH$259,0))</f>
        <v>0</v>
      </c>
    </row>
    <row r="18" spans="2:16" x14ac:dyDescent="0.25">
      <c r="B18" s="65">
        <f t="shared" si="1"/>
        <v>6.6</v>
      </c>
      <c r="C18" s="71">
        <f t="shared" si="2"/>
        <v>6.8</v>
      </c>
      <c r="E18" s="64">
        <f t="array" ref="E18">INDEX('Aceite Virgen'!$A$259:$ADH$285,MATCH($B18,'Aceite Virgen'!$A$259:$A$285,0),MATCH(E$5,'Aceite Virgen'!$A$259:$ADH$259,0))</f>
        <v>0.38</v>
      </c>
      <c r="F18" s="64">
        <f t="array" ref="F18">INDEX('Aceite Virgen'!$A$259:$ADH$285,MATCH($B18,'Aceite Virgen'!$A$259:$A$285,0),MATCH(F$5,'Aceite Virgen'!$A$259:$ADH$259,0))</f>
        <v>0</v>
      </c>
      <c r="G18" s="64">
        <f t="array" ref="G18">INDEX('Aceite Virgen'!$A$259:$ADH$285,MATCH($B18,'Aceite Virgen'!$A$259:$A$285,0),MATCH(G$5,'Aceite Virgen'!$A$259:$ADH$259,0))</f>
        <v>0.64</v>
      </c>
      <c r="H18" s="64">
        <f t="array" ref="H18">INDEX('Aceite Virgen'!$A$259:$ADH$285,MATCH($B18,'Aceite Virgen'!$A$259:$A$285,0),MATCH(H$5,'Aceite Virgen'!$A$259:$ADH$259,0))</f>
        <v>1.85</v>
      </c>
      <c r="I18" s="64">
        <f t="array" ref="I18">INDEX('Aceite Virgen'!$A$259:$ADH$285,MATCH($B18,'Aceite Virgen'!$A$259:$A$285,0),MATCH(I$5,'Aceite Virgen'!$A$259:$ADH$259,0))</f>
        <v>2.5599999999999996</v>
      </c>
      <c r="J18" s="64">
        <f t="array" ref="J18">INDEX('Aceite Virgen'!$A$259:$ADH$285,MATCH($B18,'Aceite Virgen'!$A$259:$A$285,0),MATCH(J$5,'Aceite Virgen'!$A$259:$ADH$259,0))</f>
        <v>0.49</v>
      </c>
      <c r="K18" s="64">
        <f t="array" ref="K18">INDEX('Aceite Virgen'!$A$259:$ADH$285,MATCH($B18,'Aceite Virgen'!$A$259:$A$285,0),MATCH(K$5,'Aceite Virgen'!$A$259:$ADH$259,0))</f>
        <v>3.36</v>
      </c>
      <c r="L18" s="64">
        <f t="array" ref="L18">INDEX('Aceite Virgen'!$A$259:$ADH$285,MATCH($B18,'Aceite Virgen'!$A$259:$A$285,0),MATCH(L$5,'Aceite Virgen'!$A$259:$ADH$259,0))</f>
        <v>2.04</v>
      </c>
      <c r="M18" s="64">
        <f t="array" ref="M18">INDEX('Aceite Virgen'!$A$259:$ADH$285,MATCH($B18,'Aceite Virgen'!$A$259:$A$285,0),MATCH(M$5,'Aceite Virgen'!$A$259:$ADH$259,0))</f>
        <v>2.12</v>
      </c>
      <c r="N18" s="64">
        <f t="array" ref="N18">INDEX('Aceite Virgen'!$A$259:$ADH$285,MATCH($B18,'Aceite Virgen'!$A$259:$A$285,0),MATCH(N$5,'Aceite Virgen'!$A$259:$ADH$259,0))</f>
        <v>1.94</v>
      </c>
      <c r="O18" s="64">
        <f t="array" ref="O18">INDEX('Aceite Virgen'!$A$259:$ADH$285,MATCH($B18,'Aceite Virgen'!$A$259:$A$285,0),MATCH(O$5,'Aceite Virgen'!$A$259:$ADH$259,0))</f>
        <v>0.58000000000000007</v>
      </c>
      <c r="P18" s="64">
        <f t="array" ref="P18">INDEX('Aceite Virgen'!$A$259:$ADH$285,MATCH($B18,'Aceite Virgen'!$A$259:$A$285,0),MATCH(P$5,'Aceite Virgen'!$A$259:$ADH$259,0))</f>
        <v>0.84</v>
      </c>
    </row>
    <row r="19" spans="2:16" x14ac:dyDescent="0.25">
      <c r="B19" s="65">
        <f t="shared" si="1"/>
        <v>6.8</v>
      </c>
      <c r="C19" s="71">
        <f t="shared" si="2"/>
        <v>7</v>
      </c>
      <c r="E19" s="64">
        <f t="array" ref="E19">INDEX('Aceite Virgen'!$A$259:$ADH$285,MATCH($B19,'Aceite Virgen'!$A$259:$A$285,0),MATCH(E$5,'Aceite Virgen'!$A$259:$ADH$259,0))</f>
        <v>0</v>
      </c>
      <c r="F19" s="64">
        <f t="array" ref="F19">INDEX('Aceite Virgen'!$A$259:$ADH$285,MATCH($B19,'Aceite Virgen'!$A$259:$A$285,0),MATCH(F$5,'Aceite Virgen'!$A$259:$ADH$259,0))</f>
        <v>0</v>
      </c>
      <c r="G19" s="64">
        <f t="array" ref="G19">INDEX('Aceite Virgen'!$A$259:$ADH$285,MATCH($B19,'Aceite Virgen'!$A$259:$A$285,0),MATCH(G$5,'Aceite Virgen'!$A$259:$ADH$259,0))</f>
        <v>0.73</v>
      </c>
      <c r="H19" s="64">
        <f t="array" ref="H19">INDEX('Aceite Virgen'!$A$259:$ADH$285,MATCH($B19,'Aceite Virgen'!$A$259:$A$285,0),MATCH(H$5,'Aceite Virgen'!$A$259:$ADH$259,0))</f>
        <v>0.77</v>
      </c>
      <c r="I19" s="64">
        <f t="array" ref="I19">INDEX('Aceite Virgen'!$A$259:$ADH$285,MATCH($B19,'Aceite Virgen'!$A$259:$A$285,0),MATCH(I$5,'Aceite Virgen'!$A$259:$ADH$259,0))</f>
        <v>0.12</v>
      </c>
      <c r="J19" s="64">
        <f t="array" ref="J19">INDEX('Aceite Virgen'!$A$259:$ADH$285,MATCH($B19,'Aceite Virgen'!$A$259:$A$285,0),MATCH(J$5,'Aceite Virgen'!$A$259:$ADH$259,0))</f>
        <v>0.06</v>
      </c>
      <c r="K19" s="64">
        <f t="array" ref="K19">INDEX('Aceite Virgen'!$A$259:$ADH$285,MATCH($B19,'Aceite Virgen'!$A$259:$A$285,0),MATCH(K$5,'Aceite Virgen'!$A$259:$ADH$259,0))</f>
        <v>0.82000000000000006</v>
      </c>
      <c r="L19" s="64">
        <f t="array" ref="L19">INDEX('Aceite Virgen'!$A$259:$ADH$285,MATCH($B19,'Aceite Virgen'!$A$259:$A$285,0),MATCH(L$5,'Aceite Virgen'!$A$259:$ADH$259,0))</f>
        <v>1.32</v>
      </c>
      <c r="M19" s="64">
        <f t="array" ref="M19">INDEX('Aceite Virgen'!$A$259:$ADH$285,MATCH($B19,'Aceite Virgen'!$A$259:$A$285,0),MATCH(M$5,'Aceite Virgen'!$A$259:$ADH$259,0))</f>
        <v>0.60000000000000009</v>
      </c>
      <c r="N19" s="64">
        <f t="array" ref="N19">INDEX('Aceite Virgen'!$A$259:$ADH$285,MATCH($B19,'Aceite Virgen'!$A$259:$A$285,0),MATCH(N$5,'Aceite Virgen'!$A$259:$ADH$259,0))</f>
        <v>0.08</v>
      </c>
      <c r="O19" s="64">
        <f t="array" ref="O19">INDEX('Aceite Virgen'!$A$259:$ADH$285,MATCH($B19,'Aceite Virgen'!$A$259:$A$285,0),MATCH(O$5,'Aceite Virgen'!$A$259:$ADH$259,0))</f>
        <v>0.37</v>
      </c>
      <c r="P19" s="64">
        <f t="array" ref="P19">INDEX('Aceite Virgen'!$A$259:$ADH$285,MATCH($B19,'Aceite Virgen'!$A$259:$A$285,0),MATCH(P$5,'Aceite Virgen'!$A$259:$ADH$259,0))</f>
        <v>0.61</v>
      </c>
    </row>
    <row r="20" spans="2:16" x14ac:dyDescent="0.25">
      <c r="B20" s="65">
        <f t="shared" si="1"/>
        <v>7</v>
      </c>
      <c r="C20" s="71">
        <f t="shared" si="2"/>
        <v>7.2</v>
      </c>
      <c r="E20" s="64">
        <f t="array" ref="E20">INDEX('Aceite Virgen'!$A$259:$ADH$285,MATCH($B20,'Aceite Virgen'!$A$259:$A$285,0),MATCH(E$5,'Aceite Virgen'!$A$259:$ADH$259,0))</f>
        <v>0.96</v>
      </c>
      <c r="F20" s="64">
        <f t="array" ref="F20">INDEX('Aceite Virgen'!$A$259:$ADH$285,MATCH($B20,'Aceite Virgen'!$A$259:$A$285,0),MATCH(F$5,'Aceite Virgen'!$A$259:$ADH$259,0))</f>
        <v>0</v>
      </c>
      <c r="G20" s="64">
        <f t="array" ref="G20">INDEX('Aceite Virgen'!$A$259:$ADH$285,MATCH($B20,'Aceite Virgen'!$A$259:$A$285,0),MATCH(G$5,'Aceite Virgen'!$A$259:$ADH$259,0))</f>
        <v>0</v>
      </c>
      <c r="H20" s="64">
        <f t="array" ref="H20">INDEX('Aceite Virgen'!$A$259:$ADH$285,MATCH($B20,'Aceite Virgen'!$A$259:$A$285,0),MATCH(H$5,'Aceite Virgen'!$A$259:$ADH$259,0))</f>
        <v>2.6</v>
      </c>
      <c r="I20" s="64">
        <f t="array" ref="I20">INDEX('Aceite Virgen'!$A$259:$ADH$285,MATCH($B20,'Aceite Virgen'!$A$259:$A$285,0),MATCH(I$5,'Aceite Virgen'!$A$259:$ADH$259,0))</f>
        <v>3.42</v>
      </c>
      <c r="J20" s="64">
        <f t="array" ref="J20">INDEX('Aceite Virgen'!$A$259:$ADH$285,MATCH($B20,'Aceite Virgen'!$A$259:$A$285,0),MATCH(J$5,'Aceite Virgen'!$A$259:$ADH$259,0))</f>
        <v>4.4400000000000004</v>
      </c>
      <c r="K20" s="64">
        <f t="array" ref="K20">INDEX('Aceite Virgen'!$A$259:$ADH$285,MATCH($B20,'Aceite Virgen'!$A$259:$A$285,0),MATCH(K$5,'Aceite Virgen'!$A$259:$ADH$259,0))</f>
        <v>0.59</v>
      </c>
      <c r="L20" s="64">
        <f t="array" ref="L20">INDEX('Aceite Virgen'!$A$259:$ADH$285,MATCH($B20,'Aceite Virgen'!$A$259:$A$285,0),MATCH(L$5,'Aceite Virgen'!$A$259:$ADH$259,0))</f>
        <v>0.1</v>
      </c>
      <c r="M20" s="64">
        <f t="array" ref="M20">INDEX('Aceite Virgen'!$A$259:$ADH$285,MATCH($B20,'Aceite Virgen'!$A$259:$A$285,0),MATCH(M$5,'Aceite Virgen'!$A$259:$ADH$259,0))</f>
        <v>0</v>
      </c>
      <c r="N20" s="64">
        <f t="array" ref="N20">INDEX('Aceite Virgen'!$A$259:$ADH$285,MATCH($B20,'Aceite Virgen'!$A$259:$A$285,0),MATCH(N$5,'Aceite Virgen'!$A$259:$ADH$259,0))</f>
        <v>0</v>
      </c>
      <c r="O20" s="64">
        <f t="array" ref="O20">INDEX('Aceite Virgen'!$A$259:$ADH$285,MATCH($B20,'Aceite Virgen'!$A$259:$A$285,0),MATCH(O$5,'Aceite Virgen'!$A$259:$ADH$259,0))</f>
        <v>0</v>
      </c>
      <c r="P20" s="64">
        <f t="array" ref="P20">INDEX('Aceite Virgen'!$A$259:$ADH$285,MATCH($B20,'Aceite Virgen'!$A$259:$A$285,0),MATCH(P$5,'Aceite Virgen'!$A$259:$ADH$259,0))</f>
        <v>0</v>
      </c>
    </row>
    <row r="21" spans="2:16" x14ac:dyDescent="0.25">
      <c r="B21" s="65">
        <f t="shared" si="1"/>
        <v>7.2</v>
      </c>
      <c r="C21" s="71">
        <f t="shared" si="2"/>
        <v>7.4</v>
      </c>
      <c r="E21" s="64">
        <f t="array" ref="E21">INDEX('Aceite Virgen'!$A$259:$ADH$285,MATCH($B21,'Aceite Virgen'!$A$259:$A$285,0),MATCH(E$5,'Aceite Virgen'!$A$259:$ADH$259,0))</f>
        <v>0.11</v>
      </c>
      <c r="F21" s="64">
        <f t="array" ref="F21">INDEX('Aceite Virgen'!$A$259:$ADH$285,MATCH($B21,'Aceite Virgen'!$A$259:$A$285,0),MATCH(F$5,'Aceite Virgen'!$A$259:$ADH$259,0))</f>
        <v>0.96</v>
      </c>
      <c r="G21" s="64">
        <f t="array" ref="G21">INDEX('Aceite Virgen'!$A$259:$ADH$285,MATCH($B21,'Aceite Virgen'!$A$259:$A$285,0),MATCH(G$5,'Aceite Virgen'!$A$259:$ADH$259,0))</f>
        <v>0.25</v>
      </c>
      <c r="H21" s="64">
        <f t="array" ref="H21">INDEX('Aceite Virgen'!$A$259:$ADH$285,MATCH($B21,'Aceite Virgen'!$A$259:$A$285,0),MATCH(H$5,'Aceite Virgen'!$A$259:$ADH$259,0))</f>
        <v>1.53</v>
      </c>
      <c r="I21" s="64">
        <f t="array" ref="I21">INDEX('Aceite Virgen'!$A$259:$ADH$285,MATCH($B21,'Aceite Virgen'!$A$259:$A$285,0),MATCH(I$5,'Aceite Virgen'!$A$259:$ADH$259,0))</f>
        <v>1.91</v>
      </c>
      <c r="J21" s="64">
        <f t="array" ref="J21">INDEX('Aceite Virgen'!$A$259:$ADH$285,MATCH($B21,'Aceite Virgen'!$A$259:$A$285,0),MATCH(J$5,'Aceite Virgen'!$A$259:$ADH$259,0))</f>
        <v>14.620000000000001</v>
      </c>
      <c r="K21" s="64">
        <f t="array" ref="K21">INDEX('Aceite Virgen'!$A$259:$ADH$285,MATCH($B21,'Aceite Virgen'!$A$259:$A$285,0),MATCH(K$5,'Aceite Virgen'!$A$259:$ADH$259,0))</f>
        <v>1.03</v>
      </c>
      <c r="L21" s="64">
        <f t="array" ref="L21">INDEX('Aceite Virgen'!$A$259:$ADH$285,MATCH($B21,'Aceite Virgen'!$A$259:$A$285,0),MATCH(L$5,'Aceite Virgen'!$A$259:$ADH$259,0))</f>
        <v>0.31</v>
      </c>
      <c r="M21" s="64">
        <f t="array" ref="M21">INDEX('Aceite Virgen'!$A$259:$ADH$285,MATCH($B21,'Aceite Virgen'!$A$259:$A$285,0),MATCH(M$5,'Aceite Virgen'!$A$259:$ADH$259,0))</f>
        <v>0.13</v>
      </c>
      <c r="N21" s="64">
        <f t="array" ref="N21">INDEX('Aceite Virgen'!$A$259:$ADH$285,MATCH($B21,'Aceite Virgen'!$A$259:$A$285,0),MATCH(N$5,'Aceite Virgen'!$A$259:$ADH$259,0))</f>
        <v>0.24</v>
      </c>
      <c r="O21" s="64">
        <f t="array" ref="O21">INDEX('Aceite Virgen'!$A$259:$ADH$285,MATCH($B21,'Aceite Virgen'!$A$259:$A$285,0),MATCH(O$5,'Aceite Virgen'!$A$259:$ADH$259,0))</f>
        <v>0</v>
      </c>
      <c r="P21" s="64">
        <f t="array" ref="P21">INDEX('Aceite Virgen'!$A$259:$ADH$285,MATCH($B21,'Aceite Virgen'!$A$259:$A$285,0),MATCH(P$5,'Aceite Virgen'!$A$259:$ADH$259,0))</f>
        <v>0</v>
      </c>
    </row>
    <row r="22" spans="2:16" x14ac:dyDescent="0.25">
      <c r="B22" s="65">
        <f t="shared" si="1"/>
        <v>7.4</v>
      </c>
      <c r="C22" s="71">
        <f t="shared" si="2"/>
        <v>7.6</v>
      </c>
      <c r="E22" s="64">
        <f t="array" ref="E22">INDEX('Aceite Virgen'!$A$259:$ADH$285,MATCH($B22,'Aceite Virgen'!$A$259:$A$285,0),MATCH(E$5,'Aceite Virgen'!$A$259:$ADH$259,0))</f>
        <v>2.7</v>
      </c>
      <c r="F22" s="64">
        <f t="array" ref="F22">INDEX('Aceite Virgen'!$A$259:$ADH$285,MATCH($B22,'Aceite Virgen'!$A$259:$A$285,0),MATCH(F$5,'Aceite Virgen'!$A$259:$ADH$259,0))</f>
        <v>6.27</v>
      </c>
      <c r="G22" s="64">
        <f t="array" ref="G22">INDEX('Aceite Virgen'!$A$259:$ADH$285,MATCH($B22,'Aceite Virgen'!$A$259:$A$285,0),MATCH(G$5,'Aceite Virgen'!$A$259:$ADH$259,0))</f>
        <v>6.21</v>
      </c>
      <c r="H22" s="64">
        <f t="array" ref="H22">INDEX('Aceite Virgen'!$A$259:$ADH$285,MATCH($B22,'Aceite Virgen'!$A$259:$A$285,0),MATCH(H$5,'Aceite Virgen'!$A$259:$ADH$259,0))</f>
        <v>8.620000000000001</v>
      </c>
      <c r="I22" s="64">
        <f t="array" ref="I22">INDEX('Aceite Virgen'!$A$259:$ADH$285,MATCH($B22,'Aceite Virgen'!$A$259:$A$285,0),MATCH(I$5,'Aceite Virgen'!$A$259:$ADH$259,0))</f>
        <v>12.18</v>
      </c>
      <c r="J22" s="64">
        <f t="array" ref="J22">INDEX('Aceite Virgen'!$A$259:$ADH$285,MATCH($B22,'Aceite Virgen'!$A$259:$A$285,0),MATCH(J$5,'Aceite Virgen'!$A$259:$ADH$259,0))</f>
        <v>35.19</v>
      </c>
      <c r="K22" s="64">
        <f t="array" ref="K22">INDEX('Aceite Virgen'!$A$259:$ADH$285,MATCH($B22,'Aceite Virgen'!$A$259:$A$285,0),MATCH(K$5,'Aceite Virgen'!$A$259:$ADH$259,0))</f>
        <v>5.01</v>
      </c>
      <c r="L22" s="64">
        <f t="array" ref="L22">INDEX('Aceite Virgen'!$A$259:$ADH$285,MATCH($B22,'Aceite Virgen'!$A$259:$A$285,0),MATCH(L$5,'Aceite Virgen'!$A$259:$ADH$259,0))</f>
        <v>0.51</v>
      </c>
      <c r="M22" s="64">
        <f t="array" ref="M22">INDEX('Aceite Virgen'!$A$259:$ADH$285,MATCH($B22,'Aceite Virgen'!$A$259:$A$285,0),MATCH(M$5,'Aceite Virgen'!$A$259:$ADH$259,0))</f>
        <v>0.33999999999999997</v>
      </c>
      <c r="N22" s="64">
        <f t="array" ref="N22">INDEX('Aceite Virgen'!$A$259:$ADH$285,MATCH($B22,'Aceite Virgen'!$A$259:$A$285,0),MATCH(N$5,'Aceite Virgen'!$A$259:$ADH$259,0))</f>
        <v>0.14000000000000001</v>
      </c>
      <c r="O22" s="64">
        <f t="array" ref="O22">INDEX('Aceite Virgen'!$A$259:$ADH$285,MATCH($B22,'Aceite Virgen'!$A$259:$A$285,0),MATCH(O$5,'Aceite Virgen'!$A$259:$ADH$259,0))</f>
        <v>0.09</v>
      </c>
      <c r="P22" s="64">
        <f t="array" ref="P22">INDEX('Aceite Virgen'!$A$259:$ADH$285,MATCH($B22,'Aceite Virgen'!$A$259:$A$285,0),MATCH(P$5,'Aceite Virgen'!$A$259:$ADH$259,0))</f>
        <v>0</v>
      </c>
    </row>
    <row r="23" spans="2:16" x14ac:dyDescent="0.25">
      <c r="B23" s="65">
        <f t="shared" si="1"/>
        <v>7.6</v>
      </c>
      <c r="C23" s="71">
        <f t="shared" si="2"/>
        <v>7.8</v>
      </c>
      <c r="E23" s="64">
        <f t="array" ref="E23">INDEX('Aceite Virgen'!$A$259:$ADH$285,MATCH($B23,'Aceite Virgen'!$A$259:$A$285,0),MATCH(E$5,'Aceite Virgen'!$A$259:$ADH$259,0))</f>
        <v>0</v>
      </c>
      <c r="F23" s="64">
        <f t="array" ref="F23">INDEX('Aceite Virgen'!$A$259:$ADH$285,MATCH($B23,'Aceite Virgen'!$A$259:$A$285,0),MATCH(F$5,'Aceite Virgen'!$A$259:$ADH$259,0))</f>
        <v>1.1100000000000001</v>
      </c>
      <c r="G23" s="64">
        <f t="array" ref="G23">INDEX('Aceite Virgen'!$A$259:$ADH$285,MATCH($B23,'Aceite Virgen'!$A$259:$A$285,0),MATCH(G$5,'Aceite Virgen'!$A$259:$ADH$259,0))</f>
        <v>2.58</v>
      </c>
      <c r="H23" s="64">
        <f t="array" ref="H23">INDEX('Aceite Virgen'!$A$259:$ADH$285,MATCH($B23,'Aceite Virgen'!$A$259:$A$285,0),MATCH(H$5,'Aceite Virgen'!$A$259:$ADH$259,0))</f>
        <v>1.81</v>
      </c>
      <c r="I23" s="64">
        <f t="array" ref="I23">INDEX('Aceite Virgen'!$A$259:$ADH$285,MATCH($B23,'Aceite Virgen'!$A$259:$A$285,0),MATCH(I$5,'Aceite Virgen'!$A$259:$ADH$259,0))</f>
        <v>24.319999999999997</v>
      </c>
      <c r="J23" s="64">
        <f t="array" ref="J23">INDEX('Aceite Virgen'!$A$259:$ADH$285,MATCH($B23,'Aceite Virgen'!$A$259:$A$285,0),MATCH(J$5,'Aceite Virgen'!$A$259:$ADH$259,0))</f>
        <v>4.72</v>
      </c>
      <c r="K23" s="64">
        <f t="array" ref="K23">INDEX('Aceite Virgen'!$A$259:$ADH$285,MATCH($B23,'Aceite Virgen'!$A$259:$A$285,0),MATCH(K$5,'Aceite Virgen'!$A$259:$ADH$259,0))</f>
        <v>2.21</v>
      </c>
      <c r="L23" s="64">
        <f t="array" ref="L23">INDEX('Aceite Virgen'!$A$259:$ADH$285,MATCH($B23,'Aceite Virgen'!$A$259:$A$285,0),MATCH(L$5,'Aceite Virgen'!$A$259:$ADH$259,0))</f>
        <v>0.24</v>
      </c>
      <c r="M23" s="64">
        <f t="array" ref="M23">INDEX('Aceite Virgen'!$A$259:$ADH$285,MATCH($B23,'Aceite Virgen'!$A$259:$A$285,0),MATCH(M$5,'Aceite Virgen'!$A$259:$ADH$259,0))</f>
        <v>4.3</v>
      </c>
      <c r="N23" s="64">
        <f t="array" ref="N23">INDEX('Aceite Virgen'!$A$259:$ADH$285,MATCH($B23,'Aceite Virgen'!$A$259:$A$285,0),MATCH(N$5,'Aceite Virgen'!$A$259:$ADH$259,0))</f>
        <v>0</v>
      </c>
      <c r="O23" s="64">
        <f t="array" ref="O23">INDEX('Aceite Virgen'!$A$259:$ADH$285,MATCH($B23,'Aceite Virgen'!$A$259:$A$285,0),MATCH(O$5,'Aceite Virgen'!$A$259:$ADH$259,0))</f>
        <v>0.14000000000000001</v>
      </c>
      <c r="P23" s="64">
        <f t="array" ref="P23">INDEX('Aceite Virgen'!$A$259:$ADH$285,MATCH($B23,'Aceite Virgen'!$A$259:$A$285,0),MATCH(P$5,'Aceite Virgen'!$A$259:$ADH$259,0))</f>
        <v>0.31</v>
      </c>
    </row>
    <row r="24" spans="2:16" x14ac:dyDescent="0.25">
      <c r="B24" s="65">
        <f t="shared" si="1"/>
        <v>7.8</v>
      </c>
      <c r="C24" s="71">
        <f t="shared" si="2"/>
        <v>8</v>
      </c>
      <c r="E24" s="64">
        <f t="array" ref="E24">INDEX('Aceite Virgen'!$A$259:$ADH$285,MATCH($B24,'Aceite Virgen'!$A$259:$A$285,0),MATCH(E$5,'Aceite Virgen'!$A$259:$ADH$259,0))</f>
        <v>1.98</v>
      </c>
      <c r="F24" s="64">
        <f t="array" ref="F24">INDEX('Aceite Virgen'!$A$259:$ADH$285,MATCH($B24,'Aceite Virgen'!$A$259:$A$285,0),MATCH(F$5,'Aceite Virgen'!$A$259:$ADH$259,0))</f>
        <v>2.1800000000000002</v>
      </c>
      <c r="G24" s="64">
        <f t="array" ref="G24">INDEX('Aceite Virgen'!$A$259:$ADH$285,MATCH($B24,'Aceite Virgen'!$A$259:$A$285,0),MATCH(G$5,'Aceite Virgen'!$A$259:$ADH$259,0))</f>
        <v>50.330000000000005</v>
      </c>
      <c r="H24" s="64">
        <f t="array" ref="H24">INDEX('Aceite Virgen'!$A$259:$ADH$285,MATCH($B24,'Aceite Virgen'!$A$259:$A$285,0),MATCH(H$5,'Aceite Virgen'!$A$259:$ADH$259,0))</f>
        <v>55.830000000000005</v>
      </c>
      <c r="I24" s="64">
        <f t="array" ref="I24">INDEX('Aceite Virgen'!$A$259:$ADH$285,MATCH($B24,'Aceite Virgen'!$A$259:$A$285,0),MATCH(I$5,'Aceite Virgen'!$A$259:$ADH$259,0))</f>
        <v>10.07</v>
      </c>
      <c r="J24" s="64">
        <f t="array" ref="J24">INDEX('Aceite Virgen'!$A$259:$ADH$285,MATCH($B24,'Aceite Virgen'!$A$259:$A$285,0),MATCH(J$5,'Aceite Virgen'!$A$259:$ADH$259,0))</f>
        <v>3.3000000000000003</v>
      </c>
      <c r="K24" s="64">
        <f t="array" ref="K24">INDEX('Aceite Virgen'!$A$259:$ADH$285,MATCH($B24,'Aceite Virgen'!$A$259:$A$285,0),MATCH(K$5,'Aceite Virgen'!$A$259:$ADH$259,0))</f>
        <v>2.46</v>
      </c>
      <c r="L24" s="64">
        <f t="array" ref="L24">INDEX('Aceite Virgen'!$A$259:$ADH$285,MATCH($B24,'Aceite Virgen'!$A$259:$A$285,0),MATCH(L$5,'Aceite Virgen'!$A$259:$ADH$259,0))</f>
        <v>0.99</v>
      </c>
      <c r="M24" s="64">
        <f t="array" ref="M24">INDEX('Aceite Virgen'!$A$259:$ADH$285,MATCH($B24,'Aceite Virgen'!$A$259:$A$285,0),MATCH(M$5,'Aceite Virgen'!$A$259:$ADH$259,0))</f>
        <v>1.0900000000000001</v>
      </c>
      <c r="N24" s="64">
        <f t="array" ref="N24">INDEX('Aceite Virgen'!$A$259:$ADH$285,MATCH($B24,'Aceite Virgen'!$A$259:$A$285,0),MATCH(N$5,'Aceite Virgen'!$A$259:$ADH$259,0))</f>
        <v>0</v>
      </c>
      <c r="O24" s="64">
        <f t="array" ref="O24">INDEX('Aceite Virgen'!$A$259:$ADH$285,MATCH($B24,'Aceite Virgen'!$A$259:$A$285,0),MATCH(O$5,'Aceite Virgen'!$A$259:$ADH$259,0))</f>
        <v>0</v>
      </c>
      <c r="P24" s="64">
        <f t="array" ref="P24">INDEX('Aceite Virgen'!$A$259:$ADH$285,MATCH($B24,'Aceite Virgen'!$A$259:$A$285,0),MATCH(P$5,'Aceite Virgen'!$A$259:$ADH$259,0))</f>
        <v>0.36</v>
      </c>
    </row>
    <row r="25" spans="2:16" x14ac:dyDescent="0.25">
      <c r="B25" s="65">
        <f t="shared" si="1"/>
        <v>8</v>
      </c>
      <c r="C25" s="71">
        <f t="shared" si="2"/>
        <v>8.1999999999999993</v>
      </c>
      <c r="E25" s="64">
        <f t="array" ref="E25">INDEX('Aceite Virgen'!$A$259:$ADH$285,MATCH($B25,'Aceite Virgen'!$A$259:$A$285,0),MATCH(E$5,'Aceite Virgen'!$A$259:$ADH$259,0))</f>
        <v>0.65</v>
      </c>
      <c r="F25" s="64">
        <f t="array" ref="F25">INDEX('Aceite Virgen'!$A$259:$ADH$285,MATCH($B25,'Aceite Virgen'!$A$259:$A$285,0),MATCH(F$5,'Aceite Virgen'!$A$259:$ADH$259,0))</f>
        <v>10.18</v>
      </c>
      <c r="G25" s="64">
        <f t="array" ref="G25">INDEX('Aceite Virgen'!$A$259:$ADH$285,MATCH($B25,'Aceite Virgen'!$A$259:$A$285,0),MATCH(G$5,'Aceite Virgen'!$A$259:$ADH$259,0))</f>
        <v>6.88</v>
      </c>
      <c r="H25" s="64">
        <f t="array" ref="H25">INDEX('Aceite Virgen'!$A$259:$ADH$285,MATCH($B25,'Aceite Virgen'!$A$259:$A$285,0),MATCH(H$5,'Aceite Virgen'!$A$259:$ADH$259,0))</f>
        <v>0.26</v>
      </c>
      <c r="I25" s="64">
        <f t="array" ref="I25">INDEX('Aceite Virgen'!$A$259:$ADH$285,MATCH($B25,'Aceite Virgen'!$A$259:$A$285,0),MATCH(I$5,'Aceite Virgen'!$A$259:$ADH$259,0))</f>
        <v>15.799999999999997</v>
      </c>
      <c r="J25" s="64">
        <f t="array" ref="J25">INDEX('Aceite Virgen'!$A$259:$ADH$285,MATCH($B25,'Aceite Virgen'!$A$259:$A$285,0),MATCH(J$5,'Aceite Virgen'!$A$259:$ADH$259,0))</f>
        <v>0.65</v>
      </c>
      <c r="K25" s="64">
        <f t="array" ref="K25">INDEX('Aceite Virgen'!$A$259:$ADH$285,MATCH($B25,'Aceite Virgen'!$A$259:$A$285,0),MATCH(K$5,'Aceite Virgen'!$A$259:$ADH$259,0))</f>
        <v>1.01</v>
      </c>
      <c r="L25" s="64">
        <f t="array" ref="L25">INDEX('Aceite Virgen'!$A$259:$ADH$285,MATCH($B25,'Aceite Virgen'!$A$259:$A$285,0),MATCH(L$5,'Aceite Virgen'!$A$259:$ADH$259,0))</f>
        <v>0.27</v>
      </c>
      <c r="M25" s="64">
        <f t="array" ref="M25">INDEX('Aceite Virgen'!$A$259:$ADH$285,MATCH($B25,'Aceite Virgen'!$A$259:$A$285,0),MATCH(M$5,'Aceite Virgen'!$A$259:$ADH$259,0))</f>
        <v>0.48</v>
      </c>
      <c r="N25" s="64">
        <f t="array" ref="N25">INDEX('Aceite Virgen'!$A$259:$ADH$285,MATCH($B25,'Aceite Virgen'!$A$259:$A$285,0),MATCH(N$5,'Aceite Virgen'!$A$259:$ADH$259,0))</f>
        <v>0.15</v>
      </c>
      <c r="O25" s="64">
        <f t="array" ref="O25">INDEX('Aceite Virgen'!$A$259:$ADH$285,MATCH($B25,'Aceite Virgen'!$A$259:$A$285,0),MATCH(O$5,'Aceite Virgen'!$A$259:$ADH$259,0))</f>
        <v>1.86</v>
      </c>
      <c r="P25" s="64">
        <f t="array" ref="P25">INDEX('Aceite Virgen'!$A$259:$ADH$285,MATCH($B25,'Aceite Virgen'!$A$259:$A$285,0),MATCH(P$5,'Aceite Virgen'!$A$259:$ADH$259,0))</f>
        <v>0</v>
      </c>
    </row>
    <row r="26" spans="2:16" x14ac:dyDescent="0.25">
      <c r="B26" s="65">
        <f t="shared" si="1"/>
        <v>8.1999999999999993</v>
      </c>
      <c r="C26" s="71">
        <f t="shared" si="2"/>
        <v>8.4</v>
      </c>
      <c r="E26" s="64">
        <f t="array" ref="E26">INDEX('Aceite Virgen'!$A$259:$ADH$285,MATCH($B26,'Aceite Virgen'!$A$259:$A$285,0),MATCH(E$5,'Aceite Virgen'!$A$259:$ADH$259,0))</f>
        <v>2.83</v>
      </c>
      <c r="F26" s="64">
        <f t="array" ref="F26">INDEX('Aceite Virgen'!$A$259:$ADH$285,MATCH($B26,'Aceite Virgen'!$A$259:$A$285,0),MATCH(F$5,'Aceite Virgen'!$A$259:$ADH$259,0))</f>
        <v>32.700000000000003</v>
      </c>
      <c r="G26" s="64">
        <f t="array" ref="G26">INDEX('Aceite Virgen'!$A$259:$ADH$285,MATCH($B26,'Aceite Virgen'!$A$259:$A$285,0),MATCH(G$5,'Aceite Virgen'!$A$259:$ADH$259,0))</f>
        <v>14.98</v>
      </c>
      <c r="H26" s="64">
        <f t="array" ref="H26">INDEX('Aceite Virgen'!$A$259:$ADH$285,MATCH($B26,'Aceite Virgen'!$A$259:$A$285,0),MATCH(H$5,'Aceite Virgen'!$A$259:$ADH$259,0))</f>
        <v>1.55</v>
      </c>
      <c r="I26" s="64">
        <f t="array" ref="I26">INDEX('Aceite Virgen'!$A$259:$ADH$285,MATCH($B26,'Aceite Virgen'!$A$259:$A$285,0),MATCH(I$5,'Aceite Virgen'!$A$259:$ADH$259,0))</f>
        <v>0.44999999999999996</v>
      </c>
      <c r="J26" s="64">
        <f t="array" ref="J26">INDEX('Aceite Virgen'!$A$259:$ADH$285,MATCH($B26,'Aceite Virgen'!$A$259:$A$285,0),MATCH(J$5,'Aceite Virgen'!$A$259:$ADH$259,0))</f>
        <v>0.95</v>
      </c>
      <c r="K26" s="64">
        <f t="array" ref="K26">INDEX('Aceite Virgen'!$A$259:$ADH$285,MATCH($B26,'Aceite Virgen'!$A$259:$A$285,0),MATCH(K$5,'Aceite Virgen'!$A$259:$ADH$259,0))</f>
        <v>0</v>
      </c>
      <c r="L26" s="64">
        <f t="array" ref="L26">INDEX('Aceite Virgen'!$A$259:$ADH$285,MATCH($B26,'Aceite Virgen'!$A$259:$A$285,0),MATCH(L$5,'Aceite Virgen'!$A$259:$ADH$259,0))</f>
        <v>0</v>
      </c>
      <c r="M26" s="64">
        <f t="array" ref="M26">INDEX('Aceite Virgen'!$A$259:$ADH$285,MATCH($B26,'Aceite Virgen'!$A$259:$A$285,0),MATCH(M$5,'Aceite Virgen'!$A$259:$ADH$259,0))</f>
        <v>0.38</v>
      </c>
      <c r="N26" s="64">
        <f t="array" ref="N26">INDEX('Aceite Virgen'!$A$259:$ADH$285,MATCH($B26,'Aceite Virgen'!$A$259:$A$285,0),MATCH(N$5,'Aceite Virgen'!$A$259:$ADH$259,0))</f>
        <v>0</v>
      </c>
      <c r="O26" s="64">
        <f t="array" ref="O26">INDEX('Aceite Virgen'!$A$259:$ADH$285,MATCH($B26,'Aceite Virgen'!$A$259:$A$285,0),MATCH(O$5,'Aceite Virgen'!$A$259:$ADH$259,0))</f>
        <v>0</v>
      </c>
      <c r="P26" s="64">
        <f t="array" ref="P26">INDEX('Aceite Virgen'!$A$259:$ADH$285,MATCH($B26,'Aceite Virgen'!$A$259:$A$285,0),MATCH(P$5,'Aceite Virgen'!$A$259:$ADH$259,0))</f>
        <v>0</v>
      </c>
    </row>
    <row r="27" spans="2:16" x14ac:dyDescent="0.25">
      <c r="B27" s="65">
        <f t="shared" si="1"/>
        <v>8.4</v>
      </c>
      <c r="C27" s="71">
        <f t="shared" si="2"/>
        <v>8.6</v>
      </c>
      <c r="E27" s="64">
        <f t="array" ref="E27">INDEX('Aceite Virgen'!$A$259:$ADH$285,MATCH($B27,'Aceite Virgen'!$A$259:$A$285,0),MATCH(E$5,'Aceite Virgen'!$A$259:$ADH$259,0))</f>
        <v>0.67999999999999994</v>
      </c>
      <c r="F27" s="64">
        <f t="array" ref="F27">INDEX('Aceite Virgen'!$A$259:$ADH$285,MATCH($B27,'Aceite Virgen'!$A$259:$A$285,0),MATCH(F$5,'Aceite Virgen'!$A$259:$ADH$259,0))</f>
        <v>19.27</v>
      </c>
      <c r="G27" s="64">
        <f t="array" ref="G27">INDEX('Aceite Virgen'!$A$259:$ADH$285,MATCH($B27,'Aceite Virgen'!$A$259:$A$285,0),MATCH(G$5,'Aceite Virgen'!$A$259:$ADH$259,0))</f>
        <v>0.72</v>
      </c>
      <c r="H27" s="64">
        <f t="array" ref="H27">INDEX('Aceite Virgen'!$A$259:$ADH$285,MATCH($B27,'Aceite Virgen'!$A$259:$A$285,0),MATCH(H$5,'Aceite Virgen'!$A$259:$ADH$259,0))</f>
        <v>0.56999999999999995</v>
      </c>
      <c r="I27" s="64">
        <f t="array" ref="I27">INDEX('Aceite Virgen'!$A$259:$ADH$285,MATCH($B27,'Aceite Virgen'!$A$259:$A$285,0),MATCH(I$5,'Aceite Virgen'!$A$259:$ADH$259,0))</f>
        <v>1.9300000000000002</v>
      </c>
      <c r="J27" s="64">
        <f t="array" ref="J27">INDEX('Aceite Virgen'!$A$259:$ADH$285,MATCH($B27,'Aceite Virgen'!$A$259:$A$285,0),MATCH(J$5,'Aceite Virgen'!$A$259:$ADH$259,0))</f>
        <v>0.47</v>
      </c>
      <c r="K27" s="64">
        <f t="array" ref="K27">INDEX('Aceite Virgen'!$A$259:$ADH$285,MATCH($B27,'Aceite Virgen'!$A$259:$A$285,0),MATCH(K$5,'Aceite Virgen'!$A$259:$ADH$259,0))</f>
        <v>0</v>
      </c>
      <c r="L27" s="64">
        <f t="array" ref="L27">INDEX('Aceite Virgen'!$A$259:$ADH$285,MATCH($B27,'Aceite Virgen'!$A$259:$A$285,0),MATCH(L$5,'Aceite Virgen'!$A$259:$ADH$259,0))</f>
        <v>0</v>
      </c>
      <c r="M27" s="64">
        <f t="array" ref="M27">INDEX('Aceite Virgen'!$A$259:$ADH$285,MATCH($B27,'Aceite Virgen'!$A$259:$A$285,0),MATCH(M$5,'Aceite Virgen'!$A$259:$ADH$259,0))</f>
        <v>0</v>
      </c>
      <c r="N27" s="64">
        <f t="array" ref="N27">INDEX('Aceite Virgen'!$A$259:$ADH$285,MATCH($B27,'Aceite Virgen'!$A$259:$A$285,0),MATCH(N$5,'Aceite Virgen'!$A$259:$ADH$259,0))</f>
        <v>0</v>
      </c>
      <c r="O27" s="64">
        <f t="array" ref="O27">INDEX('Aceite Virgen'!$A$259:$ADH$285,MATCH($B27,'Aceite Virgen'!$A$259:$A$285,0),MATCH(O$5,'Aceite Virgen'!$A$259:$ADH$259,0))</f>
        <v>0</v>
      </c>
      <c r="P27" s="64">
        <f t="array" ref="P27">INDEX('Aceite Virgen'!$A$259:$ADH$285,MATCH($B27,'Aceite Virgen'!$A$259:$A$285,0),MATCH(P$5,'Aceite Virgen'!$A$259:$ADH$259,0))</f>
        <v>0</v>
      </c>
    </row>
    <row r="28" spans="2:16" x14ac:dyDescent="0.25">
      <c r="B28" s="65">
        <f t="shared" si="1"/>
        <v>8.6</v>
      </c>
      <c r="C28" s="71">
        <f t="shared" si="2"/>
        <v>8.8000000000000007</v>
      </c>
      <c r="E28" s="64">
        <f t="array" ref="E28">INDEX('Aceite Virgen'!$A$259:$ADH$285,MATCH($B28,'Aceite Virgen'!$A$259:$A$285,0),MATCH(E$5,'Aceite Virgen'!$A$259:$ADH$259,0))</f>
        <v>11.370000000000001</v>
      </c>
      <c r="F28" s="64">
        <f t="array" ref="F28">INDEX('Aceite Virgen'!$A$259:$ADH$285,MATCH($B28,'Aceite Virgen'!$A$259:$A$285,0),MATCH(F$5,'Aceite Virgen'!$A$259:$ADH$259,0))</f>
        <v>2.1</v>
      </c>
      <c r="G28" s="64">
        <f t="array" ref="G28">INDEX('Aceite Virgen'!$A$259:$ADH$285,MATCH($B28,'Aceite Virgen'!$A$259:$A$285,0),MATCH(G$5,'Aceite Virgen'!$A$259:$ADH$259,0))</f>
        <v>1.69</v>
      </c>
      <c r="H28" s="64">
        <f t="array" ref="H28">INDEX('Aceite Virgen'!$A$259:$ADH$285,MATCH($B28,'Aceite Virgen'!$A$259:$A$285,0),MATCH(H$5,'Aceite Virgen'!$A$259:$ADH$259,0))</f>
        <v>2.4699999999999998</v>
      </c>
      <c r="I28" s="64">
        <f t="array" ref="I28">INDEX('Aceite Virgen'!$A$259:$ADH$285,MATCH($B28,'Aceite Virgen'!$A$259:$A$285,0),MATCH(I$5,'Aceite Virgen'!$A$259:$ADH$259,0))</f>
        <v>1.4500000000000002</v>
      </c>
      <c r="J28" s="64">
        <f t="array" ref="J28">INDEX('Aceite Virgen'!$A$259:$ADH$285,MATCH($B28,'Aceite Virgen'!$A$259:$A$285,0),MATCH(J$5,'Aceite Virgen'!$A$259:$ADH$259,0))</f>
        <v>0.64</v>
      </c>
      <c r="K28" s="64">
        <f t="array" ref="K28">INDEX('Aceite Virgen'!$A$259:$ADH$285,MATCH($B28,'Aceite Virgen'!$A$259:$A$285,0),MATCH(K$5,'Aceite Virgen'!$A$259:$ADH$259,0))</f>
        <v>0.66</v>
      </c>
      <c r="L28" s="64">
        <f t="array" ref="L28">INDEX('Aceite Virgen'!$A$259:$ADH$285,MATCH($B28,'Aceite Virgen'!$A$259:$A$285,0),MATCH(L$5,'Aceite Virgen'!$A$259:$ADH$259,0))</f>
        <v>0</v>
      </c>
      <c r="M28" s="64">
        <f t="array" ref="M28">INDEX('Aceite Virgen'!$A$259:$ADH$285,MATCH($B28,'Aceite Virgen'!$A$259:$A$285,0),MATCH(M$5,'Aceite Virgen'!$A$259:$ADH$259,0))</f>
        <v>0.55000000000000004</v>
      </c>
      <c r="N28" s="64">
        <f t="array" ref="N28">INDEX('Aceite Virgen'!$A$259:$ADH$285,MATCH($B28,'Aceite Virgen'!$A$259:$A$285,0),MATCH(N$5,'Aceite Virgen'!$A$259:$ADH$259,0))</f>
        <v>0</v>
      </c>
      <c r="O28" s="64">
        <f t="array" ref="O28">INDEX('Aceite Virgen'!$A$259:$ADH$285,MATCH($B28,'Aceite Virgen'!$A$259:$A$285,0),MATCH(O$5,'Aceite Virgen'!$A$259:$ADH$259,0))</f>
        <v>0</v>
      </c>
      <c r="P28" s="64">
        <f t="array" ref="P28">INDEX('Aceite Virgen'!$A$259:$ADH$285,MATCH($B28,'Aceite Virgen'!$A$259:$A$285,0),MATCH(P$5,'Aceite Virgen'!$A$259:$ADH$259,0))</f>
        <v>0</v>
      </c>
    </row>
    <row r="29" spans="2:16" x14ac:dyDescent="0.25">
      <c r="B29" s="65">
        <f t="shared" si="1"/>
        <v>8.8000000000000007</v>
      </c>
      <c r="C29" s="71">
        <f t="shared" si="2"/>
        <v>9</v>
      </c>
      <c r="E29" s="64">
        <f t="array" ref="E29">INDEX('Aceite Virgen'!$A$259:$ADH$285,MATCH($B29,'Aceite Virgen'!$A$259:$A$285,0),MATCH(E$5,'Aceite Virgen'!$A$259:$ADH$259,0))</f>
        <v>43.17</v>
      </c>
      <c r="F29" s="64">
        <f t="array" ref="F29">INDEX('Aceite Virgen'!$A$259:$ADH$285,MATCH($B29,'Aceite Virgen'!$A$259:$A$285,0),MATCH(F$5,'Aceite Virgen'!$A$259:$ADH$259,0))</f>
        <v>4.47</v>
      </c>
      <c r="G29" s="64">
        <f t="array" ref="G29">INDEX('Aceite Virgen'!$A$259:$ADH$285,MATCH($B29,'Aceite Virgen'!$A$259:$A$285,0),MATCH(G$5,'Aceite Virgen'!$A$259:$ADH$259,0))</f>
        <v>2.57</v>
      </c>
      <c r="H29" s="64">
        <f t="array" ref="H29">INDEX('Aceite Virgen'!$A$259:$ADH$285,MATCH($B29,'Aceite Virgen'!$A$259:$A$285,0),MATCH(H$5,'Aceite Virgen'!$A$259:$ADH$259,0))</f>
        <v>2.37</v>
      </c>
      <c r="I29" s="64">
        <f t="array" ref="I29">INDEX('Aceite Virgen'!$A$259:$ADH$285,MATCH($B29,'Aceite Virgen'!$A$259:$A$285,0),MATCH(I$5,'Aceite Virgen'!$A$259:$ADH$259,0))</f>
        <v>1.9300000000000002</v>
      </c>
      <c r="J29" s="64">
        <f t="array" ref="J29">INDEX('Aceite Virgen'!$A$259:$ADH$285,MATCH($B29,'Aceite Virgen'!$A$259:$A$285,0),MATCH(J$5,'Aceite Virgen'!$A$259:$ADH$259,0))</f>
        <v>1.9</v>
      </c>
      <c r="K29" s="64">
        <f t="array" ref="K29">INDEX('Aceite Virgen'!$A$259:$ADH$285,MATCH($B29,'Aceite Virgen'!$A$259:$A$285,0),MATCH(K$5,'Aceite Virgen'!$A$259:$ADH$259,0))</f>
        <v>0.28000000000000003</v>
      </c>
      <c r="L29" s="64">
        <f t="array" ref="L29">INDEX('Aceite Virgen'!$A$259:$ADH$285,MATCH($B29,'Aceite Virgen'!$A$259:$A$285,0),MATCH(L$5,'Aceite Virgen'!$A$259:$ADH$259,0))</f>
        <v>3.52</v>
      </c>
      <c r="M29" s="64">
        <f t="array" ref="M29">INDEX('Aceite Virgen'!$A$259:$ADH$285,MATCH($B29,'Aceite Virgen'!$A$259:$A$285,0),MATCH(M$5,'Aceite Virgen'!$A$259:$ADH$259,0))</f>
        <v>0.69</v>
      </c>
      <c r="N29" s="64">
        <f t="array" ref="N29">INDEX('Aceite Virgen'!$A$259:$ADH$285,MATCH($B29,'Aceite Virgen'!$A$259:$A$285,0),MATCH(N$5,'Aceite Virgen'!$A$259:$ADH$259,0))</f>
        <v>0.52</v>
      </c>
      <c r="O29" s="64">
        <f t="array" ref="O29">INDEX('Aceite Virgen'!$A$259:$ADH$285,MATCH($B29,'Aceite Virgen'!$A$259:$A$285,0),MATCH(O$5,'Aceite Virgen'!$A$259:$ADH$259,0))</f>
        <v>0.64</v>
      </c>
      <c r="P29" s="64">
        <f t="array" ref="P29">INDEX('Aceite Virgen'!$A$259:$ADH$285,MATCH($B29,'Aceite Virgen'!$A$259:$A$285,0),MATCH(P$5,'Aceite Virgen'!$A$259:$ADH$259,0))</f>
        <v>0</v>
      </c>
    </row>
    <row r="30" spans="2:16" x14ac:dyDescent="0.25">
      <c r="B30" s="65">
        <f t="shared" si="1"/>
        <v>9</v>
      </c>
      <c r="C30" s="71">
        <f t="shared" si="2"/>
        <v>9.1999999999999993</v>
      </c>
      <c r="E30" s="64">
        <f t="array" ref="E30">INDEX('Aceite Virgen'!$A$259:$ADH$285,MATCH($B30,'Aceite Virgen'!$A$259:$A$285,0),MATCH(E$5,'Aceite Virgen'!$A$259:$ADH$259,0))</f>
        <v>1.9500000000000002</v>
      </c>
      <c r="F30" s="64">
        <f t="array" ref="F30">INDEX('Aceite Virgen'!$A$259:$ADH$285,MATCH($B30,'Aceite Virgen'!$A$259:$A$285,0),MATCH(F$5,'Aceite Virgen'!$A$259:$ADH$259,0))</f>
        <v>1.55</v>
      </c>
      <c r="G30" s="64">
        <f t="array" ref="G30">INDEX('Aceite Virgen'!$A$259:$ADH$285,MATCH($B30,'Aceite Virgen'!$A$259:$A$285,0),MATCH(G$5,'Aceite Virgen'!$A$259:$ADH$259,0))</f>
        <v>1.03</v>
      </c>
      <c r="H30" s="64">
        <f t="array" ref="H30">INDEX('Aceite Virgen'!$A$259:$ADH$285,MATCH($B30,'Aceite Virgen'!$A$259:$A$285,0),MATCH(H$5,'Aceite Virgen'!$A$259:$ADH$259,0))</f>
        <v>2.64</v>
      </c>
      <c r="I30" s="64">
        <f t="array" ref="I30">INDEX('Aceite Virgen'!$A$259:$ADH$285,MATCH($B30,'Aceite Virgen'!$A$259:$A$285,0),MATCH(I$5,'Aceite Virgen'!$A$259:$ADH$259,0))</f>
        <v>0.3</v>
      </c>
      <c r="J30" s="64">
        <f t="array" ref="J30">INDEX('Aceite Virgen'!$A$259:$ADH$285,MATCH($B30,'Aceite Virgen'!$A$259:$A$285,0),MATCH(J$5,'Aceite Virgen'!$A$259:$ADH$259,0))</f>
        <v>0.62</v>
      </c>
      <c r="K30" s="64">
        <f t="array" ref="K30">INDEX('Aceite Virgen'!$A$259:$ADH$285,MATCH($B30,'Aceite Virgen'!$A$259:$A$285,0),MATCH(K$5,'Aceite Virgen'!$A$259:$ADH$259,0))</f>
        <v>7.0000000000000007E-2</v>
      </c>
      <c r="L30" s="64">
        <f t="array" ref="L30">INDEX('Aceite Virgen'!$A$259:$ADH$285,MATCH($B30,'Aceite Virgen'!$A$259:$A$285,0),MATCH(L$5,'Aceite Virgen'!$A$259:$ADH$259,0))</f>
        <v>0.06</v>
      </c>
      <c r="M30" s="64">
        <f t="array" ref="M30">INDEX('Aceite Virgen'!$A$259:$ADH$285,MATCH($B30,'Aceite Virgen'!$A$259:$A$285,0),MATCH(M$5,'Aceite Virgen'!$A$259:$ADH$259,0))</f>
        <v>0</v>
      </c>
      <c r="N30" s="64">
        <f t="array" ref="N30">INDEX('Aceite Virgen'!$A$259:$ADH$285,MATCH($B30,'Aceite Virgen'!$A$259:$A$285,0),MATCH(N$5,'Aceite Virgen'!$A$259:$ADH$259,0))</f>
        <v>0</v>
      </c>
      <c r="O30" s="64">
        <f t="array" ref="O30">INDEX('Aceite Virgen'!$A$259:$ADH$285,MATCH($B30,'Aceite Virgen'!$A$259:$A$285,0),MATCH(O$5,'Aceite Virgen'!$A$259:$ADH$259,0))</f>
        <v>0</v>
      </c>
      <c r="P30" s="64">
        <f t="array" ref="P30">INDEX('Aceite Virgen'!$A$259:$ADH$285,MATCH($B30,'Aceite Virgen'!$A$259:$A$285,0),MATCH(P$5,'Aceite Virgen'!$A$259:$ADH$259,0))</f>
        <v>0.4</v>
      </c>
    </row>
    <row r="31" spans="2:16" x14ac:dyDescent="0.25">
      <c r="B31" s="65">
        <f t="shared" si="1"/>
        <v>9.1999999999999993</v>
      </c>
      <c r="C31" s="71">
        <f t="shared" si="2"/>
        <v>9.4</v>
      </c>
      <c r="E31" s="64">
        <f t="array" ref="E31">INDEX('Aceite Virgen'!$A$259:$ADH$285,MATCH($B31,'Aceite Virgen'!$A$259:$A$285,0),MATCH(E$5,'Aceite Virgen'!$A$259:$ADH$259,0))</f>
        <v>1.29</v>
      </c>
      <c r="F31" s="64">
        <f t="array" ref="F31">INDEX('Aceite Virgen'!$A$259:$ADH$285,MATCH($B31,'Aceite Virgen'!$A$259:$A$285,0),MATCH(F$5,'Aceite Virgen'!$A$259:$ADH$259,0))</f>
        <v>0.42</v>
      </c>
      <c r="G31" s="64">
        <f t="array" ref="G31">INDEX('Aceite Virgen'!$A$259:$ADH$285,MATCH($B31,'Aceite Virgen'!$A$259:$A$285,0),MATCH(G$5,'Aceite Virgen'!$A$259:$ADH$259,0))</f>
        <v>0.6</v>
      </c>
      <c r="H31" s="64">
        <f t="array" ref="H31">INDEX('Aceite Virgen'!$A$259:$ADH$285,MATCH($B31,'Aceite Virgen'!$A$259:$A$285,0),MATCH(H$5,'Aceite Virgen'!$A$259:$ADH$259,0))</f>
        <v>0</v>
      </c>
      <c r="I31" s="64">
        <f t="array" ref="I31">INDEX('Aceite Virgen'!$A$259:$ADH$285,MATCH($B31,'Aceite Virgen'!$A$259:$A$285,0),MATCH(I$5,'Aceite Virgen'!$A$259:$ADH$259,0))</f>
        <v>0</v>
      </c>
      <c r="J31" s="64">
        <f t="array" ref="J31">INDEX('Aceite Virgen'!$A$259:$ADH$285,MATCH($B31,'Aceite Virgen'!$A$259:$A$285,0),MATCH(J$5,'Aceite Virgen'!$A$259:$ADH$259,0))</f>
        <v>0</v>
      </c>
      <c r="K31" s="64">
        <f t="array" ref="K31">INDEX('Aceite Virgen'!$A$259:$ADH$285,MATCH($B31,'Aceite Virgen'!$A$259:$A$285,0),MATCH(K$5,'Aceite Virgen'!$A$259:$ADH$259,0))</f>
        <v>0</v>
      </c>
      <c r="L31" s="64">
        <f t="array" ref="L31">INDEX('Aceite Virgen'!$A$259:$ADH$285,MATCH($B31,'Aceite Virgen'!$A$259:$A$285,0),MATCH(L$5,'Aceite Virgen'!$A$259:$ADH$259,0))</f>
        <v>0</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0.21</v>
      </c>
      <c r="P31" s="64">
        <f t="array" ref="P31">INDEX('Aceite Virgen'!$A$259:$ADH$285,MATCH($B31,'Aceite Virgen'!$A$259:$A$285,0),MATCH(P$5,'Aceite Virgen'!$A$259:$ADH$259,0))</f>
        <v>0</v>
      </c>
    </row>
    <row r="32" spans="2:16" x14ac:dyDescent="0.25">
      <c r="B32" s="65">
        <f t="shared" si="1"/>
        <v>9.4</v>
      </c>
      <c r="C32" s="71">
        <f t="shared" si="2"/>
        <v>9.6</v>
      </c>
      <c r="E32" s="64">
        <f t="array" ref="E32">INDEX('Aceite Virgen'!$A$259:$ADH$285,MATCH($B32,'Aceite Virgen'!$A$259:$A$285,0),MATCH(E$5,'Aceite Virgen'!$A$259:$ADH$259,0))</f>
        <v>3.63</v>
      </c>
      <c r="F32" s="64">
        <f t="array" ref="F32">INDEX('Aceite Virgen'!$A$259:$ADH$285,MATCH($B32,'Aceite Virgen'!$A$259:$A$285,0),MATCH(F$5,'Aceite Virgen'!$A$259:$ADH$259,0))</f>
        <v>2.44</v>
      </c>
      <c r="G32" s="64">
        <f t="array" ref="G32">INDEX('Aceite Virgen'!$A$259:$ADH$285,MATCH($B32,'Aceite Virgen'!$A$259:$A$285,0),MATCH(G$5,'Aceite Virgen'!$A$259:$ADH$259,0))</f>
        <v>0.57999999999999996</v>
      </c>
      <c r="H32" s="64">
        <f t="array" ref="H32">INDEX('Aceite Virgen'!$A$259:$ADH$285,MATCH($B32,'Aceite Virgen'!$A$259:$A$285,0),MATCH(H$5,'Aceite Virgen'!$A$259:$ADH$259,0))</f>
        <v>0.21</v>
      </c>
      <c r="I32" s="64">
        <f t="array" ref="I32">INDEX('Aceite Virgen'!$A$259:$ADH$285,MATCH($B32,'Aceite Virgen'!$A$259:$A$285,0),MATCH(I$5,'Aceite Virgen'!$A$259:$ADH$259,0))</f>
        <v>0.47</v>
      </c>
      <c r="J32" s="64">
        <f t="array" ref="J32">INDEX('Aceite Virgen'!$A$259:$ADH$285,MATCH($B32,'Aceite Virgen'!$A$259:$A$285,0),MATCH(J$5,'Aceite Virgen'!$A$259:$ADH$259,0))</f>
        <v>0</v>
      </c>
      <c r="K32" s="64">
        <f t="array" ref="K32">INDEX('Aceite Virgen'!$A$259:$ADH$285,MATCH($B32,'Aceite Virgen'!$A$259:$A$285,0),MATCH(K$5,'Aceite Virgen'!$A$259:$ADH$259,0))</f>
        <v>0.63</v>
      </c>
      <c r="L32" s="64">
        <f t="array" ref="L32">INDEX('Aceite Virgen'!$A$259:$ADH$285,MATCH($B32,'Aceite Virgen'!$A$259:$A$285,0),MATCH(L$5,'Aceite Virgen'!$A$259:$ADH$259,0))</f>
        <v>0.48</v>
      </c>
      <c r="M32" s="64">
        <f t="array" ref="M32">INDEX('Aceite Virgen'!$A$259:$ADH$285,MATCH($B32,'Aceite Virgen'!$A$259:$A$285,0),MATCH(M$5,'Aceite Virgen'!$A$259:$ADH$259,0))</f>
        <v>0</v>
      </c>
      <c r="N32" s="64">
        <f t="array" ref="N32">INDEX('Aceite Virgen'!$A$259:$ADH$285,MATCH($B32,'Aceite Virgen'!$A$259:$A$285,0),MATCH(N$5,'Aceite Virgen'!$A$259:$ADH$259,0))</f>
        <v>0.35</v>
      </c>
      <c r="O32" s="64">
        <f t="array" ref="O32">INDEX('Aceite Virgen'!$A$259:$ADH$285,MATCH($B32,'Aceite Virgen'!$A$259:$A$285,0),MATCH(O$5,'Aceite Virgen'!$A$259:$ADH$259,0))</f>
        <v>0</v>
      </c>
      <c r="P32" s="64">
        <f t="array" ref="P32">INDEX('Aceite Virgen'!$A$259:$ADH$285,MATCH($B32,'Aceite Virgen'!$A$259:$A$285,0),MATCH(P$5,'Aceite Virgen'!$A$259:$ADH$259,0))</f>
        <v>0</v>
      </c>
    </row>
    <row r="33" spans="2:16" x14ac:dyDescent="0.25">
      <c r="B33" s="74">
        <f t="shared" si="1"/>
        <v>9.6</v>
      </c>
      <c r="C33" s="66"/>
      <c r="E33" s="64">
        <f t="array" ref="E33">INDEX('Aceite Virgen'!$A$259:$ADH$285,MATCH($B33,'Aceite Virgen'!$A$259:$A$285,0),MATCH(E$5,'Aceite Virgen'!$A$259:$ADH$259,0))</f>
        <v>15.139999999999999</v>
      </c>
      <c r="F33" s="64">
        <f t="array" ref="F33">INDEX('Aceite Virgen'!$A$259:$ADH$285,MATCH($B33,'Aceite Virgen'!$A$259:$A$285,0),MATCH(F$5,'Aceite Virgen'!$A$259:$ADH$259,0))</f>
        <v>4.08</v>
      </c>
      <c r="G33" s="64">
        <f t="array" ref="G33">INDEX('Aceite Virgen'!$A$259:$ADH$285,MATCH($B33,'Aceite Virgen'!$A$259:$A$285,0),MATCH(G$5,'Aceite Virgen'!$A$259:$ADH$259,0))</f>
        <v>2.09</v>
      </c>
      <c r="H33" s="64">
        <f t="array" ref="H33">INDEX('Aceite Virgen'!$A$259:$ADH$285,MATCH($B33,'Aceite Virgen'!$A$259:$A$285,0),MATCH(H$5,'Aceite Virgen'!$A$259:$ADH$259,0))</f>
        <v>4.67</v>
      </c>
      <c r="I33" s="64">
        <f t="array" ref="I33">INDEX('Aceite Virgen'!$A$259:$ADH$285,MATCH($B33,'Aceite Virgen'!$A$259:$A$285,0),MATCH(I$5,'Aceite Virgen'!$A$259:$ADH$259,0))</f>
        <v>11.959999999999999</v>
      </c>
      <c r="J33" s="64">
        <f t="array" ref="J33">INDEX('Aceite Virgen'!$A$259:$ADH$285,MATCH($B33,'Aceite Virgen'!$A$259:$A$285,0),MATCH(J$5,'Aceite Virgen'!$A$259:$ADH$259,0))</f>
        <v>5.41</v>
      </c>
      <c r="K33" s="64">
        <f t="array" ref="K33">INDEX('Aceite Virgen'!$A$259:$ADH$285,MATCH($B33,'Aceite Virgen'!$A$259:$A$285,0),MATCH(K$5,'Aceite Virgen'!$A$259:$ADH$259,0))</f>
        <v>5.52</v>
      </c>
      <c r="L33" s="64">
        <f t="array" ref="L33">INDEX('Aceite Virgen'!$A$259:$ADH$285,MATCH($B33,'Aceite Virgen'!$A$259:$A$285,0),MATCH(L$5,'Aceite Virgen'!$A$259:$ADH$259,0))</f>
        <v>1.5</v>
      </c>
      <c r="M33" s="64">
        <f t="array" ref="M33">INDEX('Aceite Virgen'!$A$259:$ADH$285,MATCH($B33,'Aceite Virgen'!$A$259:$A$285,0),MATCH(M$5,'Aceite Virgen'!$A$259:$ADH$259,0))</f>
        <v>2.76</v>
      </c>
      <c r="N33" s="64">
        <f t="array" ref="N33">INDEX('Aceite Virgen'!$A$259:$ADH$285,MATCH($B33,'Aceite Virgen'!$A$259:$A$285,0),MATCH(N$5,'Aceite Virgen'!$A$259:$ADH$259,0))</f>
        <v>1.8199999999999998</v>
      </c>
      <c r="O33" s="64">
        <f t="array" ref="O33">INDEX('Aceite Virgen'!$A$259:$ADH$285,MATCH($B33,'Aceite Virgen'!$A$259:$A$285,0),MATCH(O$5,'Aceite Virgen'!$A$259:$ADH$259,0))</f>
        <v>1.49</v>
      </c>
      <c r="P33" s="64">
        <f t="array" ref="P33">INDEX('Aceite Virgen'!$A$259:$ADH$285,MATCH($B33,'Aceite Virgen'!$A$259:$A$285,0),MATCH(P$5,'Aceite Virgen'!$A$259:$ADH$259,0))</f>
        <v>1.65</v>
      </c>
    </row>
    <row r="34" spans="2:16" x14ac:dyDescent="0.25">
      <c r="P34" s="67"/>
    </row>
    <row r="35" spans="2:16" x14ac:dyDescent="0.25">
      <c r="E35" s="64">
        <f>SUM(E10:E34)</f>
        <v>99.990000000000009</v>
      </c>
      <c r="F35" s="64">
        <f t="shared" ref="F35:P35" si="3">SUM(F10:F34)</f>
        <v>100.00999999999999</v>
      </c>
      <c r="G35" s="64">
        <f t="shared" si="3"/>
        <v>100</v>
      </c>
      <c r="H35" s="64">
        <f t="shared" si="3"/>
        <v>99.99</v>
      </c>
      <c r="I35" s="64">
        <f t="shared" si="3"/>
        <v>99.96</v>
      </c>
      <c r="J35" s="64">
        <f t="shared" si="3"/>
        <v>100.01</v>
      </c>
      <c r="K35" s="64">
        <f t="shared" si="3"/>
        <v>100.01999999999998</v>
      </c>
      <c r="L35" s="64">
        <f t="shared" si="3"/>
        <v>99.969999999999985</v>
      </c>
      <c r="M35" s="64">
        <f t="shared" si="3"/>
        <v>99.99</v>
      </c>
      <c r="N35" s="64">
        <f t="shared" si="3"/>
        <v>100.01999999999998</v>
      </c>
      <c r="O35" s="64">
        <f t="shared" si="3"/>
        <v>100.02999999999997</v>
      </c>
      <c r="P35" s="64">
        <f t="shared" si="3"/>
        <v>100.01000000000003</v>
      </c>
    </row>
  </sheetData>
  <sheetProtection sheet="1" objects="1" scenarios="1"/>
  <conditionalFormatting sqref="E35:P35">
    <cfRule type="cellIs" dxfId="257"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YW287"/>
  <sheetViews>
    <sheetView showGridLines="0" zoomScale="80" zoomScaleNormal="80" workbookViewId="0">
      <pane xSplit="2" ySplit="3" topLeftCell="YG4" activePane="bottomRight" state="frozen"/>
      <selection activeCell="YZ21" sqref="YZ21"/>
      <selection pane="topRight" activeCell="YZ21" sqref="YZ21"/>
      <selection pane="bottomLeft" activeCell="YZ21" sqref="YZ21"/>
      <selection pane="bottomRight" activeCell="YZ21" sqref="YZ21"/>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style="23" customWidth="1"/>
    <col min="668" max="668" width="11.85546875" customWidth="1"/>
    <col min="669" max="673" width="12.28515625" customWidth="1"/>
  </cols>
  <sheetData>
    <row r="1" spans="1:673"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c r="YK1" t="s">
        <v>449</v>
      </c>
      <c r="YR1" t="s">
        <v>449</v>
      </c>
    </row>
    <row r="2" spans="1:67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row>
    <row r="3" spans="1:673"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row>
    <row r="4" spans="1:673"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Q4" s="91"/>
      <c r="YR4" t="s">
        <v>510</v>
      </c>
      <c r="YS4" t="s">
        <v>95</v>
      </c>
      <c r="YT4" t="s">
        <v>96</v>
      </c>
      <c r="YU4" t="s">
        <v>506</v>
      </c>
      <c r="YV4" t="s">
        <v>97</v>
      </c>
      <c r="YW4" t="s">
        <v>98</v>
      </c>
    </row>
    <row r="5" spans="1:673"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91"/>
      <c r="YR5" t="s">
        <v>186</v>
      </c>
      <c r="YS5">
        <v>100</v>
      </c>
      <c r="YT5">
        <v>100</v>
      </c>
      <c r="YU5">
        <v>100</v>
      </c>
      <c r="YV5">
        <v>100</v>
      </c>
      <c r="YW5">
        <v>100</v>
      </c>
    </row>
    <row r="6" spans="1:673"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91"/>
      <c r="YR6" t="s">
        <v>187</v>
      </c>
      <c r="YS6">
        <v>0</v>
      </c>
      <c r="YT6">
        <v>0</v>
      </c>
      <c r="YU6">
        <v>0</v>
      </c>
      <c r="YV6">
        <v>0</v>
      </c>
      <c r="YW6">
        <v>0</v>
      </c>
    </row>
    <row r="7" spans="1:673"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91"/>
      <c r="YR7" t="s">
        <v>188</v>
      </c>
      <c r="YS7">
        <v>0</v>
      </c>
      <c r="YT7">
        <v>0</v>
      </c>
      <c r="YU7">
        <v>0</v>
      </c>
      <c r="YV7">
        <v>0</v>
      </c>
      <c r="YW7">
        <v>0</v>
      </c>
    </row>
    <row r="8" spans="1:673"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91"/>
      <c r="YR8" t="s">
        <v>189</v>
      </c>
      <c r="YS8">
        <v>0</v>
      </c>
      <c r="YT8">
        <v>0</v>
      </c>
      <c r="YU8">
        <v>0</v>
      </c>
      <c r="YV8">
        <v>0</v>
      </c>
      <c r="YW8">
        <v>0</v>
      </c>
    </row>
    <row r="9" spans="1:673"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91" t="s">
        <v>511</v>
      </c>
      <c r="YR9" t="s">
        <v>190</v>
      </c>
      <c r="YS9">
        <v>0</v>
      </c>
      <c r="YT9">
        <v>0</v>
      </c>
      <c r="YU9">
        <v>0</v>
      </c>
      <c r="YV9">
        <v>0</v>
      </c>
      <c r="YW9">
        <v>0</v>
      </c>
    </row>
    <row r="10" spans="1:673"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91"/>
      <c r="YR10" t="s">
        <v>191</v>
      </c>
      <c r="YS10">
        <v>0</v>
      </c>
      <c r="YT10">
        <v>0</v>
      </c>
      <c r="YU10">
        <v>0</v>
      </c>
      <c r="YV10">
        <v>0</v>
      </c>
      <c r="YW10">
        <v>0</v>
      </c>
    </row>
    <row r="11" spans="1:673"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91"/>
      <c r="YR11" t="s">
        <v>192</v>
      </c>
      <c r="YS11">
        <v>0</v>
      </c>
      <c r="YT11">
        <v>0</v>
      </c>
      <c r="YU11">
        <v>0</v>
      </c>
      <c r="YV11">
        <v>0</v>
      </c>
      <c r="YW11">
        <v>0</v>
      </c>
    </row>
    <row r="12" spans="1:673"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91"/>
      <c r="YR12" t="s">
        <v>193</v>
      </c>
      <c r="YS12">
        <v>0</v>
      </c>
      <c r="YT12">
        <v>0</v>
      </c>
      <c r="YU12">
        <v>0</v>
      </c>
      <c r="YV12">
        <v>0</v>
      </c>
      <c r="YW12">
        <v>0</v>
      </c>
    </row>
    <row r="13" spans="1:673"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91"/>
      <c r="YR13" t="s">
        <v>194</v>
      </c>
      <c r="YS13">
        <v>0</v>
      </c>
      <c r="YT13">
        <v>0</v>
      </c>
      <c r="YU13">
        <v>0</v>
      </c>
      <c r="YV13">
        <v>0</v>
      </c>
      <c r="YW13">
        <v>0</v>
      </c>
    </row>
    <row r="14" spans="1:673"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row>
    <row r="15" spans="1:673"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row>
    <row r="16" spans="1:673"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row>
    <row r="17" spans="1:673"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row>
    <row r="18" spans="1:673"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row>
    <row r="19" spans="1:673"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row>
    <row r="20" spans="1:673"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row>
    <row r="21" spans="1:673"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row>
    <row r="22" spans="1:673"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row>
    <row r="23" spans="1:673"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row>
    <row r="24" spans="1:673"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row>
    <row r="25" spans="1:673"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row>
    <row r="26" spans="1:673"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row>
    <row r="27" spans="1:673"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row>
    <row r="28" spans="1:673"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row>
    <row r="29" spans="1:673"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row>
    <row r="30" spans="1:673"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row>
    <row r="31" spans="1:673"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row>
    <row r="32" spans="1:673"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row>
    <row r="33" spans="1:673"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row>
    <row r="34" spans="1:673"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row>
    <row r="35" spans="1:673"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row>
    <row r="36" spans="1:673"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row>
    <row r="37" spans="1:673"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row>
    <row r="38" spans="1:673"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row>
    <row r="39" spans="1:673"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row>
    <row r="40" spans="1:673"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row>
    <row r="41" spans="1:673"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row>
    <row r="42" spans="1:673"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row>
    <row r="43" spans="1:673"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row>
    <row r="44" spans="1:673"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row>
    <row r="45" spans="1:673"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row>
    <row r="46" spans="1:673"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row>
    <row r="47" spans="1:673"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row>
    <row r="48" spans="1:673"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row>
    <row r="49" spans="1:673"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row>
    <row r="50" spans="1:673"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row>
    <row r="51" spans="1:673"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row>
    <row r="52" spans="1:673"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row>
    <row r="53" spans="1:673"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row>
    <row r="54" spans="1:673"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row>
    <row r="55" spans="1:673"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row>
    <row r="56" spans="1:673"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row>
    <row r="57" spans="1:673"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row>
    <row r="58" spans="1:673"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row>
    <row r="59" spans="1:673"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row>
    <row r="60" spans="1:673"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row>
    <row r="61" spans="1:673"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row>
    <row r="62" spans="1:673"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row>
    <row r="63" spans="1:673"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row>
    <row r="64" spans="1:673"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row>
    <row r="65" spans="1:673"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row>
    <row r="66" spans="1:673"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row>
    <row r="67" spans="1:673"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row>
    <row r="68" spans="1:673"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row>
    <row r="69" spans="1:673"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row>
    <row r="70" spans="1:673"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row>
    <row r="71" spans="1:673"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row>
    <row r="72" spans="1:673"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row>
    <row r="73" spans="1:673"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row>
    <row r="74" spans="1:673"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row>
    <row r="75" spans="1:673"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row>
    <row r="76" spans="1:673"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row>
    <row r="77" spans="1:673"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row>
    <row r="78" spans="1:673"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row>
    <row r="79" spans="1:673"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row>
    <row r="80" spans="1:673"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row>
    <row r="81" spans="1:673"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row>
    <row r="82" spans="1:673"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row>
    <row r="83" spans="1:673"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row>
    <row r="84" spans="1:673"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row>
    <row r="85" spans="1:673"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row>
    <row r="86" spans="1:673"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row>
    <row r="87" spans="1:673"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row>
    <row r="88" spans="1:673"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row>
    <row r="89" spans="1:673"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row>
    <row r="90" spans="1:673"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row>
    <row r="91" spans="1:673"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row>
    <row r="92" spans="1:673"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row>
    <row r="93" spans="1:673"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row>
    <row r="94" spans="1:673"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row>
    <row r="95" spans="1:673"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row>
    <row r="96" spans="1:673"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row>
    <row r="97" spans="1:673"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row>
    <row r="98" spans="1:673"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row>
    <row r="99" spans="1:673"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row>
    <row r="100" spans="1:673"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row>
    <row r="101" spans="1:673"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row>
    <row r="102" spans="1:673"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row>
    <row r="103" spans="1:673"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row>
    <row r="104" spans="1:673"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row>
    <row r="105" spans="1:673"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row>
    <row r="106" spans="1:673"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row>
    <row r="107" spans="1:673"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row>
    <row r="108" spans="1:673"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row>
    <row r="109" spans="1:673"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row>
    <row r="110" spans="1:673"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row>
    <row r="111" spans="1:673"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row>
    <row r="112" spans="1:673"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row>
    <row r="113" spans="1:673"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row>
    <row r="114" spans="1:673"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row>
    <row r="115" spans="1:673"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row>
    <row r="116" spans="1:673"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row>
    <row r="117" spans="1:673"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row>
    <row r="118" spans="1:673"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row>
    <row r="119" spans="1:673"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row>
    <row r="120" spans="1:673"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row>
    <row r="121" spans="1:673"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row>
    <row r="122" spans="1:673"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row>
    <row r="123" spans="1:673"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row>
    <row r="124" spans="1:673"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row>
    <row r="125" spans="1:673"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row>
    <row r="126" spans="1:673"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row>
    <row r="127" spans="1:673"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row>
    <row r="128" spans="1:673"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row>
    <row r="129" spans="1:673"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row>
    <row r="130" spans="1:673"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row>
    <row r="131" spans="1:673"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row>
    <row r="132" spans="1:673"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row>
    <row r="133" spans="1:673"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row>
    <row r="134" spans="1:673"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row>
    <row r="135" spans="1:673"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row>
    <row r="136" spans="1:673"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row>
    <row r="137" spans="1:673"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row>
    <row r="138" spans="1:673"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row>
    <row r="139" spans="1:673"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row>
    <row r="140" spans="1:673"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row>
    <row r="141" spans="1:673"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row>
    <row r="142" spans="1:673"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row>
    <row r="143" spans="1:673"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row>
    <row r="144" spans="1:673"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row>
    <row r="145" spans="1:673"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row>
    <row r="146" spans="1:673"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row>
    <row r="147" spans="1:673"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row>
    <row r="148" spans="1:673"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row>
    <row r="149" spans="1:673"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row>
    <row r="150" spans="1:673"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row>
    <row r="151" spans="1:673"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row>
    <row r="152" spans="1:673"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row>
    <row r="153" spans="1:673"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row>
    <row r="154" spans="1:673"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row>
    <row r="155" spans="1:673"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row>
    <row r="156" spans="1:673"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row>
    <row r="157" spans="1:673"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row>
    <row r="158" spans="1:673"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row>
    <row r="159" spans="1:673"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row>
    <row r="160" spans="1:673"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row>
    <row r="161" spans="1:673"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row>
    <row r="162" spans="1:673"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row>
    <row r="163" spans="1:673"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row>
    <row r="164" spans="1:673"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row>
    <row r="165" spans="1:673"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row>
    <row r="166" spans="1:673"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row>
    <row r="167" spans="1:673"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row>
    <row r="168" spans="1:673"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row>
    <row r="169" spans="1:673"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row>
    <row r="170" spans="1:673"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row>
    <row r="171" spans="1:673"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row>
    <row r="172" spans="1:673"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row>
    <row r="173" spans="1:673"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row>
    <row r="174" spans="1:673"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row>
    <row r="175" spans="1:673"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row>
    <row r="176" spans="1:673"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row>
    <row r="177" spans="1:673"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row>
    <row r="178" spans="1:673"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row>
    <row r="179" spans="1:673"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row>
    <row r="180" spans="1:673"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row>
    <row r="181" spans="1:673"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row>
    <row r="182" spans="1:673"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row>
    <row r="183" spans="1:673"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row>
    <row r="184" spans="1:673"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row>
    <row r="185" spans="1:673"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row>
    <row r="186" spans="1:673"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row>
    <row r="187" spans="1:673"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row>
    <row r="188" spans="1:673"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row>
    <row r="189" spans="1:673"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row>
    <row r="190" spans="1:673"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row>
    <row r="191" spans="1:673"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R191" t="s">
        <v>372</v>
      </c>
      <c r="YS191">
        <v>0</v>
      </c>
      <c r="YT191">
        <v>0</v>
      </c>
      <c r="YU191">
        <v>0</v>
      </c>
      <c r="YV191">
        <v>0</v>
      </c>
      <c r="YW191">
        <v>0</v>
      </c>
    </row>
    <row r="192" spans="1:673"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R192" t="s">
        <v>373</v>
      </c>
      <c r="YS192">
        <v>0</v>
      </c>
      <c r="YT192">
        <v>0</v>
      </c>
      <c r="YU192">
        <v>0</v>
      </c>
      <c r="YV192">
        <v>0</v>
      </c>
      <c r="YW192">
        <v>0</v>
      </c>
    </row>
    <row r="193" spans="1:673"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row>
    <row r="194" spans="1:673"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row>
    <row r="195" spans="1:673"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row>
    <row r="196" spans="1:673"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row>
    <row r="197" spans="1:673"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row>
    <row r="198" spans="1:673"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row>
    <row r="199" spans="1:673"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row>
    <row r="200" spans="1:673"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row>
    <row r="201" spans="1:673"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row>
    <row r="202" spans="1:673"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row>
    <row r="203" spans="1:673"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row>
    <row r="204" spans="1:673"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row>
    <row r="205" spans="1:673"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row>
    <row r="206" spans="1:673"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row>
    <row r="207" spans="1:673"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row>
    <row r="208" spans="1:673"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row>
    <row r="209" spans="1:673"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row>
    <row r="210" spans="1:673"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row>
    <row r="211" spans="1:673"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row>
    <row r="212" spans="1:673"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row>
    <row r="213" spans="1:673"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row>
    <row r="214" spans="1:673"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row>
    <row r="215" spans="1:673"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row>
    <row r="216" spans="1:673"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row>
    <row r="217" spans="1:673"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row>
    <row r="218" spans="1:673"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row>
    <row r="219" spans="1:673"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row>
    <row r="220" spans="1:673"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row>
    <row r="221" spans="1:673"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row>
    <row r="222" spans="1:673"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row>
    <row r="223" spans="1:673"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row>
    <row r="224" spans="1:673"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row>
    <row r="225" spans="1:673"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row>
    <row r="226" spans="1:673"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row>
    <row r="227" spans="1:673"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row>
    <row r="228" spans="1:673"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row>
    <row r="229" spans="1:673"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row>
    <row r="230" spans="1:673"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row>
    <row r="231" spans="1:673"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row>
    <row r="232" spans="1:673"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row>
    <row r="233" spans="1:673"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row>
    <row r="234" spans="1:673"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row>
    <row r="235" spans="1:673"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row>
    <row r="236" spans="1:673"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row>
    <row r="237" spans="1:673"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row>
    <row r="238" spans="1:673"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row>
    <row r="239" spans="1:673"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row>
    <row r="240" spans="1:673"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row>
    <row r="241" spans="1:673"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row>
    <row r="242" spans="1:673"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row>
    <row r="243" spans="1:673"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row>
    <row r="244" spans="1:673"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row>
    <row r="245" spans="1:673"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row>
    <row r="246" spans="1:673"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row>
    <row r="247" spans="1:673"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row>
    <row r="248" spans="1:673"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row>
    <row r="249" spans="1:673"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row>
    <row r="250" spans="1:673"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row>
    <row r="251" spans="1:673"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row>
    <row r="252" spans="1:673"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row>
    <row r="253" spans="1:673"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row>
    <row r="254" spans="1:673"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row>
    <row r="255" spans="1:673"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row>
    <row r="256" spans="1:673"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row>
    <row r="257" spans="1:673"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row>
    <row r="258" spans="1:673" x14ac:dyDescent="0.25">
      <c r="HZ258"/>
      <c r="JB258"/>
    </row>
    <row r="259" spans="1:673"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row>
    <row r="260" spans="1:673"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row>
    <row r="261" spans="1:673"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row>
    <row r="262" spans="1:673" x14ac:dyDescent="0.25">
      <c r="A262" s="9">
        <f>'TAM Aceite Virgen Extra'!B10</f>
        <v>0</v>
      </c>
      <c r="B262" s="9">
        <f>'TAM Aceite Virgen Extra'!C10</f>
        <v>5.5</v>
      </c>
      <c r="C262" s="9"/>
      <c r="D262" s="5">
        <f>SUMIF('Aceite Virgen Extra'!$B6:$B257,"&lt;="&amp;$B262,'Aceite Virgen Extra'!D$6:D$257)</f>
        <v>78.249999999999986</v>
      </c>
      <c r="E262" s="5">
        <f>SUMIF('Aceite Virgen Extra'!$B6:$B257,"&lt;="&amp;$B262,'Aceite Virgen Extra'!E$6:E$257)</f>
        <v>69.350000000000009</v>
      </c>
      <c r="F262" s="5">
        <f>SUMIF('Aceite Virgen Extra'!$B6:$B257,"&lt;="&amp;$B262,'Aceite Virgen Extra'!F$6:F$257)</f>
        <v>87.700000000000017</v>
      </c>
      <c r="G262" s="5">
        <f>SUMIF('Aceite Virgen Extra'!$B6:$B257,"&lt;="&amp;$B262,'Aceite Virgen Extra'!G$6:G$257)</f>
        <v>70.13000000000001</v>
      </c>
      <c r="H262" s="9"/>
      <c r="I262" s="9"/>
      <c r="J262" s="9"/>
      <c r="K262" s="5">
        <f>SUMIF('Aceite Virgen Extra'!$B6:$B257,"&lt;="&amp;$B262,'Aceite Virgen Extra'!K$6:K$257)</f>
        <v>77.790000000000006</v>
      </c>
      <c r="L262" s="5">
        <f>SUMIF('Aceite Virgen Extra'!$B6:$B257,"&lt;="&amp;$B262,'Aceite Virgen Extra'!L$6:L$257)</f>
        <v>70.610000000000014</v>
      </c>
      <c r="M262" s="5">
        <f>SUMIF('Aceite Virgen Extra'!$B6:$B257,"&lt;="&amp;$B262,'Aceite Virgen Extra'!M$6:M$257)</f>
        <v>80.390000000000029</v>
      </c>
      <c r="N262" s="5">
        <f>SUMIF('Aceite Virgen Extra'!$B6:$B257,"&lt;="&amp;$B262,'Aceite Virgen Extra'!N$6:N$257)</f>
        <v>83.52</v>
      </c>
      <c r="O262" s="9"/>
      <c r="P262" s="9"/>
      <c r="Q262" s="9"/>
      <c r="R262" s="5">
        <f>SUMIF('Aceite Virgen Extra'!$B6:$B257,"&lt;="&amp;$B262,'Aceite Virgen Extra'!R$6:R$257)</f>
        <v>74.28</v>
      </c>
      <c r="S262" s="5">
        <f>SUMIF('Aceite Virgen Extra'!$B6:$B257,"&lt;="&amp;$B262,'Aceite Virgen Extra'!S$6:S$257)</f>
        <v>59.32</v>
      </c>
      <c r="T262" s="5">
        <f>SUMIF('Aceite Virgen Extra'!$B6:$B257,"&lt;="&amp;$B262,'Aceite Virgen Extra'!T$6:T$257)</f>
        <v>81.190000000000012</v>
      </c>
      <c r="U262" s="5">
        <f>SUMIF('Aceite Virgen Extra'!$B6:$B257,"&lt;="&amp;$B262,'Aceite Virgen Extra'!U$6:U$257)</f>
        <v>74.75</v>
      </c>
      <c r="V262" s="9"/>
      <c r="W262" s="9"/>
      <c r="X262" s="9"/>
      <c r="Y262" s="5">
        <f>SUMIF('Aceite Virgen Extra'!$B6:$B257,"&lt;="&amp;$B262,'Aceite Virgen Extra'!Y$6:Y$257)</f>
        <v>73.319999999999979</v>
      </c>
      <c r="Z262" s="5">
        <f>SUMIF('Aceite Virgen Extra'!$B6:$B257,"&lt;="&amp;$B262,'Aceite Virgen Extra'!Z$6:Z$257)</f>
        <v>56.050000000000004</v>
      </c>
      <c r="AA262" s="5">
        <f>SUMIF('Aceite Virgen Extra'!$B6:$B257,"&lt;="&amp;$B262,'Aceite Virgen Extra'!AA$6:AA$257)</f>
        <v>79.28</v>
      </c>
      <c r="AB262" s="5">
        <f>SUMIF('Aceite Virgen Extra'!$B6:$B257,"&lt;="&amp;$B262,'Aceite Virgen Extra'!AB$6:AB$257)</f>
        <v>78.88000000000001</v>
      </c>
      <c r="AC262" s="9"/>
      <c r="AD262" s="9"/>
      <c r="AE262" s="9"/>
      <c r="AF262" s="5">
        <f>SUMIF('Aceite Virgen Extra'!$B6:$B257,"&lt;="&amp;$B262,'Aceite Virgen Extra'!AF$6:AF$257)</f>
        <v>76.769999999999982</v>
      </c>
      <c r="AG262" s="5">
        <f>SUMIF('Aceite Virgen Extra'!$B6:$B257,"&lt;="&amp;$B262,'Aceite Virgen Extra'!AG$6:AG$257)</f>
        <v>55.38000000000001</v>
      </c>
      <c r="AH262" s="5">
        <f>SUMIF('Aceite Virgen Extra'!$B6:$B257,"&lt;="&amp;$B262,'Aceite Virgen Extra'!AH$6:AH$257)</f>
        <v>82.79000000000002</v>
      </c>
      <c r="AI262" s="5">
        <f>SUMIF('Aceite Virgen Extra'!$B6:$B257,"&lt;="&amp;$B262,'Aceite Virgen Extra'!AI$6:AI$257)</f>
        <v>88.2</v>
      </c>
      <c r="AJ262" s="9"/>
      <c r="AK262" s="9"/>
      <c r="AL262" s="9"/>
      <c r="AM262" s="5">
        <f>SUMIF('Aceite Virgen Extra'!$B6:$B257,"&lt;="&amp;$B262,'Aceite Virgen Extra'!AM$6:AM$257)</f>
        <v>75.640000000000015</v>
      </c>
      <c r="AN262" s="5">
        <f>SUMIF('Aceite Virgen Extra'!$B6:$B257,"&lt;="&amp;$B262,'Aceite Virgen Extra'!AN$6:AN$257)</f>
        <v>56.840000000000018</v>
      </c>
      <c r="AO262" s="5">
        <f>SUMIF('Aceite Virgen Extra'!$B6:$B257,"&lt;="&amp;$B262,'Aceite Virgen Extra'!AO$6:AO$257)</f>
        <v>83.140000000000015</v>
      </c>
      <c r="AP262" s="5">
        <f>SUMIF('Aceite Virgen Extra'!$B6:$B257,"&lt;="&amp;$B262,'Aceite Virgen Extra'!AP$6:AP$257)</f>
        <v>78.220000000000013</v>
      </c>
      <c r="AQ262" s="9"/>
      <c r="AR262" s="9"/>
      <c r="AT262" s="5">
        <f>SUMIF('Aceite Virgen Extra'!$B6:$B257,"&lt;="&amp;$B262,'Aceite Virgen Extra'!AT$6:AT$257)</f>
        <v>69.610000000000028</v>
      </c>
      <c r="AU262" s="5">
        <f>SUMIF('Aceite Virgen Extra'!$B6:$B257,"&lt;="&amp;$B262,'Aceite Virgen Extra'!AU$6:AU$257)</f>
        <v>56.960000000000008</v>
      </c>
      <c r="AV262" s="5">
        <f>SUMIF('Aceite Virgen Extra'!$B6:$B257,"&lt;="&amp;$B262,'Aceite Virgen Extra'!AV$6:AV$257)</f>
        <v>77.040000000000006</v>
      </c>
      <c r="AW262" s="5">
        <f>SUMIF('Aceite Virgen Extra'!$B6:$B257,"&lt;="&amp;$B262,'Aceite Virgen Extra'!AW$6:AW$257)</f>
        <v>77.8</v>
      </c>
      <c r="BA262" s="5">
        <f>SUMIF('Aceite Virgen Extra'!$B6:$B257,"&lt;="&amp;$B262,'Aceite Virgen Extra'!BA$6:BA$257)</f>
        <v>67.900000000000006</v>
      </c>
      <c r="BB262" s="5">
        <f>SUMIF('Aceite Virgen Extra'!$B6:$B257,"&lt;="&amp;$B262,'Aceite Virgen Extra'!BB$6:BB$257)</f>
        <v>45.379999999999988</v>
      </c>
      <c r="BC262" s="5">
        <f>SUMIF('Aceite Virgen Extra'!$B6:$B257,"&lt;="&amp;$B262,'Aceite Virgen Extra'!BC$6:BC$257)</f>
        <v>76.66</v>
      </c>
      <c r="BD262" s="5">
        <f>SUMIF('Aceite Virgen Extra'!$B6:$B257,"&lt;="&amp;$B262,'Aceite Virgen Extra'!BD$6:BD$257)</f>
        <v>85.699999999999989</v>
      </c>
      <c r="BH262" s="5">
        <f>SUMIF('Aceite Virgen Extra'!$B6:$B257,"&lt;="&amp;$B262,'Aceite Virgen Extra'!BH$6:BH$257)</f>
        <v>76.739999999999995</v>
      </c>
      <c r="BI262" s="5">
        <f>SUMIF('Aceite Virgen Extra'!$B6:$B257,"&lt;="&amp;$B262,'Aceite Virgen Extra'!BI$6:BI$257)</f>
        <v>72.23</v>
      </c>
      <c r="BJ262" s="5">
        <f>SUMIF('Aceite Virgen Extra'!$B6:$B257,"&lt;="&amp;$B262,'Aceite Virgen Extra'!BJ$6:BJ$257)</f>
        <v>78.739999999999995</v>
      </c>
      <c r="BK262" s="5">
        <f>SUMIF('Aceite Virgen Extra'!$B6:$B257,"&lt;="&amp;$B262,'Aceite Virgen Extra'!BK$6:BK$257)</f>
        <v>76.590000000000018</v>
      </c>
      <c r="BO262" s="5">
        <f>SUMIF('Aceite Virgen Extra'!$B6:$B257,"&lt;="&amp;$B262,'Aceite Virgen Extra'!BO$6:BO$257)</f>
        <v>70.219999999999956</v>
      </c>
      <c r="BP262" s="5">
        <f>SUMIF('Aceite Virgen Extra'!$B6:$B257,"&lt;="&amp;$B262,'Aceite Virgen Extra'!BP$6:BP$257)</f>
        <v>56.54999999999999</v>
      </c>
      <c r="BQ262" s="5">
        <f>SUMIF('Aceite Virgen Extra'!$B6:$B257,"&lt;="&amp;$B262,'Aceite Virgen Extra'!BQ$6:BQ$257)</f>
        <v>77.550000000000011</v>
      </c>
      <c r="BR262" s="5">
        <f>SUMIF('Aceite Virgen Extra'!$B6:$B257,"&lt;="&amp;$B262,'Aceite Virgen Extra'!BR$6:BR$257)</f>
        <v>74.02</v>
      </c>
      <c r="BV262" s="5">
        <f>SUMIF('Aceite Virgen Extra'!$B6:$B257,"&lt;="&amp;$B262,'Aceite Virgen Extra'!BV$6:BV$257)</f>
        <v>72.71999999999997</v>
      </c>
      <c r="BW262" s="5">
        <f>SUMIF('Aceite Virgen Extra'!$B6:$B257,"&lt;="&amp;$B262,'Aceite Virgen Extra'!BW$6:BW$257)</f>
        <v>57.02999999999998</v>
      </c>
      <c r="BX262" s="5">
        <f>SUMIF('Aceite Virgen Extra'!$B6:$B257,"&lt;="&amp;$B262,'Aceite Virgen Extra'!BX$6:BX$257)</f>
        <v>77.509999999999991</v>
      </c>
      <c r="BY262" s="5">
        <f>SUMIF('Aceite Virgen Extra'!$B6:$B257,"&lt;="&amp;$B262,'Aceite Virgen Extra'!BY$6:BY$257)</f>
        <v>84.58</v>
      </c>
      <c r="CC262" s="5">
        <f>SUMIF('Aceite Virgen Extra'!$B6:$B257,"&lt;="&amp;$B262,'Aceite Virgen Extra'!CC$6:CC$257)</f>
        <v>76.250000000000014</v>
      </c>
      <c r="CD262" s="5">
        <f>SUMIF('Aceite Virgen Extra'!$B6:$B257,"&lt;="&amp;$B262,'Aceite Virgen Extra'!CD$6:CD$257)</f>
        <v>71.029999999999987</v>
      </c>
      <c r="CE262" s="5">
        <f>SUMIF('Aceite Virgen Extra'!$B6:$B257,"&lt;="&amp;$B262,'Aceite Virgen Extra'!CE$6:CE$257)</f>
        <v>77.84</v>
      </c>
      <c r="CF262" s="5">
        <f>SUMIF('Aceite Virgen Extra'!$B6:$B257,"&lt;="&amp;$B262,'Aceite Virgen Extra'!CF$6:CF$257)</f>
        <v>84.199999999999989</v>
      </c>
      <c r="CJ262" s="5">
        <f>SUMIF('Aceite Virgen Extra'!$B6:$B257,"&lt;="&amp;$B262,'Aceite Virgen Extra'!CJ$6:CJ$257)</f>
        <v>75.660000000000025</v>
      </c>
      <c r="CK262" s="5">
        <f>SUMIF('Aceite Virgen Extra'!$B6:$B257,"&lt;="&amp;$B262,'Aceite Virgen Extra'!CK$6:CK$257)</f>
        <v>63.610000000000007</v>
      </c>
      <c r="CL262" s="5">
        <f>SUMIF('Aceite Virgen Extra'!$B6:$B257,"&lt;="&amp;$B262,'Aceite Virgen Extra'!CL$6:CL$257)</f>
        <v>81.080000000000013</v>
      </c>
      <c r="CM262" s="5">
        <f>SUMIF('Aceite Virgen Extra'!$B6:$B257,"&lt;="&amp;$B262,'Aceite Virgen Extra'!CM$6:CM$257)</f>
        <v>80.29000000000002</v>
      </c>
      <c r="CQ262" s="5">
        <f>SUMIF('Aceite Virgen Extra'!$B6:$B257,"&lt;="&amp;$B262,'Aceite Virgen Extra'!CQ$6:CQ$257)</f>
        <v>78.36999999999999</v>
      </c>
      <c r="CR262" s="5">
        <f>SUMIF('Aceite Virgen Extra'!$B6:$B257,"&lt;="&amp;$B262,'Aceite Virgen Extra'!CR$6:CR$257)</f>
        <v>65.410000000000011</v>
      </c>
      <c r="CS262" s="5">
        <f>SUMIF('Aceite Virgen Extra'!$B6:$B257,"&lt;="&amp;$B262,'Aceite Virgen Extra'!CS$6:CS$257)</f>
        <v>83.96</v>
      </c>
      <c r="CT262" s="5">
        <f>SUMIF('Aceite Virgen Extra'!$B6:$B257,"&lt;="&amp;$B262,'Aceite Virgen Extra'!CT$6:CT$257)</f>
        <v>86.309999999999988</v>
      </c>
      <c r="CX262" s="5">
        <f>SUMIF('Aceite Virgen Extra'!$B6:$B257,"&lt;="&amp;$B262,'Aceite Virgen Extra'!CX$6:CX$257)</f>
        <v>80.689999999999984</v>
      </c>
      <c r="CY262" s="5">
        <f>SUMIF('Aceite Virgen Extra'!$B6:$B257,"&lt;="&amp;$B262,'Aceite Virgen Extra'!CY$6:CY$257)</f>
        <v>67.860000000000014</v>
      </c>
      <c r="CZ262" s="5">
        <f>SUMIF('Aceite Virgen Extra'!$B6:$B257,"&lt;="&amp;$B262,'Aceite Virgen Extra'!CZ$6:CZ$257)</f>
        <v>85.63</v>
      </c>
      <c r="DA262" s="5">
        <f>SUMIF('Aceite Virgen Extra'!$B6:$B257,"&lt;="&amp;$B262,'Aceite Virgen Extra'!DA$6:DA$257)</f>
        <v>85.15</v>
      </c>
      <c r="DE262" s="5">
        <f>SUMIF('Aceite Virgen Extra'!$B6:$B257,"&lt;="&amp;$B262,'Aceite Virgen Extra'!DE$6:DE$257)</f>
        <v>82.98</v>
      </c>
      <c r="DF262" s="5">
        <f>SUMIF('Aceite Virgen Extra'!$B6:$B257,"&lt;="&amp;$B262,'Aceite Virgen Extra'!DF$6:DF$257)</f>
        <v>75.53</v>
      </c>
      <c r="DG262" s="5">
        <f>SUMIF('Aceite Virgen Extra'!$B6:$B257,"&lt;="&amp;$B262,'Aceite Virgen Extra'!DG$6:DG$257)</f>
        <v>86.759999999999977</v>
      </c>
      <c r="DH262" s="5">
        <f>SUMIF('Aceite Virgen Extra'!$B6:$B257,"&lt;="&amp;$B262,'Aceite Virgen Extra'!DH$6:DH$257)</f>
        <v>85.309999999999974</v>
      </c>
      <c r="DL262" s="5">
        <f>SUMIF('Aceite Virgen Extra'!$B6:$B257,"&lt;="&amp;$B262,'Aceite Virgen Extra'!DL$6:DL$257)</f>
        <v>81.11999999999999</v>
      </c>
      <c r="DM262" s="5">
        <f>SUMIF('Aceite Virgen Extra'!$B6:$B257,"&lt;="&amp;$B262,'Aceite Virgen Extra'!DM$6:DM$257)</f>
        <v>79.300000000000011</v>
      </c>
      <c r="DN262" s="5">
        <f>SUMIF('Aceite Virgen Extra'!$B6:$B257,"&lt;="&amp;$B262,'Aceite Virgen Extra'!DN$6:DN$257)</f>
        <v>82.819999999999979</v>
      </c>
      <c r="DO262" s="5">
        <f>SUMIF('Aceite Virgen Extra'!$B6:$B257,"&lt;="&amp;$B262,'Aceite Virgen Extra'!DO$6:DO$257)</f>
        <v>81.079999999999984</v>
      </c>
      <c r="DS262" s="5">
        <f>SUMIF('Aceite Virgen Extra'!$B6:$B257,"&lt;="&amp;$B262,'Aceite Virgen Extra'!DS$6:DS$257)</f>
        <v>80.86999999999999</v>
      </c>
      <c r="DT262" s="5">
        <f>SUMIF('Aceite Virgen Extra'!$B6:$B257,"&lt;="&amp;$B262,'Aceite Virgen Extra'!DT$6:DT$257)</f>
        <v>79.75</v>
      </c>
      <c r="DU262" s="5">
        <f>SUMIF('Aceite Virgen Extra'!$B6:$B257,"&lt;="&amp;$B262,'Aceite Virgen Extra'!DU$6:DU$257)</f>
        <v>83.089999999999975</v>
      </c>
      <c r="DV262" s="5">
        <f>SUMIF('Aceite Virgen Extra'!$B6:$B257,"&lt;="&amp;$B262,'Aceite Virgen Extra'!DV$6:DV$257)</f>
        <v>79.739999999999995</v>
      </c>
      <c r="DZ262" s="5">
        <f>SUMIF('Aceite Virgen Extra'!$B6:$B257,"&lt;="&amp;$B262,'Aceite Virgen Extra'!DZ$6:DZ$257)</f>
        <v>84.02</v>
      </c>
      <c r="EA262" s="5">
        <f>SUMIF('Aceite Virgen Extra'!$B6:$B257,"&lt;="&amp;$B262,'Aceite Virgen Extra'!EA$6:EA$257)</f>
        <v>88.1</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87.729999999999976</v>
      </c>
      <c r="EH262" s="5">
        <f>SUMIF('Aceite Virgen Extra'!$B6:$B257,"&lt;="&amp;$B262,'Aceite Virgen Extra'!EH$6:EH$257)</f>
        <v>91.960000000000022</v>
      </c>
      <c r="EI262" s="5">
        <f>SUMIF('Aceite Virgen Extra'!$B6:$B257,"&lt;="&amp;$B262,'Aceite Virgen Extra'!EI$6:EI$257)</f>
        <v>85.53</v>
      </c>
      <c r="EJ262" s="5">
        <f>SUMIF('Aceite Virgen Extra'!$B6:$B257,"&lt;="&amp;$B262,'Aceite Virgen Extra'!EJ$6:EJ$257)</f>
        <v>87.62</v>
      </c>
      <c r="EN262" s="5">
        <f>SUMIF('Aceite Virgen Extra'!$B6:$B257,"&lt;="&amp;$B262,'Aceite Virgen Extra'!EN$6:EN$257)</f>
        <v>87.310000000000016</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86.439999999999984</v>
      </c>
      <c r="EV262" s="5">
        <f>SUMIF('Aceite Virgen Extra'!$B6:$B257,"&lt;="&amp;$B262,'Aceite Virgen Extra'!EV$6:EV$257)</f>
        <v>85.05</v>
      </c>
      <c r="EW262" s="5">
        <f>SUMIF('Aceite Virgen Extra'!$B6:$B257,"&lt;="&amp;$B262,'Aceite Virgen Extra'!EW$6:EW$257)</f>
        <v>87.990000000000009</v>
      </c>
      <c r="EX262" s="5">
        <f>SUMIF('Aceite Virgen Extra'!$B6:$B257,"&lt;="&amp;$B262,'Aceite Virgen Extra'!EX$6:EX$257)</f>
        <v>86.710000000000022</v>
      </c>
      <c r="FB262" s="5">
        <f>SUMIF('Aceite Virgen Extra'!$B6:$B257,"&lt;="&amp;$B262,'Aceite Virgen Extra'!FB$6:FB$257)</f>
        <v>87.270000000000039</v>
      </c>
      <c r="FC262" s="5">
        <f>SUMIF('Aceite Virgen Extra'!$B6:$B257,"&lt;="&amp;$B262,'Aceite Virgen Extra'!FC$6:FC$257)</f>
        <v>87.359999999999985</v>
      </c>
      <c r="FD262" s="5">
        <f>SUMIF('Aceite Virgen Extra'!$B6:$B257,"&lt;="&amp;$B262,'Aceite Virgen Extra'!FD$6:FD$257)</f>
        <v>88.350000000000009</v>
      </c>
      <c r="FE262" s="5">
        <f>SUMIF('Aceite Virgen Extra'!$B6:$B257,"&lt;="&amp;$B262,'Aceite Virgen Extra'!FE$6:FE$257)</f>
        <v>85.45</v>
      </c>
      <c r="FI262" s="5">
        <f>SUMIF('Aceite Virgen Extra'!$B6:$B257,"&lt;="&amp;$B262,'Aceite Virgen Extra'!FI$6:FI$257)</f>
        <v>85.440000000000026</v>
      </c>
      <c r="FJ262" s="5">
        <f>SUMIF('Aceite Virgen Extra'!$B6:$B257,"&lt;="&amp;$B262,'Aceite Virgen Extra'!FJ$6:FJ$257)</f>
        <v>82.970000000000013</v>
      </c>
      <c r="FK262" s="5">
        <f>SUMIF('Aceite Virgen Extra'!$B6:$B257,"&lt;="&amp;$B262,'Aceite Virgen Extra'!FK$6:FK$257)</f>
        <v>86.749999999999986</v>
      </c>
      <c r="FL262" s="5">
        <f>SUMIF('Aceite Virgen Extra'!$B6:$B257,"&lt;="&amp;$B262,'Aceite Virgen Extra'!FL$6:FL$257)</f>
        <v>88.360000000000028</v>
      </c>
      <c r="FP262" s="5">
        <f>SUMIF('Aceite Virgen Extra'!$B6:$B257,"&lt;="&amp;$B262,'Aceite Virgen Extra'!FP$6:FP$257)</f>
        <v>86.739999999999981</v>
      </c>
      <c r="FQ262" s="5">
        <f>SUMIF('Aceite Virgen Extra'!$B6:$B257,"&lt;="&amp;$B262,'Aceite Virgen Extra'!FQ$6:FQ$257)</f>
        <v>90.929999999999993</v>
      </c>
      <c r="FR262" s="5">
        <f>SUMIF('Aceite Virgen Extra'!$B6:$B257,"&lt;="&amp;$B262,'Aceite Virgen Extra'!FR$6:FR$257)</f>
        <v>86.71</v>
      </c>
      <c r="FS262" s="5">
        <f>SUMIF('Aceite Virgen Extra'!$B6:$B257,"&lt;="&amp;$B262,'Aceite Virgen Extra'!FS$6:FS$257)</f>
        <v>87.31</v>
      </c>
      <c r="FW262" s="5">
        <f>SUMIF('Aceite Virgen Extra'!$B6:$B257,"&lt;="&amp;$B262,'Aceite Virgen Extra'!FW$6:FW$257)</f>
        <v>87.42000000000003</v>
      </c>
      <c r="FX262" s="5">
        <f>SUMIF('Aceite Virgen Extra'!$B6:$B257,"&lt;="&amp;$B262,'Aceite Virgen Extra'!FX$6:FX$257)</f>
        <v>86.570000000000007</v>
      </c>
      <c r="FY262" s="5">
        <f>SUMIF('Aceite Virgen Extra'!$B6:$B257,"&lt;="&amp;$B262,'Aceite Virgen Extra'!FY$6:FY$257)</f>
        <v>87.76</v>
      </c>
      <c r="FZ262" s="5">
        <f>SUMIF('Aceite Virgen Extra'!$B6:$B257,"&lt;="&amp;$B262,'Aceite Virgen Extra'!FZ$6:FZ$257)</f>
        <v>90.33</v>
      </c>
      <c r="GD262" s="5">
        <f>SUMIF('Aceite Virgen Extra'!$B6:$B257,"&lt;="&amp;$B262,'Aceite Virgen Extra'!GD$6:GD$257)</f>
        <v>89.139999999999986</v>
      </c>
      <c r="GE262" s="5">
        <f>SUMIF('Aceite Virgen Extra'!$B6:$B257,"&lt;="&amp;$B262,'Aceite Virgen Extra'!GE$6:GE$257)</f>
        <v>90.990000000000009</v>
      </c>
      <c r="GF262" s="5">
        <f>SUMIF('Aceite Virgen Extra'!$B6:$B257,"&lt;="&amp;$B262,'Aceite Virgen Extra'!GF$6:GF$257)</f>
        <v>89.019999999999982</v>
      </c>
      <c r="GG262" s="5">
        <f>SUMIF('Aceite Virgen Extra'!$B6:$B257,"&lt;="&amp;$B262,'Aceite Virgen Extra'!GG$6:GG$257)</f>
        <v>91.78</v>
      </c>
      <c r="GK262" s="5">
        <f>SUMIF('Aceite Virgen Extra'!$B6:$B257,"&lt;="&amp;$B262,'Aceite Virgen Extra'!GK$6:GK$257)</f>
        <v>90.309999999999931</v>
      </c>
      <c r="GL262" s="5">
        <f>SUMIF('Aceite Virgen Extra'!$B6:$B257,"&lt;="&amp;$B262,'Aceite Virgen Extra'!GL$6:GL$257)</f>
        <v>92</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89.750000000000014</v>
      </c>
      <c r="GS262" s="5">
        <f>SUMIF('Aceite Virgen Extra'!$B6:$B257,"&lt;="&amp;$B262,'Aceite Virgen Extra'!GS$6:GS$257)</f>
        <v>90.070000000000007</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87.160000000000011</v>
      </c>
      <c r="GZ262" s="5">
        <f>SUMIF('Aceite Virgen Extra'!$B6:$B257,"&lt;="&amp;$B262,'Aceite Virgen Extra'!GZ$6:GZ$257)</f>
        <v>84.840000000000018</v>
      </c>
      <c r="HA262" s="5">
        <f>SUMIF('Aceite Virgen Extra'!$B6:$B257,"&lt;="&amp;$B262,'Aceite Virgen Extra'!HA$6:HA$257)</f>
        <v>89.64</v>
      </c>
      <c r="HB262" s="5">
        <f>SUMIF('Aceite Virgen Extra'!$B6:$B257,"&lt;="&amp;$B262,'Aceite Virgen Extra'!HB$6:HB$257)</f>
        <v>93.919999999999987</v>
      </c>
      <c r="HF262" s="5">
        <f>SUMIF('Aceite Virgen Extra'!$B6:$B257,"&lt;="&amp;$B262,'Aceite Virgen Extra'!HF$6:HF$257)</f>
        <v>80.02000000000001</v>
      </c>
      <c r="HG262" s="5">
        <f>SUMIF('Aceite Virgen Extra'!$B6:$B257,"&lt;="&amp;$B262,'Aceite Virgen Extra'!HG$6:HG$257)</f>
        <v>85.830000000000013</v>
      </c>
      <c r="HH262" s="5">
        <f>SUMIF('Aceite Virgen Extra'!$B6:$B257,"&lt;="&amp;$B262,'Aceite Virgen Extra'!HH$6:HH$257)</f>
        <v>86.590000000000046</v>
      </c>
      <c r="HI262" s="5">
        <f>SUMIF('Aceite Virgen Extra'!$B6:$B257,"&lt;="&amp;$B262,'Aceite Virgen Extra'!HI$6:HI$257)</f>
        <v>89.090000000000018</v>
      </c>
      <c r="HM262" s="5">
        <f>SUMIF('Aceite Virgen Extra'!$B6:$B257,"&lt;="&amp;$B262,'Aceite Virgen Extra'!HM$6:HM$257)</f>
        <v>87.350000000000009</v>
      </c>
      <c r="HN262" s="5">
        <f>SUMIF('Aceite Virgen Extra'!$B6:$B257,"&lt;="&amp;$B262,'Aceite Virgen Extra'!HN$6:HN$257)</f>
        <v>88.430000000000021</v>
      </c>
      <c r="HO262" s="5">
        <f>SUMIF('Aceite Virgen Extra'!$B6:$B257,"&lt;="&amp;$B262,'Aceite Virgen Extra'!HO$6:HO$257)</f>
        <v>87.519999999999982</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89.339999999999975</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90.210000000000008</v>
      </c>
      <c r="II262" s="5">
        <f>SUMIF('Aceite Virgen Extra'!$B6:$B257,"&lt;="&amp;$B262,'Aceite Virgen Extra'!II$6:II$257)</f>
        <v>91.179999999999993</v>
      </c>
      <c r="IJ262" s="5">
        <f>SUMIF('Aceite Virgen Extra'!$B6:$B257,"&lt;="&amp;$B262,'Aceite Virgen Extra'!IJ$6:IJ$257)</f>
        <v>90.179999999999993</v>
      </c>
      <c r="IK262" s="5">
        <f>SUMIF('Aceite Virgen Extra'!$B6:$B257,"&lt;="&amp;$B262,'Aceite Virgen Extra'!IK$6:IK$257)</f>
        <v>90.82</v>
      </c>
      <c r="IO262" s="5">
        <f>SUMIF('Aceite Virgen Extra'!$B6:$B257,"&lt;="&amp;$B262,'Aceite Virgen Extra'!IO$6:IO$257)</f>
        <v>89.110000000000028</v>
      </c>
      <c r="IP262" s="5">
        <f>SUMIF('Aceite Virgen Extra'!$B6:$B257,"&lt;="&amp;$B262,'Aceite Virgen Extra'!IP$6:IP$257)</f>
        <v>89.8</v>
      </c>
      <c r="IQ262" s="5">
        <f>SUMIF('Aceite Virgen Extra'!$B6:$B257,"&lt;="&amp;$B262,'Aceite Virgen Extra'!IQ$6:IQ$257)</f>
        <v>89.44000000000004</v>
      </c>
      <c r="IR262" s="5">
        <f>SUMIF('Aceite Virgen Extra'!$B6:$B257,"&lt;="&amp;$B262,'Aceite Virgen Extra'!IR$6:IR$257)</f>
        <v>92.06</v>
      </c>
      <c r="IV262" s="5">
        <f>SUMIF('Aceite Virgen Extra'!$B6:$B257,"&lt;="&amp;$B262,'Aceite Virgen Extra'!IV$6:IV$257)</f>
        <v>89.550000000000011</v>
      </c>
      <c r="IW262" s="5">
        <f>SUMIF('Aceite Virgen Extra'!$B6:$B257,"&lt;="&amp;$B262,'Aceite Virgen Extra'!IW$6:IW$257)</f>
        <v>92.909999999999982</v>
      </c>
      <c r="IX262" s="5">
        <f>SUMIF('Aceite Virgen Extra'!$B6:$B257,"&lt;="&amp;$B262,'Aceite Virgen Extra'!IX$6:IX$257)</f>
        <v>89.32</v>
      </c>
      <c r="IY262" s="5">
        <f>SUMIF('Aceite Virgen Extra'!$B6:$B257,"&lt;="&amp;$B262,'Aceite Virgen Extra'!IY$6:IY$257)</f>
        <v>86.899999999999991</v>
      </c>
      <c r="JB262"/>
      <c r="JC262" s="5">
        <f>SUMIF('Aceite Virgen Extra'!$B6:$B257,"&lt;="&amp;$B262,'Aceite Virgen Extra'!JC$6:JC$257)</f>
        <v>87.08</v>
      </c>
      <c r="JD262" s="5">
        <f>SUMIF('Aceite Virgen Extra'!$B6:$B257,"&lt;="&amp;$B262,'Aceite Virgen Extra'!JD$6:JD$257)</f>
        <v>86.490000000000023</v>
      </c>
      <c r="JE262" s="5">
        <f>SUMIF('Aceite Virgen Extra'!$B6:$B257,"&lt;="&amp;$B262,'Aceite Virgen Extra'!JE$6:JE$257)</f>
        <v>88.230000000000018</v>
      </c>
      <c r="JF262" s="5">
        <f>SUMIF('Aceite Virgen Extra'!$B6:$B257,"&lt;="&amp;$B262,'Aceite Virgen Extra'!JF$6:JF$257)</f>
        <v>87.429999999999993</v>
      </c>
      <c r="JJ262" s="5">
        <f>SUMIF('Aceite Virgen Extra'!$B6:$B257,"&lt;="&amp;$B262,'Aceite Virgen Extra'!JJ$6:JJ$257)</f>
        <v>87.25</v>
      </c>
      <c r="JK262" s="5">
        <f>SUMIF('Aceite Virgen Extra'!$B6:$B257,"&lt;="&amp;$B262,'Aceite Virgen Extra'!JK$6:JK$257)</f>
        <v>89.34</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87.79000000000002</v>
      </c>
      <c r="JR262" s="5">
        <f>SUMIF('Aceite Virgen Extra'!$B6:$B257,"&lt;="&amp;$B262,'Aceite Virgen Extra'!JR$6:JR$257)</f>
        <v>87.830000000000041</v>
      </c>
      <c r="JS262" s="5">
        <f>SUMIF('Aceite Virgen Extra'!$B6:$B257,"&lt;="&amp;$B262,'Aceite Virgen Extra'!JS$6:JS$257)</f>
        <v>87.890000000000015</v>
      </c>
      <c r="JT262" s="5">
        <f>SUMIF('Aceite Virgen Extra'!$B6:$B257,"&lt;="&amp;$B262,'Aceite Virgen Extra'!JT$6:JT$257)</f>
        <v>89.169999999999987</v>
      </c>
      <c r="JX262" s="5">
        <f>SUMIF('Aceite Virgen Extra'!$B6:$B257,"&lt;="&amp;$B262,'Aceite Virgen Extra'!JX$6:JX$257)</f>
        <v>88.37</v>
      </c>
      <c r="JY262" s="5">
        <f>SUMIF('Aceite Virgen Extra'!$B6:$B257,"&lt;="&amp;$B262,'Aceite Virgen Extra'!JY$6:JY$257)</f>
        <v>89.390000000000015</v>
      </c>
      <c r="JZ262" s="5">
        <f>SUMIF('Aceite Virgen Extra'!$B6:$B257,"&lt;="&amp;$B262,'Aceite Virgen Extra'!JZ$6:JZ$257)</f>
        <v>87.740000000000038</v>
      </c>
      <c r="KA262" s="5">
        <f>SUMIF('Aceite Virgen Extra'!$B6:$B257,"&lt;="&amp;$B262,'Aceite Virgen Extra'!KA$6:KA$257)</f>
        <v>91.940000000000012</v>
      </c>
      <c r="KE262" s="5">
        <f>SUMIF('Aceite Virgen Extra'!$B6:$B257,"&lt;="&amp;$B262,'Aceite Virgen Extra'!KE$6:KE$257)</f>
        <v>89.27</v>
      </c>
      <c r="KF262" s="5">
        <f>SUMIF('Aceite Virgen Extra'!$B6:$B257,"&lt;="&amp;$B262,'Aceite Virgen Extra'!KF$6:KF$257)</f>
        <v>94.120000000000033</v>
      </c>
      <c r="KG262" s="5">
        <f>SUMIF('Aceite Virgen Extra'!$B6:$B257,"&lt;="&amp;$B262,'Aceite Virgen Extra'!KG$6:KG$257)</f>
        <v>88.38</v>
      </c>
      <c r="KH262" s="5">
        <f>SUMIF('Aceite Virgen Extra'!$B6:$B257,"&lt;="&amp;$B262,'Aceite Virgen Extra'!KH$6:KH$257)</f>
        <v>84.9</v>
      </c>
      <c r="KL262" s="5">
        <f>SUMIF('Aceite Virgen Extra'!$B6:$B257,"&lt;="&amp;$B262,'Aceite Virgen Extra'!KL$6:KL$257)</f>
        <v>85.020000000000024</v>
      </c>
      <c r="KM262" s="5">
        <f>SUMIF('Aceite Virgen Extra'!$B6:$B257,"&lt;="&amp;$B262,'Aceite Virgen Extra'!KM$6:KM$257)</f>
        <v>88.050000000000011</v>
      </c>
      <c r="KN262" s="5">
        <f>SUMIF('Aceite Virgen Extra'!$B6:$B257,"&lt;="&amp;$B262,'Aceite Virgen Extra'!KN$6:KN$257)</f>
        <v>87.55000000000004</v>
      </c>
      <c r="KO262" s="5">
        <f>SUMIF('Aceite Virgen Extra'!$B6:$B257,"&lt;="&amp;$B262,'Aceite Virgen Extra'!KO$6:KO$257)</f>
        <v>87.9</v>
      </c>
      <c r="KS262" s="5">
        <f>SUMIF('Aceite Virgen Extra'!$B6:$B257,"&lt;="&amp;$B262,'Aceite Virgen Extra'!KS$6:KS$257)</f>
        <v>88.04000000000002</v>
      </c>
      <c r="KT262" s="5">
        <f>SUMIF('Aceite Virgen Extra'!$B6:$B257,"&lt;="&amp;$B262,'Aceite Virgen Extra'!KT$6:KT$257)</f>
        <v>91.620000000000019</v>
      </c>
      <c r="KU262" s="5">
        <f>SUMIF('Aceite Virgen Extra'!$B6:$B257,"&lt;="&amp;$B262,'Aceite Virgen Extra'!KU$6:KU$257)</f>
        <v>85.970000000000027</v>
      </c>
      <c r="KV262" s="5">
        <f>SUMIF('Aceite Virgen Extra'!$B6:$B257,"&lt;="&amp;$B262,'Aceite Virgen Extra'!KV$6:KV$257)</f>
        <v>87.430000000000021</v>
      </c>
      <c r="KZ262" s="5">
        <f>SUMIF('Aceite Virgen Extra'!$B6:$B257,"&lt;="&amp;$B262,'Aceite Virgen Extra'!KZ$6:KZ$257)</f>
        <v>86.88</v>
      </c>
      <c r="LA262" s="5">
        <f>SUMIF('Aceite Virgen Extra'!$B6:$B257,"&lt;="&amp;$B262,'Aceite Virgen Extra'!LA$6:LA$257)</f>
        <v>90.06</v>
      </c>
      <c r="LB262" s="5">
        <f>SUMIF('Aceite Virgen Extra'!$B6:$B257,"&lt;="&amp;$B262,'Aceite Virgen Extra'!LB$6:LB$257)</f>
        <v>85.940000000000012</v>
      </c>
      <c r="LC262" s="5">
        <f>SUMIF('Aceite Virgen Extra'!$B6:$B257,"&lt;="&amp;$B262,'Aceite Virgen Extra'!LC$6:LC$257)</f>
        <v>84.06</v>
      </c>
      <c r="LG262" s="5">
        <f>SUMIF('Aceite Virgen Extra'!$B6:$B257,"&lt;="&amp;$B262,'Aceite Virgen Extra'!LG$6:LG$257)</f>
        <v>86.27</v>
      </c>
      <c r="LH262" s="5">
        <f>SUMIF('Aceite Virgen Extra'!$B6:$B257,"&lt;="&amp;$B262,'Aceite Virgen Extra'!LH$6:LH$257)</f>
        <v>87.34</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85.850000000000009</v>
      </c>
      <c r="LO262" s="5">
        <f>SUMIF('Aceite Virgen Extra'!$B6:$B257,"&lt;="&amp;$B262,'Aceite Virgen Extra'!LO$6:LO$257)</f>
        <v>87.99</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77.780000000000015</v>
      </c>
      <c r="LV262" s="5">
        <f>SUMIF('Aceite Virgen Extra'!$B6:$B257,"&lt;="&amp;$B262,'Aceite Virgen Extra'!LV$6:LV$257)</f>
        <v>62.970000000000006</v>
      </c>
      <c r="LW262" s="5">
        <f>SUMIF('Aceite Virgen Extra'!$B6:$B257,"&lt;="&amp;$B262,'Aceite Virgen Extra'!LW$6:LW$257)</f>
        <v>81.109999999999985</v>
      </c>
      <c r="LX262" s="5">
        <f>SUMIF('Aceite Virgen Extra'!$B6:$B257,"&lt;="&amp;$B262,'Aceite Virgen Extra'!LX$6:LX$257)</f>
        <v>90.720000000000013</v>
      </c>
      <c r="MB262" s="5">
        <f>SUMIF('Aceite Virgen Extra'!$B6:$B257,"&lt;="&amp;$B262,'Aceite Virgen Extra'!MB$6:MB$257)</f>
        <v>78.290000000000006</v>
      </c>
      <c r="MC262" s="5">
        <f>SUMIF('Aceite Virgen Extra'!$B6:$B257,"&lt;="&amp;$B262,'Aceite Virgen Extra'!MC$6:MC$257)</f>
        <v>67.189999999999984</v>
      </c>
      <c r="MD262" s="5">
        <f>SUMIF('Aceite Virgen Extra'!$B6:$B257,"&lt;="&amp;$B262,'Aceite Virgen Extra'!MD$6:MD$257)</f>
        <v>79.760000000000005</v>
      </c>
      <c r="ME262" s="5">
        <f>SUMIF('Aceite Virgen Extra'!$B6:$B257,"&lt;="&amp;$B262,'Aceite Virgen Extra'!ME$6:ME$257)</f>
        <v>88.279999999999987</v>
      </c>
      <c r="MI262" s="5">
        <f>SUMIF('Aceite Virgen Extra'!$B6:$B257,"&lt;="&amp;$B262,'Aceite Virgen Extra'!MI$6:MI$257)</f>
        <v>76.57999999999997</v>
      </c>
      <c r="MJ262" s="5">
        <f>SUMIF('Aceite Virgen Extra'!$B6:$B257,"&lt;="&amp;$B262,'Aceite Virgen Extra'!MJ$6:MJ$257)</f>
        <v>68.359999999999971</v>
      </c>
      <c r="MK262" s="5">
        <f>SUMIF('Aceite Virgen Extra'!$B6:$B257,"&lt;="&amp;$B262,'Aceite Virgen Extra'!MK$6:MK$257)</f>
        <v>80.22999999999999</v>
      </c>
      <c r="ML262" s="5">
        <f>SUMIF('Aceite Virgen Extra'!$B6:$B257,"&lt;="&amp;$B262,'Aceite Virgen Extra'!ML$6:ML$257)</f>
        <v>77.05</v>
      </c>
      <c r="MP262" s="5">
        <f>SUMIF('Aceite Virgen Extra'!$B6:$B257,"&lt;="&amp;$B262,'Aceite Virgen Extra'!MP$6:MP$257)</f>
        <v>75.469999999999985</v>
      </c>
      <c r="MQ262" s="5">
        <f>SUMIF('Aceite Virgen Extra'!$B6:$B257,"&lt;="&amp;$B262,'Aceite Virgen Extra'!MQ$6:MQ$257)</f>
        <v>68.91</v>
      </c>
      <c r="MR262" s="5">
        <f>SUMIF('Aceite Virgen Extra'!$B6:$B257,"&lt;="&amp;$B262,'Aceite Virgen Extra'!MR$6:MR$257)</f>
        <v>76.999999999999986</v>
      </c>
      <c r="MS262" s="5">
        <f>SUMIF('Aceite Virgen Extra'!$B6:$B257,"&lt;="&amp;$B262,'Aceite Virgen Extra'!MS$6:MS$257)</f>
        <v>77.099999999999994</v>
      </c>
      <c r="MW262" s="5">
        <f>SUMIF('Aceite Virgen Extra'!$B6:$B257,"&lt;="&amp;$B262,'Aceite Virgen Extra'!MW$6:MW$257)</f>
        <v>69.92</v>
      </c>
      <c r="MX262" s="5">
        <f>SUMIF('Aceite Virgen Extra'!$B6:$B257,"&lt;="&amp;$B262,'Aceite Virgen Extra'!MX$6:MX$257)</f>
        <v>57.85</v>
      </c>
      <c r="MY262" s="5">
        <f>SUMIF('Aceite Virgen Extra'!$B6:$B257,"&lt;="&amp;$B262,'Aceite Virgen Extra'!MY$6:MY$257)</f>
        <v>76.539999999999992</v>
      </c>
      <c r="MZ262" s="5">
        <f>SUMIF('Aceite Virgen Extra'!$B6:$B257,"&lt;="&amp;$B262,'Aceite Virgen Extra'!MZ$6:MZ$257)</f>
        <v>77.700000000000017</v>
      </c>
      <c r="ND262" s="5">
        <f>SUMIF('Aceite Virgen Extra'!$B6:$B257,"&lt;="&amp;$B262,'Aceite Virgen Extra'!ND$6:ND$257)</f>
        <v>72.399999999999991</v>
      </c>
      <c r="NE262" s="5">
        <f>SUMIF('Aceite Virgen Extra'!$B6:$B257,"&lt;="&amp;$B262,'Aceite Virgen Extra'!NE$6:NE$257)</f>
        <v>61.87</v>
      </c>
      <c r="NF262" s="5">
        <f>SUMIF('Aceite Virgen Extra'!$B6:$B257,"&lt;="&amp;$B262,'Aceite Virgen Extra'!NF$6:NF$257)</f>
        <v>76.31</v>
      </c>
      <c r="NG262" s="5">
        <f>SUMIF('Aceite Virgen Extra'!$B6:$B257,"&lt;="&amp;$B262,'Aceite Virgen Extra'!NG$6:NG$257)</f>
        <v>80.169999999999987</v>
      </c>
      <c r="NK262" s="5">
        <f>SUMIF('Aceite Virgen Extra'!$B6:$B257,"&lt;="&amp;$B262,'Aceite Virgen Extra'!NK$6:NK$257)</f>
        <v>72.680000000000007</v>
      </c>
      <c r="NL262" s="5">
        <f>SUMIF('Aceite Virgen Extra'!$B6:$B257,"&lt;="&amp;$B262,'Aceite Virgen Extra'!NL$6:NL$257)</f>
        <v>58.419999999999995</v>
      </c>
      <c r="NM262" s="5">
        <f>SUMIF('Aceite Virgen Extra'!$B6:$B257,"&lt;="&amp;$B262,'Aceite Virgen Extra'!NM$6:NM$257)</f>
        <v>76.350000000000023</v>
      </c>
      <c r="NN262" s="5">
        <f>SUMIF('Aceite Virgen Extra'!$B6:$B257,"&lt;="&amp;$B262,'Aceite Virgen Extra'!NN$6:NN$257)</f>
        <v>87.370000000000019</v>
      </c>
      <c r="NR262" s="5">
        <f>SUMIF('Aceite Virgen Extra'!$B6:$B257,"&lt;="&amp;$B262,'Aceite Virgen Extra'!NR$6:NR$257)</f>
        <v>70.64</v>
      </c>
      <c r="NS262" s="5">
        <f>SUMIF('Aceite Virgen Extra'!$B6:$B257,"&lt;="&amp;$B262,'Aceite Virgen Extra'!NS$6:NS$257)</f>
        <v>62.54</v>
      </c>
      <c r="NT262" s="5">
        <f>SUMIF('Aceite Virgen Extra'!$B6:$B257,"&lt;="&amp;$B262,'Aceite Virgen Extra'!NT$6:NT$257)</f>
        <v>76.229999999999976</v>
      </c>
      <c r="NU262" s="5">
        <f>SUMIF('Aceite Virgen Extra'!$B6:$B257,"&lt;="&amp;$B262,'Aceite Virgen Extra'!NU$6:NU$257)</f>
        <v>84.43</v>
      </c>
      <c r="NY262" s="5">
        <f>SUMIF('Aceite Virgen Extra'!$B6:$B257,"&lt;="&amp;$B262,'Aceite Virgen Extra'!NY$6:NY$257)</f>
        <v>68.38</v>
      </c>
      <c r="NZ262" s="5">
        <f>SUMIF('Aceite Virgen Extra'!$B6:$B257,"&lt;="&amp;$B262,'Aceite Virgen Extra'!NZ$6:NZ$257)</f>
        <v>61.680000000000007</v>
      </c>
      <c r="OA262" s="5">
        <f>SUMIF('Aceite Virgen Extra'!$B6:$B257,"&lt;="&amp;$B262,'Aceite Virgen Extra'!OA$6:OA$257)</f>
        <v>70.429999999999993</v>
      </c>
      <c r="OB262" s="5">
        <f>SUMIF('Aceite Virgen Extra'!$B6:$B257,"&lt;="&amp;$B262,'Aceite Virgen Extra'!OB$6:OB$257)</f>
        <v>72.05</v>
      </c>
      <c r="OF262" s="5">
        <f>SUMIF('Aceite Virgen Extra'!$B6:$B257,"&lt;="&amp;$B262,'Aceite Virgen Extra'!OF$6:OF$257)</f>
        <v>68.66</v>
      </c>
      <c r="OG262" s="5">
        <f>SUMIF('Aceite Virgen Extra'!$B6:$B257,"&lt;="&amp;$B262,'Aceite Virgen Extra'!OG$6:OG$257)</f>
        <v>59.86999999999999</v>
      </c>
      <c r="OH262" s="5">
        <f>SUMIF('Aceite Virgen Extra'!$B6:$B257,"&lt;="&amp;$B262,'Aceite Virgen Extra'!OH$6:OH$257)</f>
        <v>72.02</v>
      </c>
      <c r="OI262" s="5">
        <f>SUMIF('Aceite Virgen Extra'!$B6:$B257,"&lt;="&amp;$B262,'Aceite Virgen Extra'!OI$6:OI$257)</f>
        <v>80.11</v>
      </c>
      <c r="OM262" s="5">
        <f>SUMIF('Aceite Virgen Extra'!$B6:$B257,"&lt;="&amp;$B262,'Aceite Virgen Extra'!OM$6:OM$257)</f>
        <v>71.360000000000014</v>
      </c>
      <c r="ON262" s="5">
        <f>SUMIF('Aceite Virgen Extra'!$B6:$B257,"&lt;="&amp;$B262,'Aceite Virgen Extra'!ON$6:ON$257)</f>
        <v>56.170000000000016</v>
      </c>
      <c r="OO262" s="5">
        <f>SUMIF('Aceite Virgen Extra'!$B6:$B257,"&lt;="&amp;$B262,'Aceite Virgen Extra'!OO$6:OO$257)</f>
        <v>75.290000000000006</v>
      </c>
      <c r="OP262" s="5">
        <f>SUMIF('Aceite Virgen Extra'!$B6:$B257,"&lt;="&amp;$B262,'Aceite Virgen Extra'!OP$6:OP$257)</f>
        <v>80.169999999999987</v>
      </c>
      <c r="OT262" s="5">
        <f>SUMIF('Aceite Virgen Extra'!$B6:$B257,"&lt;="&amp;$B262,'Aceite Virgen Extra'!OT$6:OT$257)</f>
        <v>67.56</v>
      </c>
      <c r="OU262" s="5">
        <f>SUMIF('Aceite Virgen Extra'!$B6:$B257,"&lt;="&amp;$B262,'Aceite Virgen Extra'!OU$6:OU$257)</f>
        <v>58.500000000000007</v>
      </c>
      <c r="OV262" s="5">
        <f>SUMIF('Aceite Virgen Extra'!$B6:$B257,"&lt;="&amp;$B262,'Aceite Virgen Extra'!OV$6:OV$257)</f>
        <v>70.27000000000001</v>
      </c>
      <c r="OW262" s="5">
        <f>SUMIF('Aceite Virgen Extra'!$B6:$B257,"&lt;="&amp;$B262,'Aceite Virgen Extra'!OW$6:OW$257)</f>
        <v>64.569999999999993</v>
      </c>
      <c r="PA262" s="5">
        <f>SUMIF('Aceite Virgen Extra'!$B6:$B257,"&lt;="&amp;$B262,'Aceite Virgen Extra'!PA$6:PA$257)</f>
        <v>68.749999999999986</v>
      </c>
      <c r="PB262" s="5">
        <f>SUMIF('Aceite Virgen Extra'!$B6:$B257,"&lt;="&amp;$B262,'Aceite Virgen Extra'!PB$6:PB$257)</f>
        <v>56.179999999999986</v>
      </c>
      <c r="PC262" s="5">
        <f>SUMIF('Aceite Virgen Extra'!$B6:$B257,"&lt;="&amp;$B262,'Aceite Virgen Extra'!PC$6:PC$257)</f>
        <v>69.450000000000031</v>
      </c>
      <c r="PD262" s="5">
        <f>SUMIF('Aceite Virgen Extra'!$B6:$B257,"&lt;="&amp;$B262,'Aceite Virgen Extra'!PD$6:PD$257)</f>
        <v>89.289999999999992</v>
      </c>
      <c r="PH262" s="5">
        <f>SUMIF('Aceite Virgen Extra'!$B6:$B257,"&lt;="&amp;$B262,'Aceite Virgen Extra'!PH$6:PH$257)</f>
        <v>68.509999999999991</v>
      </c>
      <c r="PI262" s="5">
        <f>SUMIF('Aceite Virgen Extra'!$B6:$B257,"&lt;="&amp;$B262,'Aceite Virgen Extra'!PI$6:PI$257)</f>
        <v>60.139999999999979</v>
      </c>
      <c r="PJ262" s="5">
        <f>SUMIF('Aceite Virgen Extra'!$B6:$B257,"&lt;="&amp;$B262,'Aceite Virgen Extra'!PJ$6:PJ$257)</f>
        <v>69.61</v>
      </c>
      <c r="PK262" s="5">
        <f>SUMIF('Aceite Virgen Extra'!$B6:$B257,"&lt;="&amp;$B262,'Aceite Virgen Extra'!PK$6:PK$257)</f>
        <v>80.84</v>
      </c>
      <c r="PO262" s="5">
        <f>SUMIF('Aceite Virgen Extra'!$B6:$B257,"&lt;="&amp;$B262,'Aceite Virgen Extra'!PO$6:PO$257)</f>
        <v>68.13</v>
      </c>
      <c r="PP262" s="5">
        <f>SUMIF('Aceite Virgen Extra'!$B6:$B257,"&lt;="&amp;$B262,'Aceite Virgen Extra'!PP$6:PP$257)</f>
        <v>59.84</v>
      </c>
      <c r="PQ262" s="5">
        <f>SUMIF('Aceite Virgen Extra'!$B6:$B257,"&lt;="&amp;$B262,'Aceite Virgen Extra'!PQ$6:PQ$257)</f>
        <v>68.679999999999993</v>
      </c>
      <c r="PR262" s="5">
        <f>SUMIF('Aceite Virgen Extra'!$B6:$B257,"&lt;="&amp;$B262,'Aceite Virgen Extra'!PR$6:PR$257)</f>
        <v>79.180000000000007</v>
      </c>
      <c r="PV262" s="5">
        <f>SUMIF('Aceite Virgen Extra'!$B6:$B257,"&lt;="&amp;$B262,'Aceite Virgen Extra'!PV$6:PV$257)</f>
        <v>66.879999999999981</v>
      </c>
      <c r="PW262" s="5">
        <f>SUMIF('Aceite Virgen Extra'!$B6:$B257,"&lt;="&amp;$B262,'Aceite Virgen Extra'!PW$6:PW$257)</f>
        <v>56.499999999999993</v>
      </c>
      <c r="PX262" s="5">
        <f>SUMIF('Aceite Virgen Extra'!$B6:$B257,"&lt;="&amp;$B262,'Aceite Virgen Extra'!PX$6:PX$257)</f>
        <v>69.349999999999994</v>
      </c>
      <c r="PY262" s="5">
        <f>SUMIF('Aceite Virgen Extra'!$B6:$B257,"&lt;="&amp;$B262,'Aceite Virgen Extra'!PY$6:PY$257)</f>
        <v>76.70999999999998</v>
      </c>
      <c r="QC262" s="5">
        <f>SUMIF('Aceite Virgen Extra'!$B6:$B257,"&lt;="&amp;$B262,'Aceite Virgen Extra'!QC$6:QC$257)</f>
        <v>67.210000000000008</v>
      </c>
      <c r="QD262" s="5">
        <f>SUMIF('Aceite Virgen Extra'!$B6:$B257,"&lt;="&amp;$B262,'Aceite Virgen Extra'!QD$6:QD$257)</f>
        <v>57.08</v>
      </c>
      <c r="QE262" s="5">
        <f>SUMIF('Aceite Virgen Extra'!$B6:$B257,"&lt;="&amp;$B262,'Aceite Virgen Extra'!QE$6:QE$257)</f>
        <v>67.84</v>
      </c>
      <c r="QF262" s="5">
        <f>SUMIF('Aceite Virgen Extra'!$B6:$B257,"&lt;="&amp;$B262,'Aceite Virgen Extra'!QF$6:QF$257)</f>
        <v>81.569999999999993</v>
      </c>
      <c r="QJ262" s="5">
        <f>SUMIF('Aceite Virgen Extra'!$B6:$B257,"&lt;="&amp;$B262,'Aceite Virgen Extra'!QJ$6:QJ$257)</f>
        <v>68.070000000000007</v>
      </c>
      <c r="QK262" s="5">
        <f>SUMIF('Aceite Virgen Extra'!$B6:$B257,"&lt;="&amp;$B262,'Aceite Virgen Extra'!QK$6:QK$257)</f>
        <v>57.840000000000011</v>
      </c>
      <c r="QL262" s="5">
        <f>SUMIF('Aceite Virgen Extra'!$B6:$B257,"&lt;="&amp;$B262,'Aceite Virgen Extra'!QL$6:QL$257)</f>
        <v>70.640000000000015</v>
      </c>
      <c r="QM262" s="5">
        <f>SUMIF('Aceite Virgen Extra'!$B6:$B257,"&lt;="&amp;$B262,'Aceite Virgen Extra'!QM$6:QM$257)</f>
        <v>71.080000000000027</v>
      </c>
      <c r="QQ262" s="5">
        <f>SUMIF('Aceite Virgen Extra'!$B6:$B257,"&lt;="&amp;$B262,'Aceite Virgen Extra'!QQ$6:QQ$257)</f>
        <v>60.399999999999991</v>
      </c>
      <c r="QR262" s="5">
        <f>SUMIF('Aceite Virgen Extra'!$B6:$B257,"&lt;="&amp;$B262,'Aceite Virgen Extra'!QR$6:QR$257)</f>
        <v>48.48</v>
      </c>
      <c r="QS262" s="5">
        <f>SUMIF('Aceite Virgen Extra'!$B6:$B257,"&lt;="&amp;$B262,'Aceite Virgen Extra'!QS$6:QS$257)</f>
        <v>62.03</v>
      </c>
      <c r="QT262" s="5">
        <f>SUMIF('Aceite Virgen Extra'!$B6:$B257,"&lt;="&amp;$B262,'Aceite Virgen Extra'!QT$6:QT$257)</f>
        <v>76.69</v>
      </c>
      <c r="QX262" s="5">
        <f>SUMIF('Aceite Virgen Extra'!$B6:$B257,"&lt;="&amp;$B262,'Aceite Virgen Extra'!QX$6:QX$257)</f>
        <v>52.92</v>
      </c>
      <c r="QY262" s="5">
        <f>SUMIF('Aceite Virgen Extra'!$B6:$B257,"&lt;="&amp;$B262,'Aceite Virgen Extra'!QY$6:QY$257)</f>
        <v>44.120000000000005</v>
      </c>
      <c r="QZ262" s="5">
        <f>SUMIF('Aceite Virgen Extra'!$B6:$B257,"&lt;="&amp;$B262,'Aceite Virgen Extra'!QZ$6:QZ$257)</f>
        <v>55.709999999999994</v>
      </c>
      <c r="RA262" s="5">
        <f>SUMIF('Aceite Virgen Extra'!$B6:$B257,"&lt;="&amp;$B262,'Aceite Virgen Extra'!RA$6:RA$257)</f>
        <v>63.379999999999995</v>
      </c>
      <c r="RE262" s="5">
        <f>SUMIF('Aceite Virgen Extra'!$B6:$B257,"&lt;="&amp;$B262,'Aceite Virgen Extra'!RE$6:RE$257)</f>
        <v>33.959999999999994</v>
      </c>
      <c r="RF262" s="5">
        <f>SUMIF('Aceite Virgen Extra'!$B6:$B257,"&lt;="&amp;$B262,'Aceite Virgen Extra'!RF$6:RF$257)</f>
        <v>33.79</v>
      </c>
      <c r="RG262" s="5">
        <f>SUMIF('Aceite Virgen Extra'!$B6:$B257,"&lt;="&amp;$B262,'Aceite Virgen Extra'!RG$6:RG$257)</f>
        <v>22.93</v>
      </c>
      <c r="RH262" s="5">
        <f>SUMIF('Aceite Virgen Extra'!$B6:$B257,"&lt;="&amp;$B262,'Aceite Virgen Extra'!RH$6:RH$257)</f>
        <v>71.2</v>
      </c>
      <c r="RL262" s="5">
        <f>SUMIF('Aceite Virgen Extra'!$B6:$B257,"&lt;="&amp;$B262,'Aceite Virgen Extra'!RL$6:RL$257)</f>
        <v>25.740000000000002</v>
      </c>
      <c r="RM262" s="5">
        <f>SUMIF('Aceite Virgen Extra'!$B6:$B257,"&lt;="&amp;$B262,'Aceite Virgen Extra'!RM$6:RM$257)</f>
        <v>30.549999999999997</v>
      </c>
      <c r="RN262" s="5">
        <f>SUMIF('Aceite Virgen Extra'!$B6:$B257,"&lt;="&amp;$B262,'Aceite Virgen Extra'!RN$6:RN$257)</f>
        <v>20.049999999999997</v>
      </c>
      <c r="RO262" s="5">
        <f>SUMIF('Aceite Virgen Extra'!$B6:$B257,"&lt;="&amp;$B262,'Aceite Virgen Extra'!RO$6:RO$257)</f>
        <v>25.54</v>
      </c>
      <c r="RS262" s="68">
        <f>SUMIF(B6:B256,"&lt;="&amp;$B262,RS6:RS257)</f>
        <v>20.980000000000004</v>
      </c>
      <c r="RT262" s="5">
        <f>SUMIF('Aceite Virgen Extra'!$B6:$B257,"&lt;="&amp;$B262,'Aceite Virgen Extra'!RT$6:RT$257)</f>
        <v>23.58</v>
      </c>
      <c r="RU262" s="5">
        <f>SUMIF('Aceite Virgen Extra'!$B6:$B257,"&lt;="&amp;$B262,'Aceite Virgen Extra'!RU$6:RU$257)</f>
        <v>16.690000000000001</v>
      </c>
      <c r="RV262" s="5">
        <f>SUMIF('Aceite Virgen Extra'!$B6:$B257,"&lt;="&amp;$B262,'Aceite Virgen Extra'!RV$6:RV$257)</f>
        <v>23.63</v>
      </c>
      <c r="RZ262" s="68">
        <f>SUMIF(B6:B256,"&lt;="&amp;$B262,RZ6:RZ257)</f>
        <v>17.080000000000002</v>
      </c>
      <c r="SA262" s="5">
        <f>SUMIF('Aceite Virgen Extra'!$B6:$B257,"&lt;="&amp;$B262,'Aceite Virgen Extra'!SA$6:SA$257)</f>
        <v>22.85</v>
      </c>
      <c r="SB262" s="5">
        <f>SUMIF('Aceite Virgen Extra'!$B6:$B257,"&lt;="&amp;$B262,'Aceite Virgen Extra'!SB$6:SB$257)</f>
        <v>11.299999999999997</v>
      </c>
      <c r="SC262" s="5">
        <f>SUMIF('Aceite Virgen Extra'!$B6:$B257,"&lt;="&amp;$B262,'Aceite Virgen Extra'!SC$6:SC$257)</f>
        <v>8.35</v>
      </c>
      <c r="SG262" s="68">
        <f>SUMIF($B$6:$B$256,"&lt;="&amp;$B262,SG6:SG257)</f>
        <v>13.270000000000001</v>
      </c>
      <c r="SH262" s="5">
        <f>SUMIF('Aceite Virgen Extra'!$B6:$B257,"&lt;="&amp;$B262,'Aceite Virgen Extra'!SH$6:SH$257)</f>
        <v>13.950000000000003</v>
      </c>
      <c r="SI262" s="5">
        <f>SUMIF('Aceite Virgen Extra'!$B6:$B257,"&lt;="&amp;$B262,'Aceite Virgen Extra'!SI$6:SI$257)</f>
        <v>10</v>
      </c>
      <c r="SJ262" s="5">
        <f>SUMIF('Aceite Virgen Extra'!$B6:$B257,"&lt;="&amp;$B262,'Aceite Virgen Extra'!SJ$6:SJ$257)</f>
        <v>8.4500000000000011</v>
      </c>
      <c r="SN262" s="68">
        <f>SUMIF($B$6:$B$256,"&lt;="&amp;$B262,SN6:SN257)</f>
        <v>11.920000000000002</v>
      </c>
      <c r="SO262" s="5">
        <f>SUMIF('Aceite Virgen Extra'!$B6:$B257,"&lt;="&amp;$B262,'Aceite Virgen Extra'!SO$6:SO$257)</f>
        <v>14.569999999999999</v>
      </c>
      <c r="SP262" s="5">
        <f>SUMIF('Aceite Virgen Extra'!$B6:$B257,"&lt;="&amp;$B262,'Aceite Virgen Extra'!SP$6:SP$257)</f>
        <v>9.6</v>
      </c>
      <c r="SQ262" s="5">
        <f>SUMIF('Aceite Virgen Extra'!$B6:$B257,"&lt;="&amp;$B262,'Aceite Virgen Extra'!SQ$6:SQ$257)</f>
        <v>4.7</v>
      </c>
      <c r="SU262" s="68">
        <f>SUMIF($B$6:$B$256,"&lt;="&amp;$B262,SU6:SU257)</f>
        <v>12.61</v>
      </c>
      <c r="SV262" s="5">
        <f>SUMIF('Aceite Virgen Extra'!$B6:$B257,"&lt;="&amp;$B262,'Aceite Virgen Extra'!SV$6:SV$257)</f>
        <v>20.740000000000002</v>
      </c>
      <c r="SW262" s="5">
        <f>SUMIF('Aceite Virgen Extra'!$B6:$B257,"&lt;="&amp;$B262,'Aceite Virgen Extra'!SW$6:SW$257)</f>
        <v>7.1700000000000017</v>
      </c>
      <c r="SX262" s="5">
        <f>SUMIF('Aceite Virgen Extra'!$B6:$B257,"&lt;="&amp;$B262,'Aceite Virgen Extra'!SX$6:SX$257)</f>
        <v>7.68</v>
      </c>
      <c r="TB262" s="68">
        <f>SUMIF($B$6:$B$256,"&lt;="&amp;$B262,TB6:TB257)</f>
        <v>7.71</v>
      </c>
      <c r="TC262" s="75">
        <f>SUMIF('Aceite Virgen Extra'!$B6:$B257,"&lt;="&amp;$B262,'Aceite Virgen Extra'!TC$6:TC$257)</f>
        <v>8.66</v>
      </c>
      <c r="TD262" s="75">
        <f>SUMIF('Aceite Virgen Extra'!$B6:$B257,"&lt;="&amp;$B262,'Aceite Virgen Extra'!TD$6:TD$257)</f>
        <v>5.5300000000000011</v>
      </c>
      <c r="TE262" s="75">
        <f>SUMIF('Aceite Virgen Extra'!$B6:$B257,"&lt;="&amp;$B262,'Aceite Virgen Extra'!TE$6:TE$257)</f>
        <v>8.65</v>
      </c>
      <c r="TI262" s="68">
        <f>SUMIF($B$6:$B$256,"&lt;="&amp;$B262,TI6:TI257)</f>
        <v>3.5500000000000007</v>
      </c>
      <c r="TJ262" s="75">
        <f>SUMIF('Aceite Virgen Extra'!$B6:$B257,"&lt;="&amp;$B262,'Aceite Virgen Extra'!TJ$6:TJ$257)</f>
        <v>3.8200000000000003</v>
      </c>
      <c r="TK262" s="75">
        <f>SUMIF('Aceite Virgen Extra'!$B6:$B257,"&lt;="&amp;$B262,'Aceite Virgen Extra'!TK$6:TK$257)</f>
        <v>2.2600000000000002</v>
      </c>
      <c r="TL262" s="75">
        <f>SUMIF('Aceite Virgen Extra'!$B6:$B257,"&lt;="&amp;$B262,'Aceite Virgen Extra'!TL$6:TL$257)</f>
        <v>3.5999999999999996</v>
      </c>
      <c r="TP262" s="68">
        <f>SUMIF('Aceite Virgen Extra'!$B6:$B257,"&lt;="&amp;$B262,'Aceite Virgen Extra'!TP$6:TP$257)</f>
        <v>4.6500000000000004</v>
      </c>
      <c r="TQ262" s="4">
        <f>SUMIFS('Aceite Virgen Extra'!TQ$6:TQ$257,'Aceite Virgen Extra'!$A$6:$A$257,"&gt;="&amp;$A262,'Aceite Virgen Extra'!$B$6:$B$257,"&lt;="&amp;$B262)</f>
        <v>4.7700000000000005</v>
      </c>
      <c r="TR262" s="4">
        <f>SUMIFS('Aceite Virgen Extra'!TR$6:TR$257,'Aceite Virgen Extra'!$A$6:$A$257,"&gt;="&amp;$A262,'Aceite Virgen Extra'!$B$6:$B$257,"&lt;="&amp;$B262)</f>
        <v>2.9699999999999998</v>
      </c>
      <c r="TS262" s="4">
        <f>SUMIFS('Aceite Virgen Extra'!TS$6:TS$257,'Aceite Virgen Extra'!$A$6:$A$257,"&gt;="&amp;$A262,'Aceite Virgen Extra'!$B$6:$B$257,"&lt;="&amp;$B262)</f>
        <v>3.44</v>
      </c>
      <c r="TW262" s="68">
        <f>SUMIF('Aceite Virgen Extra'!$B6:$B257,"&lt;="&amp;$B262,'Aceite Virgen Extra'!TW$6:TW$257)</f>
        <v>4.59</v>
      </c>
      <c r="TX262" s="4">
        <f>SUMIFS('Aceite Virgen Extra'!TX$6:TX$257,'Aceite Virgen Extra'!$A$6:$A$257,"&gt;="&amp;$A262,'Aceite Virgen Extra'!$B$6:$B$257,"&lt;="&amp;$B262)</f>
        <v>2.0700000000000003</v>
      </c>
      <c r="TY262" s="4">
        <f>SUMIFS('Aceite Virgen Extra'!TY$6:TY$257,'Aceite Virgen Extra'!$A$6:$A$257,"&gt;="&amp;$A262,'Aceite Virgen Extra'!$B$6:$B$257,"&lt;="&amp;$B262)</f>
        <v>4.6899999999999995</v>
      </c>
      <c r="TZ262" s="4">
        <f>SUMIFS('Aceite Virgen Extra'!TZ$6:TZ$257,'Aceite Virgen Extra'!$A$6:$A$257,"&gt;="&amp;$A262,'Aceite Virgen Extra'!$B$6:$B$257,"&lt;="&amp;$B262)</f>
        <v>1.1499999999999999</v>
      </c>
      <c r="UD262" s="68">
        <f>SUMIF('Aceite Virgen Extra'!$B6:$B257,"&lt;="&amp;$B262,'Aceite Virgen Extra'!UD$6:UD$257)</f>
        <v>4.6800000000000006</v>
      </c>
      <c r="UE262" s="4">
        <f>SUMIFS('Aceite Virgen Extra'!UE$6:UE$257,'Aceite Virgen Extra'!$A$6:$A$257,"&gt;="&amp;$A262,'Aceite Virgen Extra'!$B$6:$B$257,"&lt;="&amp;$B262)</f>
        <v>2.5499999999999998</v>
      </c>
      <c r="UF262" s="4">
        <f>SUMIFS('Aceite Virgen Extra'!UF$6:UF$257,'Aceite Virgen Extra'!$A$6:$A$257,"&gt;="&amp;$A262,'Aceite Virgen Extra'!$B$6:$B$257,"&lt;="&amp;$B262)</f>
        <v>3.0299999999999994</v>
      </c>
      <c r="UG262" s="4">
        <f>SUMIFS('Aceite Virgen Extra'!UG$6:UG$257,'Aceite Virgen Extra'!$A$6:$A$257,"&gt;="&amp;$A262,'Aceite Virgen Extra'!$B$6:$B$257,"&lt;="&amp;$B262)</f>
        <v>0.86</v>
      </c>
      <c r="UK262" s="68">
        <f>SUMIF('Aceite Virgen Extra'!$B6:$B257,"&lt;="&amp;$B262,'Aceite Virgen Extra'!UK$6:UK$257)</f>
        <v>3.4699999999999998</v>
      </c>
      <c r="UL262" s="4">
        <f>SUMIFS('Aceite Virgen Extra'!UL$6:UL$257,'Aceite Virgen Extra'!$A$6:$A$257,"&gt;="&amp;$A262,'Aceite Virgen Extra'!$B$6:$B$257,"&lt;="&amp;$B262)</f>
        <v>3.51</v>
      </c>
      <c r="UM262" s="4">
        <f>SUMIFS('Aceite Virgen Extra'!UM$6:UM$257,'Aceite Virgen Extra'!$A$6:$A$257,"&gt;="&amp;$A262,'Aceite Virgen Extra'!$B$6:$B$257,"&lt;="&amp;$B262)</f>
        <v>2.7</v>
      </c>
      <c r="UN262" s="4">
        <f>SUMIFS('Aceite Virgen Extra'!UN$6:UN$257,'Aceite Virgen Extra'!$A$6:$A$257,"&gt;="&amp;$A262,'Aceite Virgen Extra'!$B$6:$B$257,"&lt;="&amp;$B262)</f>
        <v>1.1000000000000001</v>
      </c>
      <c r="UR262" s="68">
        <f>SUMIF('Aceite Virgen Extra'!$B6:$B257,"&lt;="&amp;$B262,'Aceite Virgen Extra'!UR$6:UR$257)</f>
        <v>3.38</v>
      </c>
      <c r="US262" s="4">
        <f>SUMIFS('Aceite Virgen Extra'!US$6:US$257,'Aceite Virgen Extra'!$A$6:$A$257,"&gt;="&amp;$A262,'Aceite Virgen Extra'!$B$6:$B$257,"&lt;="&amp;$B262)</f>
        <v>3.8</v>
      </c>
      <c r="UT262" s="4">
        <f>SUMIFS('Aceite Virgen Extra'!UT$6:UT$257,'Aceite Virgen Extra'!$A$6:$A$257,"&gt;="&amp;$A262,'Aceite Virgen Extra'!$B$6:$B$257,"&lt;="&amp;$B262)</f>
        <v>3.0599999999999996</v>
      </c>
      <c r="UU262" s="4">
        <f>SUMIFS('Aceite Virgen Extra'!UU$6:UU$257,'Aceite Virgen Extra'!$A$6:$A$257,"&gt;="&amp;$A262,'Aceite Virgen Extra'!$B$6:$B$257,"&lt;="&amp;$B262)</f>
        <v>0.56000000000000005</v>
      </c>
      <c r="UY262" s="68">
        <f>SUMIF('Aceite Virgen Extra'!$B6:$B257,"&lt;="&amp;$B262,'Aceite Virgen Extra'!UY$6:UY$257)</f>
        <v>4.4099999999999993</v>
      </c>
      <c r="UZ262" s="4">
        <f>SUMIFS('Aceite Virgen Extra'!UZ$6:UZ$257,'Aceite Virgen Extra'!$A$6:$A$257,"&gt;="&amp;$A262,'Aceite Virgen Extra'!$B$6:$B$257,"&lt;="&amp;$B262)</f>
        <v>4.5600000000000005</v>
      </c>
      <c r="VA262" s="4">
        <f>SUMIFS('Aceite Virgen Extra'!VA$6:VA$257,'Aceite Virgen Extra'!$A$6:$A$257,"&gt;="&amp;$A262,'Aceite Virgen Extra'!$B$6:$B$257,"&lt;="&amp;$B262)</f>
        <v>3.3500000000000005</v>
      </c>
      <c r="VB262" s="4">
        <f>SUMIFS('Aceite Virgen Extra'!VB$6:VB$257,'Aceite Virgen Extra'!$A$6:$A$257,"&gt;="&amp;$A262,'Aceite Virgen Extra'!$B$6:$B$257,"&lt;="&amp;$B262)</f>
        <v>1.51</v>
      </c>
      <c r="VF262" s="68">
        <f>SUMIF('Aceite Virgen Extra'!$B6:$B257,"&lt;="&amp;$B262,'Aceite Virgen Extra'!VF$6:VF$257)</f>
        <v>3.3300000000000005</v>
      </c>
      <c r="VG262" s="4">
        <f>SUMIFS('Aceite Virgen Extra'!VG$6:VG$257,'Aceite Virgen Extra'!$A$6:$A$257,"&gt;="&amp;$A262,'Aceite Virgen Extra'!$B$6:$B$257,"&lt;="&amp;$B262)</f>
        <v>2.76</v>
      </c>
      <c r="VH262" s="4">
        <f>SUMIFS('Aceite Virgen Extra'!VH$6:VH$257,'Aceite Virgen Extra'!$A$6:$A$257,"&gt;="&amp;$A262,'Aceite Virgen Extra'!$B$6:$B$257,"&lt;="&amp;$B262)</f>
        <v>3.31</v>
      </c>
      <c r="VI262" s="4">
        <f>SUMIFS('Aceite Virgen Extra'!VI$6:VI$257,'Aceite Virgen Extra'!$A$6:$A$257,"&gt;="&amp;$A262,'Aceite Virgen Extra'!$B$6:$B$257,"&lt;="&amp;$B262)</f>
        <v>0</v>
      </c>
      <c r="VM262" s="68">
        <f>SUMIF('Aceite Virgen Extra'!$B6:$B257,"&lt;="&amp;$B262,'Aceite Virgen Extra'!VM$6:VM$257)</f>
        <v>3.8299999999999996</v>
      </c>
      <c r="VN262" s="4">
        <f>SUMIFS('Aceite Virgen Extra'!VN$6:VN$257,'Aceite Virgen Extra'!$A$6:$A$257,"&gt;="&amp;$A262,'Aceite Virgen Extra'!$B$6:$B$257,"&lt;="&amp;$B262)</f>
        <v>1.79</v>
      </c>
      <c r="VO262" s="4">
        <f>SUMIFS('Aceite Virgen Extra'!VO$6:VO$257,'Aceite Virgen Extra'!$A$6:$A$257,"&gt;="&amp;$A262,'Aceite Virgen Extra'!$B$6:$B$257,"&lt;="&amp;$B262)</f>
        <v>5.1199999999999992</v>
      </c>
      <c r="VP262" s="4">
        <f>SUMIFS('Aceite Virgen Extra'!VP$6:VP$257,'Aceite Virgen Extra'!$A$6:$A$257,"&gt;="&amp;$A262,'Aceite Virgen Extra'!$B$6:$B$257,"&lt;="&amp;$B262)</f>
        <v>0</v>
      </c>
      <c r="VT262" s="68">
        <f>SUMIF('Aceite Virgen Extra'!$B6:$B257,"&lt;="&amp;$B262,'Aceite Virgen Extra'!VT$6:VT$257)</f>
        <v>4.75</v>
      </c>
      <c r="VU262" s="4">
        <f>SUMIFS('Aceite Virgen Extra'!VU$6:VU$257,'Aceite Virgen Extra'!$A$6:$A$257,"&gt;="&amp;$A262,'Aceite Virgen Extra'!$B$6:$B$257,"&lt;="&amp;$B262)</f>
        <v>1.9200000000000002</v>
      </c>
      <c r="VV262" s="4">
        <f>SUMIFS('Aceite Virgen Extra'!VV$6:VV$257,'Aceite Virgen Extra'!$A$6:$A$257,"&gt;="&amp;$A262,'Aceite Virgen Extra'!$B$6:$B$257,"&lt;="&amp;$B262)</f>
        <v>6.3900000000000006</v>
      </c>
      <c r="VW262" s="4">
        <f>SUMIFS('Aceite Virgen Extra'!VW$6:VW$257,'Aceite Virgen Extra'!$A$6:$A$257,"&gt;="&amp;$A262,'Aceite Virgen Extra'!$B$6:$B$257,"&lt;="&amp;$B262)</f>
        <v>0</v>
      </c>
      <c r="WA262" s="68">
        <f>SUMIF('Aceite Virgen Extra'!$B6:$B257,"&lt;="&amp;$B262,'Aceite Virgen Extra'!WA$6:WA$257)</f>
        <v>3.58</v>
      </c>
      <c r="WB262" s="4">
        <f>SUMIFS('Aceite Virgen Extra'!WB$6:WB$257,'Aceite Virgen Extra'!$A$6:$A$257,"&gt;="&amp;$A262,'Aceite Virgen Extra'!$B$6:$B$257,"&lt;="&amp;$B262)</f>
        <v>2.9299999999999997</v>
      </c>
      <c r="WC262" s="4">
        <f>SUMIFS('Aceite Virgen Extra'!WC$6:WC$257,'Aceite Virgen Extra'!$A$6:$A$257,"&gt;="&amp;$A262,'Aceite Virgen Extra'!$B$6:$B$257,"&lt;="&amp;$B262)</f>
        <v>3.9399999999999995</v>
      </c>
      <c r="WD262" s="4">
        <f>SUMIFS('Aceite Virgen Extra'!WD$6:WD$257,'Aceite Virgen Extra'!$A$6:$A$257,"&gt;="&amp;$A262,'Aceite Virgen Extra'!$B$6:$B$257,"&lt;="&amp;$B262)</f>
        <v>0</v>
      </c>
      <c r="WH262" s="68">
        <f>SUMIF('Aceite Virgen Extra'!$B6:$B257,"&lt;="&amp;$B262,'Aceite Virgen Extra'!WH$6:WH$257)</f>
        <v>3.4399999999999995</v>
      </c>
      <c r="WI262" s="4">
        <f>SUMIFS('Aceite Virgen Extra'!WI$6:WI$257,'Aceite Virgen Extra'!$A$6:$A$257,"&gt;="&amp;$A262,'Aceite Virgen Extra'!$B$6:$B$257,"&lt;="&amp;$B262)</f>
        <v>2.35</v>
      </c>
      <c r="WJ262" s="4">
        <f>SUMIFS('Aceite Virgen Extra'!WJ$6:WJ$257,'Aceite Virgen Extra'!$A$6:$A$257,"&gt;="&amp;$A262,'Aceite Virgen Extra'!$B$6:$B$257,"&lt;="&amp;$B262)</f>
        <v>4.08</v>
      </c>
      <c r="WK262" s="4">
        <f>SUMIFS('Aceite Virgen Extra'!WK$6:WK$257,'Aceite Virgen Extra'!$A$6:$A$257,"&gt;="&amp;$A262,'Aceite Virgen Extra'!$B$6:$B$257,"&lt;="&amp;$B262)</f>
        <v>0</v>
      </c>
      <c r="WO262" s="68">
        <f>SUMIF('Aceite Virgen Extra'!$B6:$B257,"&lt;="&amp;$B262,'Aceite Virgen Extra'!WO$6:WO$257)</f>
        <v>2.3600000000000003</v>
      </c>
      <c r="WP262" s="4">
        <f>SUMIFS('Aceite Virgen Extra'!WP$6:WP$257,'Aceite Virgen Extra'!$A$6:$A$257,"&gt;="&amp;$A262,'Aceite Virgen Extra'!$B$6:$B$257,"&lt;="&amp;$B262)</f>
        <v>1.58</v>
      </c>
      <c r="WQ262" s="4">
        <f>SUMIFS('Aceite Virgen Extra'!WQ$6:WQ$257,'Aceite Virgen Extra'!$A$6:$A$257,"&gt;="&amp;$A262,'Aceite Virgen Extra'!$B$6:$B$257,"&lt;="&amp;$B262)</f>
        <v>2.0700000000000003</v>
      </c>
      <c r="WR262" s="4">
        <f>SUMIFS('Aceite Virgen Extra'!WR$6:WR$257,'Aceite Virgen Extra'!$A$6:$A$257,"&gt;="&amp;$A262,'Aceite Virgen Extra'!$B$6:$B$257,"&lt;="&amp;$B262)</f>
        <v>0</v>
      </c>
      <c r="WV262" s="68">
        <f>SUMIF('Aceite Virgen Extra'!$B6:$B257,"&lt;="&amp;$B262,'Aceite Virgen Extra'!WV$6:WV$257)</f>
        <v>3.56</v>
      </c>
      <c r="WW262" s="4">
        <f>SUMIFS('Aceite Virgen Extra'!WW$6:WW$257,'Aceite Virgen Extra'!$A$6:$A$257,"&gt;="&amp;$A262,'Aceite Virgen Extra'!$B$6:$B$257,"&lt;="&amp;$B262)</f>
        <v>1.4200000000000004</v>
      </c>
      <c r="WX262" s="4">
        <f>SUMIFS('Aceite Virgen Extra'!WX$6:WX$257,'Aceite Virgen Extra'!$A$6:$A$257,"&gt;="&amp;$A262,'Aceite Virgen Extra'!$B$6:$B$257,"&lt;="&amp;$B262)</f>
        <v>2.6</v>
      </c>
      <c r="WY262" s="4">
        <f>SUMIFS('Aceite Virgen Extra'!WY$6:WY$257,'Aceite Virgen Extra'!$A$6:$A$257,"&gt;="&amp;$A262,'Aceite Virgen Extra'!$B$6:$B$257,"&lt;="&amp;$B262)</f>
        <v>0</v>
      </c>
      <c r="XC262" s="68">
        <f>SUMIF('Aceite Virgen Extra'!$B6:$B257,"&lt;="&amp;$B262,'Aceite Virgen Extra'!XC$6:XC$257)</f>
        <v>4.42</v>
      </c>
      <c r="XD262" s="4">
        <f>SUMIFS('Aceite Virgen Extra'!XD$6:XD$257,'Aceite Virgen Extra'!$A$6:$A$257,"&gt;="&amp;$A262,'Aceite Virgen Extra'!$B$6:$B$257,"&lt;="&amp;$B262)</f>
        <v>2.77</v>
      </c>
      <c r="XE262" s="4">
        <f>SUMIFS('Aceite Virgen Extra'!XE$6:XE$257,'Aceite Virgen Extra'!$A$6:$A$257,"&gt;="&amp;$A262,'Aceite Virgen Extra'!$B$6:$B$257,"&lt;="&amp;$B262)</f>
        <v>3.8</v>
      </c>
      <c r="XF262" s="4">
        <f>SUMIFS('Aceite Virgen Extra'!XF$6:XF$257,'Aceite Virgen Extra'!$A$6:$A$257,"&gt;="&amp;$A262,'Aceite Virgen Extra'!$B$6:$B$257,"&lt;="&amp;$B262)</f>
        <v>0.28999999999999998</v>
      </c>
      <c r="XJ262" s="68">
        <f>SUMIF('Aceite Virgen Extra'!$B6:$B257,"&lt;="&amp;$B262,'Aceite Virgen Extra'!XJ$6:XJ$257)</f>
        <v>4.8000000000000016</v>
      </c>
      <c r="XK262" s="4">
        <f>SUMIFS('Aceite Virgen Extra'!XK$6:XK$257,'Aceite Virgen Extra'!$A$6:$A$257,"&gt;="&amp;$A262,'Aceite Virgen Extra'!$B$6:$B$257,"&lt;="&amp;$B262)</f>
        <v>1.2600000000000002</v>
      </c>
      <c r="XL262" s="4">
        <f>SUMIFS('Aceite Virgen Extra'!XL$6:XL$257,'Aceite Virgen Extra'!$A$6:$A$257,"&gt;="&amp;$A262,'Aceite Virgen Extra'!$B$6:$B$257,"&lt;="&amp;$B262)</f>
        <v>4.63</v>
      </c>
      <c r="XM262" s="4">
        <f>SUMIFS('Aceite Virgen Extra'!XM$6:XM$257,'Aceite Virgen Extra'!$A$6:$A$257,"&gt;="&amp;$A262,'Aceite Virgen Extra'!$B$6:$B$257,"&lt;="&amp;$B262)</f>
        <v>0</v>
      </c>
      <c r="XQ262" s="68">
        <f>SUMIF('Aceite Virgen Extra'!$B6:$B257,"&lt;="&amp;$B262,'Aceite Virgen Extra'!XQ$6:XQ$257)</f>
        <v>14.75</v>
      </c>
      <c r="XR262" s="4">
        <f>SUMIFS('Aceite Virgen Extra'!XR$6:XR$257,'Aceite Virgen Extra'!$A$6:$A$257,"&gt;="&amp;$A262,'Aceite Virgen Extra'!$B$6:$B$257,"&lt;="&amp;$B262)</f>
        <v>28.69</v>
      </c>
      <c r="XS262" s="4">
        <f>SUMIFS('Aceite Virgen Extra'!XS$6:XS$257,'Aceite Virgen Extra'!$A$6:$A$257,"&gt;="&amp;$A262,'Aceite Virgen Extra'!$B$6:$B$257,"&lt;="&amp;$B262)</f>
        <v>9.91</v>
      </c>
      <c r="XT262" s="4">
        <f>SUMIFS('Aceite Virgen Extra'!XT$6:XT$257,'Aceite Virgen Extra'!$A$6:$A$257,"&gt;="&amp;$A262,'Aceite Virgen Extra'!$B$6:$B$257,"&lt;="&amp;$B262)</f>
        <v>4.66</v>
      </c>
      <c r="XX262" s="68">
        <f>SUMIF('Aceite Virgen Extra'!$B6:$B257,"&lt;="&amp;$B262,'Aceite Virgen Extra'!XX$6:XX$257)</f>
        <v>21.120000000000005</v>
      </c>
      <c r="XY262" s="4">
        <f>SUMIFS('Aceite Virgen Extra'!XY$6:XY$257,'Aceite Virgen Extra'!$A$6:$A$257,"&gt;="&amp;$A262,'Aceite Virgen Extra'!$B$6:$B$257,"&lt;="&amp;$B262)</f>
        <v>33.67</v>
      </c>
      <c r="XZ262" s="4">
        <f>SUMIFS('Aceite Virgen Extra'!XZ$6:XZ$257,'Aceite Virgen Extra'!$A$6:$A$257,"&gt;="&amp;$A262,'Aceite Virgen Extra'!$B$6:$B$257,"&lt;="&amp;$B262)</f>
        <v>14.970000000000002</v>
      </c>
      <c r="YA262" s="4">
        <f>SUMIFS('Aceite Virgen Extra'!YA$6:YA$257,'Aceite Virgen Extra'!$A$6:$A$257,"&gt;="&amp;$A262,'Aceite Virgen Extra'!$B$6:$B$257,"&lt;="&amp;$B262)</f>
        <v>3.74</v>
      </c>
      <c r="YE262" s="68">
        <f>SUMIF('Aceite Virgen Extra'!$B6:$B257,"&lt;="&amp;$B262,'Aceite Virgen Extra'!YE$6:YE$257)</f>
        <v>22.900000000000006</v>
      </c>
      <c r="YF262" s="4">
        <f>SUMIFS('Aceite Virgen Extra'!YF$6:YF$257,'Aceite Virgen Extra'!$A$6:$A$257,"&gt;="&amp;$A262,'Aceite Virgen Extra'!$B$6:$B$257,"&lt;="&amp;$B262)</f>
        <v>36.549999999999997</v>
      </c>
      <c r="YG262" s="4">
        <f>SUMIFS('Aceite Virgen Extra'!YG$6:YG$257,'Aceite Virgen Extra'!$A$6:$A$257,"&gt;="&amp;$A262,'Aceite Virgen Extra'!$B$6:$B$257,"&lt;="&amp;$B262)</f>
        <v>17.98</v>
      </c>
      <c r="YH262" s="4">
        <f>SUMIFS('Aceite Virgen Extra'!YH$6:YH$257,'Aceite Virgen Extra'!$A$6:$A$257,"&gt;="&amp;$A262,'Aceite Virgen Extra'!$B$6:$B$257,"&lt;="&amp;$B262)</f>
        <v>1.54</v>
      </c>
      <c r="YL262" s="68">
        <f>SUMIF('Aceite Virgen Extra'!$B6:$B257,"&lt;="&amp;$B262,'Aceite Virgen Extra'!YL$6:YL$257)</f>
        <v>41.259999999999991</v>
      </c>
      <c r="YM262" s="4">
        <f>SUMIFS('Aceite Virgen Extra'!YM$6:YM$257,'Aceite Virgen Extra'!$A$6:$A$257,"&gt;="&amp;$A262,'Aceite Virgen Extra'!$B$6:$B$257,"&lt;="&amp;$B262)</f>
        <v>45.169999999999995</v>
      </c>
      <c r="YN262" s="4">
        <f>SUMIFS('Aceite Virgen Extra'!YN$6:YN$257,'Aceite Virgen Extra'!$A$6:$A$257,"&gt;="&amp;$A262,'Aceite Virgen Extra'!$B$6:$B$257,"&lt;="&amp;$B262)</f>
        <v>40.929999999999993</v>
      </c>
      <c r="YO262" s="4">
        <f>SUMIFS('Aceite Virgen Extra'!YO$6:YO$257,'Aceite Virgen Extra'!$A$6:$A$257,"&gt;="&amp;$A262,'Aceite Virgen Extra'!$B$6:$B$257,"&lt;="&amp;$B262)</f>
        <v>42.05</v>
      </c>
      <c r="YP262" s="4">
        <f>SUMIFS('Aceite Virgen Extra'!YP$6:YP$257,'Aceite Virgen Extra'!$A$6:$A$257,"&gt;="&amp;$A262,'Aceite Virgen Extra'!$B$6:$B$257,"&lt;="&amp;$B262)</f>
        <v>36.309999999999988</v>
      </c>
      <c r="YS262" s="68">
        <f>SUMIF('Aceite Virgen Extra'!$B6:$B257,"&lt;="&amp;$B262,'Aceite Virgen Extra'!YS$6:YS$257)</f>
        <v>60.960000000000008</v>
      </c>
      <c r="YT262" s="4">
        <f>SUMIFS('Aceite Virgen Extra'!YT$6:YT$257,'Aceite Virgen Extra'!$A$6:$A$257,"&gt;="&amp;$A262,'Aceite Virgen Extra'!$B$6:$B$257,"&lt;="&amp;$B262)</f>
        <v>63.29999999999999</v>
      </c>
      <c r="YU262" s="4">
        <f>SUMIFS('Aceite Virgen Extra'!YU$6:YU$257,'Aceite Virgen Extra'!$A$6:$A$257,"&gt;="&amp;$A262,'Aceite Virgen Extra'!$B$6:$B$257,"&lt;="&amp;$B262)</f>
        <v>59.77</v>
      </c>
      <c r="YV262" s="4">
        <f>SUMIFS('Aceite Virgen Extra'!YV$6:YV$257,'Aceite Virgen Extra'!$A$6:$A$257,"&gt;="&amp;$A262,'Aceite Virgen Extra'!$B$6:$B$257,"&lt;="&amp;$B262)</f>
        <v>60.8</v>
      </c>
      <c r="YW262" s="4">
        <f>SUMIFS('Aceite Virgen Extra'!YW$6:YW$257,'Aceite Virgen Extra'!$A$6:$A$257,"&gt;="&amp;$A262,'Aceite Virgen Extra'!$B$6:$B$257,"&lt;="&amp;$B262)</f>
        <v>55.79</v>
      </c>
    </row>
    <row r="263" spans="1:673" x14ac:dyDescent="0.25">
      <c r="A263" s="9">
        <f>'TAM Aceite Virgen Extra'!B11</f>
        <v>5.5</v>
      </c>
      <c r="B263" s="9">
        <f>'TAM Aceite Virgen Extra'!C11</f>
        <v>5.8</v>
      </c>
      <c r="C263" s="9"/>
      <c r="D263" s="4">
        <f>SUMIFS('Aceite Virgen Extra'!D$6:D$257,'Aceite Virgen Extra'!$A$6:$A$257,"&gt;="&amp;$A263,'Aceite Virgen Extra'!$B$6:$B$257,"&lt;="&amp;$B263)</f>
        <v>1.9300000000000004</v>
      </c>
      <c r="E263" s="4">
        <f>SUMIFS('Aceite Virgen Extra'!E$6:E$257,'Aceite Virgen Extra'!$A$6:$A$257,"&gt;="&amp;$A263,'Aceite Virgen Extra'!$B$6:$B$257,"&lt;="&amp;$B263)</f>
        <v>1.08</v>
      </c>
      <c r="F263" s="4">
        <f>SUMIFS('Aceite Virgen Extra'!F$6:F$257,'Aceite Virgen Extra'!$A$6:$A$257,"&gt;="&amp;$A263,'Aceite Virgen Extra'!$B$6:$B$257,"&lt;="&amp;$B263)</f>
        <v>1.6600000000000001</v>
      </c>
      <c r="G263" s="4">
        <f>SUMIFS('Aceite Virgen Extra'!G$6:G$257,'Aceite Virgen Extra'!$A$6:$A$257,"&gt;="&amp;$A263,'Aceite Virgen Extra'!$B$6:$B$257,"&lt;="&amp;$B263)</f>
        <v>2.75</v>
      </c>
      <c r="H263" s="9"/>
      <c r="I263" s="9"/>
      <c r="J263" s="9"/>
      <c r="K263" s="4">
        <f>SUMIFS('Aceite Virgen Extra'!K$6:K$257,'Aceite Virgen Extra'!$A$6:$A$257,"&gt;="&amp;$A263,'Aceite Virgen Extra'!$B$6:$B$257,"&lt;="&amp;$B263)</f>
        <v>1.05</v>
      </c>
      <c r="L263" s="4">
        <f>SUMIFS('Aceite Virgen Extra'!L$6:L$257,'Aceite Virgen Extra'!$A$6:$A$257,"&gt;="&amp;$A263,'Aceite Virgen Extra'!$B$6:$B$257,"&lt;="&amp;$B263)</f>
        <v>0.83000000000000007</v>
      </c>
      <c r="M263" s="4">
        <f>SUMIFS('Aceite Virgen Extra'!M$6:M$257,'Aceite Virgen Extra'!$A$6:$A$257,"&gt;="&amp;$A263,'Aceite Virgen Extra'!$B$6:$B$257,"&lt;="&amp;$B263)</f>
        <v>0.84</v>
      </c>
      <c r="N263" s="4">
        <f>SUMIFS('Aceite Virgen Extra'!N$6:N$257,'Aceite Virgen Extra'!$A$6:$A$257,"&gt;="&amp;$A263,'Aceite Virgen Extra'!$B$6:$B$257,"&lt;="&amp;$B263)</f>
        <v>1.6</v>
      </c>
      <c r="O263" s="9"/>
      <c r="P263" s="9"/>
      <c r="Q263" s="9"/>
      <c r="R263" s="4">
        <f>SUMIFS('Aceite Virgen Extra'!R$6:R$257,'Aceite Virgen Extra'!$A$6:$A$257,"&gt;="&amp;$A263,'Aceite Virgen Extra'!$B$6:$B$257,"&lt;="&amp;$B263)</f>
        <v>1.8199999999999998</v>
      </c>
      <c r="S263" s="4">
        <f>SUMIFS('Aceite Virgen Extra'!S$6:S$257,'Aceite Virgen Extra'!$A$6:$A$257,"&gt;="&amp;$A263,'Aceite Virgen Extra'!$B$6:$B$257,"&lt;="&amp;$B263)</f>
        <v>2.1999999999999997</v>
      </c>
      <c r="T263" s="4">
        <f>SUMIFS('Aceite Virgen Extra'!T$6:T$257,'Aceite Virgen Extra'!$A$6:$A$257,"&gt;="&amp;$A263,'Aceite Virgen Extra'!$B$6:$B$257,"&lt;="&amp;$B263)</f>
        <v>0.98</v>
      </c>
      <c r="U263" s="4">
        <f>SUMIFS('Aceite Virgen Extra'!U$6:U$257,'Aceite Virgen Extra'!$A$6:$A$257,"&gt;="&amp;$A263,'Aceite Virgen Extra'!$B$6:$B$257,"&lt;="&amp;$B263)</f>
        <v>3.4</v>
      </c>
      <c r="V263" s="9"/>
      <c r="W263" s="9"/>
      <c r="X263" s="9"/>
      <c r="Y263" s="4">
        <f>SUMIFS('Aceite Virgen Extra'!Y$6:Y$257,'Aceite Virgen Extra'!$A$6:$A$257,"&gt;="&amp;$A263,'Aceite Virgen Extra'!$B$6:$B$257,"&lt;="&amp;$B263)</f>
        <v>2.59</v>
      </c>
      <c r="Z263" s="4">
        <f>SUMIFS('Aceite Virgen Extra'!Z$6:Z$257,'Aceite Virgen Extra'!$A$6:$A$257,"&gt;="&amp;$A263,'Aceite Virgen Extra'!$B$6:$B$257,"&lt;="&amp;$B263)</f>
        <v>2.94</v>
      </c>
      <c r="AA263" s="4">
        <f>SUMIFS('Aceite Virgen Extra'!AA$6:AA$257,'Aceite Virgen Extra'!$A$6:$A$257,"&gt;="&amp;$A263,'Aceite Virgen Extra'!$B$6:$B$257,"&lt;="&amp;$B263)</f>
        <v>3.27</v>
      </c>
      <c r="AB263" s="4">
        <f>SUMIFS('Aceite Virgen Extra'!AB$6:AB$257,'Aceite Virgen Extra'!$A$6:$A$257,"&gt;="&amp;$A263,'Aceite Virgen Extra'!$B$6:$B$257,"&lt;="&amp;$B263)</f>
        <v>0.52</v>
      </c>
      <c r="AC263" s="9"/>
      <c r="AD263" s="9"/>
      <c r="AE263" s="9"/>
      <c r="AF263" s="4">
        <f>SUMIFS('Aceite Virgen Extra'!AF$6:AF$257,'Aceite Virgen Extra'!$A$6:$A$257,"&gt;="&amp;$A263,'Aceite Virgen Extra'!$B$6:$B$257,"&lt;="&amp;$B263)</f>
        <v>0.97000000000000008</v>
      </c>
      <c r="AG263" s="4">
        <f>SUMIFS('Aceite Virgen Extra'!AG$6:AG$257,'Aceite Virgen Extra'!$A$6:$A$257,"&gt;="&amp;$A263,'Aceite Virgen Extra'!$B$6:$B$257,"&lt;="&amp;$B263)</f>
        <v>1.97</v>
      </c>
      <c r="AH263" s="4">
        <f>SUMIFS('Aceite Virgen Extra'!AH$6:AH$257,'Aceite Virgen Extra'!$A$6:$A$257,"&gt;="&amp;$A263,'Aceite Virgen Extra'!$B$6:$B$257,"&lt;="&amp;$B263)</f>
        <v>0.33</v>
      </c>
      <c r="AI263" s="4">
        <f>SUMIFS('Aceite Virgen Extra'!AI$6:AI$257,'Aceite Virgen Extra'!$A$6:$A$257,"&gt;="&amp;$A263,'Aceite Virgen Extra'!$B$6:$B$257,"&lt;="&amp;$B263)</f>
        <v>1</v>
      </c>
      <c r="AJ263" s="9"/>
      <c r="AK263" s="9"/>
      <c r="AL263" s="9"/>
      <c r="AM263" s="4">
        <f>SUMIFS('Aceite Virgen Extra'!AM$6:AM$257,'Aceite Virgen Extra'!$A$6:$A$257,"&gt;="&amp;$A263,'Aceite Virgen Extra'!$B$6:$B$257,"&lt;="&amp;$B263)</f>
        <v>1.43</v>
      </c>
      <c r="AN263" s="4">
        <f>SUMIFS('Aceite Virgen Extra'!AN$6:AN$257,'Aceite Virgen Extra'!$A$6:$A$257,"&gt;="&amp;$A263,'Aceite Virgen Extra'!$B$6:$B$257,"&lt;="&amp;$B263)</f>
        <v>2.4899999999999998</v>
      </c>
      <c r="AO263" s="4">
        <f>SUMIFS('Aceite Virgen Extra'!AO$6:AO$257,'Aceite Virgen Extra'!$A$6:$A$257,"&gt;="&amp;$A263,'Aceite Virgen Extra'!$B$6:$B$257,"&lt;="&amp;$B263)</f>
        <v>0.81</v>
      </c>
      <c r="AP263" s="4">
        <f>SUMIFS('Aceite Virgen Extra'!AP$6:AP$257,'Aceite Virgen Extra'!$A$6:$A$257,"&gt;="&amp;$A263,'Aceite Virgen Extra'!$B$6:$B$257,"&lt;="&amp;$B263)</f>
        <v>1.44</v>
      </c>
      <c r="AQ263" s="9"/>
      <c r="AR263" s="9"/>
      <c r="AT263" s="4">
        <f>SUMIFS('Aceite Virgen Extra'!AT$6:AT$257,'Aceite Virgen Extra'!$A$6:$A$257,"&gt;="&amp;$A263,'Aceite Virgen Extra'!$B$6:$B$257,"&lt;="&amp;$B263)</f>
        <v>2.0100000000000002</v>
      </c>
      <c r="AU263" s="4">
        <f>SUMIFS('Aceite Virgen Extra'!AU$6:AU$257,'Aceite Virgen Extra'!$A$6:$A$257,"&gt;="&amp;$A263,'Aceite Virgen Extra'!$B$6:$B$257,"&lt;="&amp;$B263)</f>
        <v>1.82</v>
      </c>
      <c r="AV263" s="4">
        <f>SUMIFS('Aceite Virgen Extra'!AV$6:AV$257,'Aceite Virgen Extra'!$A$6:$A$257,"&gt;="&amp;$A263,'Aceite Virgen Extra'!$B$6:$B$257,"&lt;="&amp;$B263)</f>
        <v>2.09</v>
      </c>
      <c r="AW263" s="4">
        <f>SUMIFS('Aceite Virgen Extra'!AW$6:AW$257,'Aceite Virgen Extra'!$A$6:$A$257,"&gt;="&amp;$A263,'Aceite Virgen Extra'!$B$6:$B$257,"&lt;="&amp;$B263)</f>
        <v>1.8</v>
      </c>
      <c r="BA263" s="4">
        <f>SUMIFS('Aceite Virgen Extra'!BA$6:BA$257,'Aceite Virgen Extra'!$A$6:$A$257,"&gt;="&amp;$A263,'Aceite Virgen Extra'!$B$6:$B$257,"&lt;="&amp;$B263)</f>
        <v>5.43</v>
      </c>
      <c r="BB263" s="4">
        <f>SUMIFS('Aceite Virgen Extra'!BB$6:BB$257,'Aceite Virgen Extra'!$A$6:$A$257,"&gt;="&amp;$A263,'Aceite Virgen Extra'!$B$6:$B$257,"&lt;="&amp;$B263)</f>
        <v>15.000000000000002</v>
      </c>
      <c r="BC263" s="4">
        <f>SUMIFS('Aceite Virgen Extra'!BC$6:BC$257,'Aceite Virgen Extra'!$A$6:$A$257,"&gt;="&amp;$A263,'Aceite Virgen Extra'!$B$6:$B$257,"&lt;="&amp;$B263)</f>
        <v>1.2</v>
      </c>
      <c r="BD263" s="4">
        <f>SUMIFS('Aceite Virgen Extra'!BD$6:BD$257,'Aceite Virgen Extra'!$A$6:$A$257,"&gt;="&amp;$A263,'Aceite Virgen Extra'!$B$6:$B$257,"&lt;="&amp;$B263)</f>
        <v>2.56</v>
      </c>
      <c r="BH263" s="4">
        <f>SUMIFS('Aceite Virgen Extra'!BH$6:BH$257,'Aceite Virgen Extra'!$A$6:$A$257,"&gt;="&amp;$A263,'Aceite Virgen Extra'!$B$6:$B$257,"&lt;="&amp;$B263)</f>
        <v>4.82</v>
      </c>
      <c r="BI263" s="4">
        <f>SUMIFS('Aceite Virgen Extra'!BI$6:BI$257,'Aceite Virgen Extra'!$A$6:$A$257,"&gt;="&amp;$A263,'Aceite Virgen Extra'!$B$6:$B$257,"&lt;="&amp;$B263)</f>
        <v>6.12</v>
      </c>
      <c r="BJ263" s="4">
        <f>SUMIFS('Aceite Virgen Extra'!BJ$6:BJ$257,'Aceite Virgen Extra'!$A$6:$A$257,"&gt;="&amp;$A263,'Aceite Virgen Extra'!$B$6:$B$257,"&lt;="&amp;$B263)</f>
        <v>4.8900000000000006</v>
      </c>
      <c r="BK263" s="4">
        <f>SUMIFS('Aceite Virgen Extra'!BK$6:BK$257,'Aceite Virgen Extra'!$A$6:$A$257,"&gt;="&amp;$A263,'Aceite Virgen Extra'!$B$6:$B$257,"&lt;="&amp;$B263)</f>
        <v>2.52</v>
      </c>
      <c r="BO263" s="4">
        <f>SUMIFS('Aceite Virgen Extra'!BO$6:BO$257,'Aceite Virgen Extra'!$A$6:$A$257,"&gt;="&amp;$A263,'Aceite Virgen Extra'!$B$6:$B$257,"&lt;="&amp;$B263)</f>
        <v>4.5600000000000014</v>
      </c>
      <c r="BP263" s="4">
        <f>SUMIFS('Aceite Virgen Extra'!BP$6:BP$257,'Aceite Virgen Extra'!$A$6:$A$257,"&gt;="&amp;$A263,'Aceite Virgen Extra'!$B$6:$B$257,"&lt;="&amp;$B263)</f>
        <v>9.91</v>
      </c>
      <c r="BQ263" s="4">
        <f>SUMIFS('Aceite Virgen Extra'!BQ$6:BQ$257,'Aceite Virgen Extra'!$A$6:$A$257,"&gt;="&amp;$A263,'Aceite Virgen Extra'!$B$6:$B$257,"&lt;="&amp;$B263)</f>
        <v>2.19</v>
      </c>
      <c r="BR263" s="4">
        <f>SUMIFS('Aceite Virgen Extra'!BR$6:BR$257,'Aceite Virgen Extra'!$A$6:$A$257,"&gt;="&amp;$A263,'Aceite Virgen Extra'!$B$6:$B$257,"&lt;="&amp;$B263)</f>
        <v>1.61</v>
      </c>
      <c r="BV263" s="4">
        <f>SUMIFS('Aceite Virgen Extra'!BV$6:BV$257,'Aceite Virgen Extra'!$A$6:$A$257,"&gt;="&amp;$A263,'Aceite Virgen Extra'!$B$6:$B$257,"&lt;="&amp;$B263)</f>
        <v>0.89</v>
      </c>
      <c r="BW263" s="4">
        <f>SUMIFS('Aceite Virgen Extra'!BW$6:BW$257,'Aceite Virgen Extra'!$A$6:$A$257,"&gt;="&amp;$A263,'Aceite Virgen Extra'!$B$6:$B$257,"&lt;="&amp;$B263)</f>
        <v>1.17</v>
      </c>
      <c r="BX263" s="4">
        <f>SUMIFS('Aceite Virgen Extra'!BX$6:BX$257,'Aceite Virgen Extra'!$A$6:$A$257,"&gt;="&amp;$A263,'Aceite Virgen Extra'!$B$6:$B$257,"&lt;="&amp;$B263)</f>
        <v>0.51</v>
      </c>
      <c r="BY263" s="4">
        <f>SUMIFS('Aceite Virgen Extra'!BY$6:BY$257,'Aceite Virgen Extra'!$A$6:$A$257,"&gt;="&amp;$A263,'Aceite Virgen Extra'!$B$6:$B$257,"&lt;="&amp;$B263)</f>
        <v>0.76</v>
      </c>
      <c r="CC263" s="4">
        <f>SUMIFS('Aceite Virgen Extra'!CC$6:CC$257,'Aceite Virgen Extra'!$A$6:$A$257,"&gt;="&amp;$A263,'Aceite Virgen Extra'!$B$6:$B$257,"&lt;="&amp;$B263)</f>
        <v>2.35</v>
      </c>
      <c r="CD263" s="4">
        <f>SUMIFS('Aceite Virgen Extra'!CD$6:CD$257,'Aceite Virgen Extra'!$A$6:$A$257,"&gt;="&amp;$A263,'Aceite Virgen Extra'!$B$6:$B$257,"&lt;="&amp;$B263)</f>
        <v>0.21</v>
      </c>
      <c r="CE263" s="4">
        <f>SUMIFS('Aceite Virgen Extra'!CE$6:CE$257,'Aceite Virgen Extra'!$A$6:$A$257,"&gt;="&amp;$A263,'Aceite Virgen Extra'!$B$6:$B$257,"&lt;="&amp;$B263)</f>
        <v>4.1899999999999995</v>
      </c>
      <c r="CF263" s="4">
        <f>SUMIFS('Aceite Virgen Extra'!CF$6:CF$257,'Aceite Virgen Extra'!$A$6:$A$257,"&gt;="&amp;$A263,'Aceite Virgen Extra'!$B$6:$B$257,"&lt;="&amp;$B263)</f>
        <v>0.64</v>
      </c>
      <c r="CJ263" s="4">
        <f>SUMIFS('Aceite Virgen Extra'!CJ$6:CJ$257,'Aceite Virgen Extra'!$A$6:$A$257,"&gt;="&amp;$A263,'Aceite Virgen Extra'!$B$6:$B$257,"&lt;="&amp;$B263)</f>
        <v>1.05</v>
      </c>
      <c r="CK263" s="4">
        <f>SUMIFS('Aceite Virgen Extra'!CK$6:CK$257,'Aceite Virgen Extra'!$A$6:$A$257,"&gt;="&amp;$A263,'Aceite Virgen Extra'!$B$6:$B$257,"&lt;="&amp;$B263)</f>
        <v>1.7299999999999998</v>
      </c>
      <c r="CL263" s="4">
        <f>SUMIFS('Aceite Virgen Extra'!CL$6:CL$257,'Aceite Virgen Extra'!$A$6:$A$257,"&gt;="&amp;$A263,'Aceite Virgen Extra'!$B$6:$B$257,"&lt;="&amp;$B263)</f>
        <v>0.62</v>
      </c>
      <c r="CM263" s="4">
        <f>SUMIFS('Aceite Virgen Extra'!CM$6:CM$257,'Aceite Virgen Extra'!$A$6:$A$257,"&gt;="&amp;$A263,'Aceite Virgen Extra'!$B$6:$B$257,"&lt;="&amp;$B263)</f>
        <v>0</v>
      </c>
      <c r="CQ263" s="4">
        <f>SUMIFS('Aceite Virgen Extra'!CQ$6:CQ$257,'Aceite Virgen Extra'!$A$6:$A$257,"&gt;="&amp;$A263,'Aceite Virgen Extra'!$B$6:$B$257,"&lt;="&amp;$B263)</f>
        <v>0.95</v>
      </c>
      <c r="CR263" s="4">
        <f>SUMIFS('Aceite Virgen Extra'!CR$6:CR$257,'Aceite Virgen Extra'!$A$6:$A$257,"&gt;="&amp;$A263,'Aceite Virgen Extra'!$B$6:$B$257,"&lt;="&amp;$B263)</f>
        <v>0.74</v>
      </c>
      <c r="CS263" s="4">
        <f>SUMIFS('Aceite Virgen Extra'!CS$6:CS$257,'Aceite Virgen Extra'!$A$6:$A$257,"&gt;="&amp;$A263,'Aceite Virgen Extra'!$B$6:$B$257,"&lt;="&amp;$B263)</f>
        <v>0.98</v>
      </c>
      <c r="CT263" s="4">
        <f>SUMIFS('Aceite Virgen Extra'!CT$6:CT$257,'Aceite Virgen Extra'!$A$6:$A$257,"&gt;="&amp;$A263,'Aceite Virgen Extra'!$B$6:$B$257,"&lt;="&amp;$B263)</f>
        <v>1.78</v>
      </c>
      <c r="CX263" s="4">
        <f>SUMIFS('Aceite Virgen Extra'!CX$6:CX$257,'Aceite Virgen Extra'!$A$6:$A$257,"&gt;="&amp;$A263,'Aceite Virgen Extra'!$B$6:$B$257,"&lt;="&amp;$B263)</f>
        <v>0.98999999999999988</v>
      </c>
      <c r="CY263" s="4">
        <f>SUMIFS('Aceite Virgen Extra'!CY$6:CY$257,'Aceite Virgen Extra'!$A$6:$A$257,"&gt;="&amp;$A263,'Aceite Virgen Extra'!$B$6:$B$257,"&lt;="&amp;$B263)</f>
        <v>2.06</v>
      </c>
      <c r="CZ263" s="4">
        <f>SUMIFS('Aceite Virgen Extra'!CZ$6:CZ$257,'Aceite Virgen Extra'!$A$6:$A$257,"&gt;="&amp;$A263,'Aceite Virgen Extra'!$B$6:$B$257,"&lt;="&amp;$B263)</f>
        <v>0.67999999999999994</v>
      </c>
      <c r="DA263" s="4">
        <f>SUMIFS('Aceite Virgen Extra'!DA$6:DA$257,'Aceite Virgen Extra'!$A$6:$A$257,"&gt;="&amp;$A263,'Aceite Virgen Extra'!$B$6:$B$257,"&lt;="&amp;$B263)</f>
        <v>0</v>
      </c>
      <c r="DE263" s="4">
        <f>SUMIFS('Aceite Virgen Extra'!DE$6:DE$257,'Aceite Virgen Extra'!$A$6:$A$257,"&gt;="&amp;$A263,'Aceite Virgen Extra'!$B$6:$B$257,"&lt;="&amp;$B263)</f>
        <v>2.5499999999999998</v>
      </c>
      <c r="DF263" s="4">
        <f>SUMIFS('Aceite Virgen Extra'!DF$6:DF$257,'Aceite Virgen Extra'!$A$6:$A$257,"&gt;="&amp;$A263,'Aceite Virgen Extra'!$B$6:$B$257,"&lt;="&amp;$B263)</f>
        <v>3.92</v>
      </c>
      <c r="DG263" s="4">
        <f>SUMIFS('Aceite Virgen Extra'!DG$6:DG$257,'Aceite Virgen Extra'!$A$6:$A$257,"&gt;="&amp;$A263,'Aceite Virgen Extra'!$B$6:$B$257,"&lt;="&amp;$B263)</f>
        <v>2.48</v>
      </c>
      <c r="DH263" s="4">
        <f>SUMIFS('Aceite Virgen Extra'!DH$6:DH$257,'Aceite Virgen Extra'!$A$6:$A$257,"&gt;="&amp;$A263,'Aceite Virgen Extra'!$B$6:$B$257,"&lt;="&amp;$B263)</f>
        <v>0.65999999999999992</v>
      </c>
      <c r="DL263" s="4">
        <f>SUMIFS('Aceite Virgen Extra'!DL$6:DL$257,'Aceite Virgen Extra'!$A$6:$A$257,"&gt;="&amp;$A263,'Aceite Virgen Extra'!$B$6:$B$257,"&lt;="&amp;$B263)</f>
        <v>3.0100000000000002</v>
      </c>
      <c r="DM263" s="4">
        <f>SUMIFS('Aceite Virgen Extra'!DM$6:DM$257,'Aceite Virgen Extra'!$A$6:$A$257,"&gt;="&amp;$A263,'Aceite Virgen Extra'!$B$6:$B$257,"&lt;="&amp;$B263)</f>
        <v>2.8200000000000003</v>
      </c>
      <c r="DN263" s="4">
        <f>SUMIFS('Aceite Virgen Extra'!DN$6:DN$257,'Aceite Virgen Extra'!$A$6:$A$257,"&gt;="&amp;$A263,'Aceite Virgen Extra'!$B$6:$B$257,"&lt;="&amp;$B263)</f>
        <v>3.2800000000000002</v>
      </c>
      <c r="DO263" s="4">
        <f>SUMIFS('Aceite Virgen Extra'!DO$6:DO$257,'Aceite Virgen Extra'!$A$6:$A$257,"&gt;="&amp;$A263,'Aceite Virgen Extra'!$B$6:$B$257,"&lt;="&amp;$B263)</f>
        <v>1.5</v>
      </c>
      <c r="DS263" s="4">
        <f>SUMIFS('Aceite Virgen Extra'!DS$6:DS$257,'Aceite Virgen Extra'!$A$6:$A$257,"&gt;="&amp;$A263,'Aceite Virgen Extra'!$B$6:$B$257,"&lt;="&amp;$B263)</f>
        <v>2.0700000000000003</v>
      </c>
      <c r="DT263" s="4">
        <f>SUMIFS('Aceite Virgen Extra'!DT$6:DT$257,'Aceite Virgen Extra'!$A$6:$A$257,"&gt;="&amp;$A263,'Aceite Virgen Extra'!$B$6:$B$257,"&lt;="&amp;$B263)</f>
        <v>1.3900000000000001</v>
      </c>
      <c r="DU263" s="4">
        <f>SUMIFS('Aceite Virgen Extra'!DU$6:DU$257,'Aceite Virgen Extra'!$A$6:$A$257,"&gt;="&amp;$A263,'Aceite Virgen Extra'!$B$6:$B$257,"&lt;="&amp;$B263)</f>
        <v>1.97</v>
      </c>
      <c r="DV263" s="4">
        <f>SUMIFS('Aceite Virgen Extra'!DV$6:DV$257,'Aceite Virgen Extra'!$A$6:$A$257,"&gt;="&amp;$A263,'Aceite Virgen Extra'!$B$6:$B$257,"&lt;="&amp;$B263)</f>
        <v>3.5</v>
      </c>
      <c r="DZ263" s="4">
        <f>SUMIFS('Aceite Virgen Extra'!DZ$6:DZ$257,'Aceite Virgen Extra'!$A$6:$A$257,"&gt;="&amp;$A263,'Aceite Virgen Extra'!$B$6:$B$257,"&lt;="&amp;$B263)</f>
        <v>2.1500000000000004</v>
      </c>
      <c r="EA263" s="4">
        <f>SUMIFS('Aceite Virgen Extra'!EA$6:EA$257,'Aceite Virgen Extra'!$A$6:$A$257,"&gt;="&amp;$A263,'Aceite Virgen Extra'!$B$6:$B$257,"&lt;="&amp;$B263)</f>
        <v>3.0300000000000002</v>
      </c>
      <c r="EB263" s="4">
        <f>SUMIFS('Aceite Virgen Extra'!EB$6:EB$257,'Aceite Virgen Extra'!$A$6:$A$257,"&gt;="&amp;$A263,'Aceite Virgen Extra'!$B$6:$B$257,"&lt;="&amp;$B263)</f>
        <v>2.02</v>
      </c>
      <c r="EC263" s="4">
        <f>SUMIFS('Aceite Virgen Extra'!EC$6:EC$257,'Aceite Virgen Extra'!$A$6:$A$257,"&gt;="&amp;$A263,'Aceite Virgen Extra'!$B$6:$B$257,"&lt;="&amp;$B263)</f>
        <v>1.4500000000000002</v>
      </c>
      <c r="EG263" s="4">
        <f>SUMIFS('Aceite Virgen Extra'!EG$6:EG$257,'Aceite Virgen Extra'!$A$6:$A$257,"&gt;="&amp;$A263,'Aceite Virgen Extra'!$B$6:$B$257,"&lt;="&amp;$B263)</f>
        <v>0.92999999999999994</v>
      </c>
      <c r="EH263" s="4">
        <f>SUMIFS('Aceite Virgen Extra'!EH$6:EH$257,'Aceite Virgen Extra'!$A$6:$A$257,"&gt;="&amp;$A263,'Aceite Virgen Extra'!$B$6:$B$257,"&lt;="&amp;$B263)</f>
        <v>0.60000000000000009</v>
      </c>
      <c r="EI263" s="4">
        <f>SUMIFS('Aceite Virgen Extra'!EI$6:EI$257,'Aceite Virgen Extra'!$A$6:$A$257,"&gt;="&amp;$A263,'Aceite Virgen Extra'!$B$6:$B$257,"&lt;="&amp;$B263)</f>
        <v>1.1499999999999999</v>
      </c>
      <c r="EJ263" s="4">
        <f>SUMIFS('Aceite Virgen Extra'!EJ$6:EJ$257,'Aceite Virgen Extra'!$A$6:$A$257,"&gt;="&amp;$A263,'Aceite Virgen Extra'!$B$6:$B$257,"&lt;="&amp;$B263)</f>
        <v>0.51</v>
      </c>
      <c r="EN263" s="4">
        <f>SUMIFS('Aceite Virgen Extra'!EN$6:EN$257,'Aceite Virgen Extra'!$A$6:$A$257,"&gt;="&amp;$A263,'Aceite Virgen Extra'!$B$6:$B$257,"&lt;="&amp;$B263)</f>
        <v>1.17</v>
      </c>
      <c r="EO263" s="4">
        <f>SUMIFS('Aceite Virgen Extra'!EO$6:EO$257,'Aceite Virgen Extra'!$A$6:$A$257,"&gt;="&amp;$A263,'Aceite Virgen Extra'!$B$6:$B$257,"&lt;="&amp;$B263)</f>
        <v>0</v>
      </c>
      <c r="EP263" s="4">
        <f>SUMIFS('Aceite Virgen Extra'!EP$6:EP$257,'Aceite Virgen Extra'!$A$6:$A$257,"&gt;="&amp;$A263,'Aceite Virgen Extra'!$B$6:$B$257,"&lt;="&amp;$B263)</f>
        <v>1.77</v>
      </c>
      <c r="EQ263" s="4">
        <f>SUMIFS('Aceite Virgen Extra'!EQ$6:EQ$257,'Aceite Virgen Extra'!$A$6:$A$257,"&gt;="&amp;$A263,'Aceite Virgen Extra'!$B$6:$B$257,"&lt;="&amp;$B263)</f>
        <v>0.5</v>
      </c>
      <c r="EU263" s="4">
        <f>SUMIFS('Aceite Virgen Extra'!EU$6:EU$257,'Aceite Virgen Extra'!$A$6:$A$257,"&gt;="&amp;$A263,'Aceite Virgen Extra'!$B$6:$B$257,"&lt;="&amp;$B263)</f>
        <v>0.92000000000000015</v>
      </c>
      <c r="EV263" s="4">
        <f>SUMIFS('Aceite Virgen Extra'!EV$6:EV$257,'Aceite Virgen Extra'!$A$6:$A$257,"&gt;="&amp;$A263,'Aceite Virgen Extra'!$B$6:$B$257,"&lt;="&amp;$B263)</f>
        <v>1.1499999999999999</v>
      </c>
      <c r="EW263" s="4">
        <f>SUMIFS('Aceite Virgen Extra'!EW$6:EW$257,'Aceite Virgen Extra'!$A$6:$A$257,"&gt;="&amp;$A263,'Aceite Virgen Extra'!$B$6:$B$257,"&lt;="&amp;$B263)</f>
        <v>0.46</v>
      </c>
      <c r="EX263" s="4">
        <f>SUMIFS('Aceite Virgen Extra'!EX$6:EX$257,'Aceite Virgen Extra'!$A$6:$A$257,"&gt;="&amp;$A263,'Aceite Virgen Extra'!$B$6:$B$257,"&lt;="&amp;$B263)</f>
        <v>1.41</v>
      </c>
      <c r="FB263" s="4">
        <f>SUMIFS('Aceite Virgen Extra'!FB$6:FB$257,'Aceite Virgen Extra'!$A$6:$A$257,"&gt;="&amp;$A263,'Aceite Virgen Extra'!$B$6:$B$257,"&lt;="&amp;$B263)</f>
        <v>1</v>
      </c>
      <c r="FC263" s="4">
        <f>SUMIFS('Aceite Virgen Extra'!FC$6:FC$257,'Aceite Virgen Extra'!$A$6:$A$257,"&gt;="&amp;$A263,'Aceite Virgen Extra'!$B$6:$B$257,"&lt;="&amp;$B263)</f>
        <v>0.58000000000000007</v>
      </c>
      <c r="FD263" s="4">
        <f>SUMIFS('Aceite Virgen Extra'!FD$6:FD$257,'Aceite Virgen Extra'!$A$6:$A$257,"&gt;="&amp;$A263,'Aceite Virgen Extra'!$B$6:$B$257,"&lt;="&amp;$B263)</f>
        <v>1.07</v>
      </c>
      <c r="FE263" s="4">
        <f>SUMIFS('Aceite Virgen Extra'!FE$6:FE$257,'Aceite Virgen Extra'!$A$6:$A$257,"&gt;="&amp;$A263,'Aceite Virgen Extra'!$B$6:$B$257,"&lt;="&amp;$B263)</f>
        <v>1.1599999999999999</v>
      </c>
      <c r="FI263" s="4">
        <f>SUMIFS('Aceite Virgen Extra'!FI$6:FI$257,'Aceite Virgen Extra'!$A$6:$A$257,"&gt;="&amp;$A263,'Aceite Virgen Extra'!$B$6:$B$257,"&lt;="&amp;$B263)</f>
        <v>0.8</v>
      </c>
      <c r="FJ263" s="4">
        <f>SUMIFS('Aceite Virgen Extra'!FJ$6:FJ$257,'Aceite Virgen Extra'!$A$6:$A$257,"&gt;="&amp;$A263,'Aceite Virgen Extra'!$B$6:$B$257,"&lt;="&amp;$B263)</f>
        <v>1.3900000000000001</v>
      </c>
      <c r="FK263" s="4">
        <f>SUMIFS('Aceite Virgen Extra'!FK$6:FK$257,'Aceite Virgen Extra'!$A$6:$A$257,"&gt;="&amp;$A263,'Aceite Virgen Extra'!$B$6:$B$257,"&lt;="&amp;$B263)</f>
        <v>0.37</v>
      </c>
      <c r="FL263" s="4">
        <f>SUMIFS('Aceite Virgen Extra'!FL$6:FL$257,'Aceite Virgen Extra'!$A$6:$A$257,"&gt;="&amp;$A263,'Aceite Virgen Extra'!$B$6:$B$257,"&lt;="&amp;$B263)</f>
        <v>0.79</v>
      </c>
      <c r="FP263" s="4">
        <f>SUMIFS('Aceite Virgen Extra'!FP$6:FP$257,'Aceite Virgen Extra'!$A$6:$A$257,"&gt;="&amp;$A263,'Aceite Virgen Extra'!$B$6:$B$257,"&lt;="&amp;$B263)</f>
        <v>0.53</v>
      </c>
      <c r="FQ263" s="4">
        <f>SUMIFS('Aceite Virgen Extra'!FQ$6:FQ$257,'Aceite Virgen Extra'!$A$6:$A$257,"&gt;="&amp;$A263,'Aceite Virgen Extra'!$B$6:$B$257,"&lt;="&amp;$B263)</f>
        <v>0.37</v>
      </c>
      <c r="FR263" s="4">
        <f>SUMIFS('Aceite Virgen Extra'!FR$6:FR$257,'Aceite Virgen Extra'!$A$6:$A$257,"&gt;="&amp;$A263,'Aceite Virgen Extra'!$B$6:$B$257,"&lt;="&amp;$B263)</f>
        <v>0.21000000000000002</v>
      </c>
      <c r="FS263" s="4">
        <f>SUMIFS('Aceite Virgen Extra'!FS$6:FS$257,'Aceite Virgen Extra'!$A$6:$A$257,"&gt;="&amp;$A263,'Aceite Virgen Extra'!$B$6:$B$257,"&lt;="&amp;$B263)</f>
        <v>1.01</v>
      </c>
      <c r="FW263" s="4">
        <f>SUMIFS('Aceite Virgen Extra'!FW$6:FW$257,'Aceite Virgen Extra'!$A$6:$A$257,"&gt;="&amp;$A263,'Aceite Virgen Extra'!$B$6:$B$257,"&lt;="&amp;$B263)</f>
        <v>0.96000000000000008</v>
      </c>
      <c r="FX263" s="4">
        <f>SUMIFS('Aceite Virgen Extra'!FX$6:FX$257,'Aceite Virgen Extra'!$A$6:$A$257,"&gt;="&amp;$A263,'Aceite Virgen Extra'!$B$6:$B$257,"&lt;="&amp;$B263)</f>
        <v>1.6400000000000001</v>
      </c>
      <c r="FY263" s="4">
        <f>SUMIFS('Aceite Virgen Extra'!FY$6:FY$257,'Aceite Virgen Extra'!$A$6:$A$257,"&gt;="&amp;$A263,'Aceite Virgen Extra'!$B$6:$B$257,"&lt;="&amp;$B263)</f>
        <v>0.38</v>
      </c>
      <c r="FZ263" s="4">
        <f>SUMIFS('Aceite Virgen Extra'!FZ$6:FZ$257,'Aceite Virgen Extra'!$A$6:$A$257,"&gt;="&amp;$A263,'Aceite Virgen Extra'!$B$6:$B$257,"&lt;="&amp;$B263)</f>
        <v>2.91</v>
      </c>
      <c r="GD263" s="4">
        <f>SUMIFS('Aceite Virgen Extra'!GD$6:GD$257,'Aceite Virgen Extra'!$A$6:$A$257,"&gt;="&amp;$A263,'Aceite Virgen Extra'!$B$6:$B$257,"&lt;="&amp;$B263)</f>
        <v>0.7</v>
      </c>
      <c r="GE263" s="4">
        <f>SUMIFS('Aceite Virgen Extra'!GE$6:GE$257,'Aceite Virgen Extra'!$A$6:$A$257,"&gt;="&amp;$A263,'Aceite Virgen Extra'!$B$6:$B$257,"&lt;="&amp;$B263)</f>
        <v>0.28000000000000003</v>
      </c>
      <c r="GF263" s="4">
        <f>SUMIFS('Aceite Virgen Extra'!GF$6:GF$257,'Aceite Virgen Extra'!$A$6:$A$257,"&gt;="&amp;$A263,'Aceite Virgen Extra'!$B$6:$B$257,"&lt;="&amp;$B263)</f>
        <v>0.68</v>
      </c>
      <c r="GG263" s="4">
        <f>SUMIFS('Aceite Virgen Extra'!GG$6:GG$257,'Aceite Virgen Extra'!$A$6:$A$257,"&gt;="&amp;$A263,'Aceite Virgen Extra'!$B$6:$B$257,"&lt;="&amp;$B263)</f>
        <v>0.67</v>
      </c>
      <c r="GK263" s="4">
        <f>SUMIFS('Aceite Virgen Extra'!GK$6:GK$257,'Aceite Virgen Extra'!$A$6:$A$257,"&gt;="&amp;$A263,'Aceite Virgen Extra'!$B$6:$B$257,"&lt;="&amp;$B263)</f>
        <v>0.32</v>
      </c>
      <c r="GL263" s="4">
        <f>SUMIFS('Aceite Virgen Extra'!GL$6:GL$257,'Aceite Virgen Extra'!$A$6:$A$257,"&gt;="&amp;$A263,'Aceite Virgen Extra'!$B$6:$B$257,"&lt;="&amp;$B263)</f>
        <v>0.1</v>
      </c>
      <c r="GM263" s="4">
        <f>SUMIFS('Aceite Virgen Extra'!GM$6:GM$257,'Aceite Virgen Extra'!$A$6:$A$257,"&gt;="&amp;$A263,'Aceite Virgen Extra'!$B$6:$B$257,"&lt;="&amp;$B263)</f>
        <v>0.38</v>
      </c>
      <c r="GN263" s="4">
        <f>SUMIFS('Aceite Virgen Extra'!GN$6:GN$257,'Aceite Virgen Extra'!$A$6:$A$257,"&gt;="&amp;$A263,'Aceite Virgen Extra'!$B$6:$B$257,"&lt;="&amp;$B263)</f>
        <v>0.31</v>
      </c>
      <c r="GR263" s="4">
        <f>SUMIFS('Aceite Virgen Extra'!GR$6:GR$257,'Aceite Virgen Extra'!$A$6:$A$257,"&gt;="&amp;$A263,'Aceite Virgen Extra'!$B$6:$B$257,"&lt;="&amp;$B263)</f>
        <v>0.35</v>
      </c>
      <c r="GS263" s="4">
        <f>SUMIFS('Aceite Virgen Extra'!GS$6:GS$257,'Aceite Virgen Extra'!$A$6:$A$257,"&gt;="&amp;$A263,'Aceite Virgen Extra'!$B$6:$B$257,"&lt;="&amp;$B263)</f>
        <v>0.89000000000000012</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1.52</v>
      </c>
      <c r="GZ263" s="4">
        <f>SUMIFS('Aceite Virgen Extra'!GZ$6:GZ$257,'Aceite Virgen Extra'!$A$6:$A$257,"&gt;="&amp;$A263,'Aceite Virgen Extra'!$B$6:$B$257,"&lt;="&amp;$B263)</f>
        <v>3.07</v>
      </c>
      <c r="HA263" s="4">
        <f>SUMIFS('Aceite Virgen Extra'!HA$6:HA$257,'Aceite Virgen Extra'!$A$6:$A$257,"&gt;="&amp;$A263,'Aceite Virgen Extra'!$B$6:$B$257,"&lt;="&amp;$B263)</f>
        <v>0.39</v>
      </c>
      <c r="HB263" s="4">
        <f>SUMIFS('Aceite Virgen Extra'!HB$6:HB$257,'Aceite Virgen Extra'!$A$6:$A$257,"&gt;="&amp;$A263,'Aceite Virgen Extra'!$B$6:$B$257,"&lt;="&amp;$B263)</f>
        <v>0.56000000000000005</v>
      </c>
      <c r="HF263" s="4">
        <f>SUMIFS('Aceite Virgen Extra'!HF$6:HF$257,'Aceite Virgen Extra'!$A$6:$A$257,"&gt;="&amp;$A263,'Aceite Virgen Extra'!$B$6:$B$257,"&lt;="&amp;$B263)</f>
        <v>0.71000000000000008</v>
      </c>
      <c r="HG263" s="4">
        <f>SUMIFS('Aceite Virgen Extra'!HG$6:HG$257,'Aceite Virgen Extra'!$A$6:$A$257,"&gt;="&amp;$A263,'Aceite Virgen Extra'!$B$6:$B$257,"&lt;="&amp;$B263)</f>
        <v>0.41000000000000003</v>
      </c>
      <c r="HH263" s="4">
        <f>SUMIFS('Aceite Virgen Extra'!HH$6:HH$257,'Aceite Virgen Extra'!$A$6:$A$257,"&gt;="&amp;$A263,'Aceite Virgen Extra'!$B$6:$B$257,"&lt;="&amp;$B263)</f>
        <v>0.56000000000000005</v>
      </c>
      <c r="HI263" s="4">
        <f>SUMIFS('Aceite Virgen Extra'!HI$6:HI$257,'Aceite Virgen Extra'!$A$6:$A$257,"&gt;="&amp;$A263,'Aceite Virgen Extra'!$B$6:$B$257,"&lt;="&amp;$B263)</f>
        <v>0</v>
      </c>
      <c r="HM263" s="4">
        <f>SUMIFS('Aceite Virgen Extra'!HM$6:HM$257,'Aceite Virgen Extra'!$A$6:$A$257,"&gt;="&amp;$A263,'Aceite Virgen Extra'!$B$6:$B$257,"&lt;="&amp;$B263)</f>
        <v>0.43</v>
      </c>
      <c r="HN263" s="4">
        <f>SUMIFS('Aceite Virgen Extra'!HN$6:HN$257,'Aceite Virgen Extra'!$A$6:$A$257,"&gt;="&amp;$A263,'Aceite Virgen Extra'!$B$6:$B$257,"&lt;="&amp;$B263)</f>
        <v>0.37</v>
      </c>
      <c r="HO263" s="4">
        <f>SUMIFS('Aceite Virgen Extra'!HO$6:HO$257,'Aceite Virgen Extra'!$A$6:$A$257,"&gt;="&amp;$A263,'Aceite Virgen Extra'!$B$6:$B$257,"&lt;="&amp;$B263)</f>
        <v>0.27</v>
      </c>
      <c r="HP263" s="4">
        <f>SUMIFS('Aceite Virgen Extra'!HP$6:HP$257,'Aceite Virgen Extra'!$A$6:$A$257,"&gt;="&amp;$A263,'Aceite Virgen Extra'!$B$6:$B$257,"&lt;="&amp;$B263)</f>
        <v>0</v>
      </c>
      <c r="HT263" s="4">
        <f>SUMIFS('Aceite Virgen Extra'!HT$6:HT$257,'Aceite Virgen Extra'!$A$6:$A$257,"&gt;="&amp;$A263,'Aceite Virgen Extra'!$B$6:$B$257,"&lt;="&amp;$B263)</f>
        <v>0.66</v>
      </c>
      <c r="HU263" s="4">
        <f>SUMIFS('Aceite Virgen Extra'!HU$6:HU$257,'Aceite Virgen Extra'!$A$6:$A$257,"&gt;="&amp;$A263,'Aceite Virgen Extra'!$B$6:$B$257,"&lt;="&amp;$B263)</f>
        <v>0.5</v>
      </c>
      <c r="HV263" s="4">
        <f>SUMIFS('Aceite Virgen Extra'!HV$6:HV$257,'Aceite Virgen Extra'!$A$6:$A$257,"&gt;="&amp;$A263,'Aceite Virgen Extra'!$B$6:$B$257,"&lt;="&amp;$B263)</f>
        <v>0.66999999999999993</v>
      </c>
      <c r="HW263" s="4">
        <f>SUMIFS('Aceite Virgen Extra'!HW$6:HW$257,'Aceite Virgen Extra'!$A$6:$A$257,"&gt;="&amp;$A263,'Aceite Virgen Extra'!$B$6:$B$257,"&lt;="&amp;$B263)</f>
        <v>0</v>
      </c>
      <c r="HZ263"/>
      <c r="IA263" s="4">
        <f>SUMIFS('Aceite Virgen Extra'!IA$6:IA$257,'Aceite Virgen Extra'!$A$6:$A$257,"&gt;="&amp;$A263,'Aceite Virgen Extra'!$B$6:$B$257,"&lt;="&amp;$B263)</f>
        <v>0.31</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0.91</v>
      </c>
      <c r="II263" s="4">
        <f>SUMIFS('Aceite Virgen Extra'!II$6:II$257,'Aceite Virgen Extra'!$A$6:$A$257,"&gt;="&amp;$A263,'Aceite Virgen Extra'!$B$6:$B$257,"&lt;="&amp;$B263)</f>
        <v>1.47</v>
      </c>
      <c r="IJ263" s="4">
        <f>SUMIFS('Aceite Virgen Extra'!IJ$6:IJ$257,'Aceite Virgen Extra'!$A$6:$A$257,"&gt;="&amp;$A263,'Aceite Virgen Extra'!$B$6:$B$257,"&lt;="&amp;$B263)</f>
        <v>0.58000000000000007</v>
      </c>
      <c r="IK263" s="4">
        <f>SUMIFS('Aceite Virgen Extra'!IK$6:IK$257,'Aceite Virgen Extra'!$A$6:$A$257,"&gt;="&amp;$A263,'Aceite Virgen Extra'!$B$6:$B$257,"&lt;="&amp;$B263)</f>
        <v>1.1100000000000001</v>
      </c>
      <c r="IO263" s="4">
        <f>SUMIFS('Aceite Virgen Extra'!IO$6:IO$257,'Aceite Virgen Extra'!$A$6:$A$257,"&gt;="&amp;$A263,'Aceite Virgen Extra'!$B$6:$B$257,"&lt;="&amp;$B263)</f>
        <v>0.2</v>
      </c>
      <c r="IP263" s="4">
        <f>SUMIFS('Aceite Virgen Extra'!IP$6:IP$257,'Aceite Virgen Extra'!$A$6:$A$257,"&gt;="&amp;$A263,'Aceite Virgen Extra'!$B$6:$B$257,"&lt;="&amp;$B263)</f>
        <v>0.13</v>
      </c>
      <c r="IQ263" s="4">
        <f>SUMIFS('Aceite Virgen Extra'!IQ$6:IQ$257,'Aceite Virgen Extra'!$A$6:$A$257,"&gt;="&amp;$A263,'Aceite Virgen Extra'!$B$6:$B$257,"&lt;="&amp;$B263)</f>
        <v>0.24000000000000002</v>
      </c>
      <c r="IR263" s="4">
        <f>SUMIFS('Aceite Virgen Extra'!IR$6:IR$257,'Aceite Virgen Extra'!$A$6:$A$257,"&gt;="&amp;$A263,'Aceite Virgen Extra'!$B$6:$B$257,"&lt;="&amp;$B263)</f>
        <v>0</v>
      </c>
      <c r="IV263" s="4">
        <f>SUMIFS('Aceite Virgen Extra'!IV$6:IV$257,'Aceite Virgen Extra'!$A$6:$A$257,"&gt;="&amp;$A263,'Aceite Virgen Extra'!$B$6:$B$257,"&lt;="&amp;$B263)</f>
        <v>0.52</v>
      </c>
      <c r="IW263" s="4">
        <f>SUMIFS('Aceite Virgen Extra'!IW$6:IW$257,'Aceite Virgen Extra'!$A$6:$A$257,"&gt;="&amp;$A263,'Aceite Virgen Extra'!$B$6:$B$257,"&lt;="&amp;$B263)</f>
        <v>0.12</v>
      </c>
      <c r="IX263" s="4">
        <f>SUMIFS('Aceite Virgen Extra'!IX$6:IX$257,'Aceite Virgen Extra'!$A$6:$A$257,"&gt;="&amp;$A263,'Aceite Virgen Extra'!$B$6:$B$257,"&lt;="&amp;$B263)</f>
        <v>0.71</v>
      </c>
      <c r="IY263" s="4">
        <f>SUMIFS('Aceite Virgen Extra'!IY$6:IY$257,'Aceite Virgen Extra'!$A$6:$A$257,"&gt;="&amp;$A263,'Aceite Virgen Extra'!$B$6:$B$257,"&lt;="&amp;$B263)</f>
        <v>0</v>
      </c>
      <c r="JB263"/>
      <c r="JC263" s="4">
        <f>SUMIFS('Aceite Virgen Extra'!JC$6:JC$257,'Aceite Virgen Extra'!$A$6:$A$257,"&gt;="&amp;$A263,'Aceite Virgen Extra'!$B$6:$B$257,"&lt;="&amp;$B263)</f>
        <v>1.0899999999999999</v>
      </c>
      <c r="JD263" s="4">
        <f>SUMIFS('Aceite Virgen Extra'!JD$6:JD$257,'Aceite Virgen Extra'!$A$6:$A$257,"&gt;="&amp;$A263,'Aceite Virgen Extra'!$B$6:$B$257,"&lt;="&amp;$B263)</f>
        <v>1.9499999999999997</v>
      </c>
      <c r="JE263" s="4">
        <f>SUMIFS('Aceite Virgen Extra'!JE$6:JE$257,'Aceite Virgen Extra'!$A$6:$A$257,"&gt;="&amp;$A263,'Aceite Virgen Extra'!$B$6:$B$257,"&lt;="&amp;$B263)</f>
        <v>0.65999999999999992</v>
      </c>
      <c r="JF263" s="4">
        <f>SUMIFS('Aceite Virgen Extra'!JF$6:JF$257,'Aceite Virgen Extra'!$A$6:$A$257,"&gt;="&amp;$A263,'Aceite Virgen Extra'!$B$6:$B$257,"&lt;="&amp;$B263)</f>
        <v>0</v>
      </c>
      <c r="JJ263" s="4">
        <f>SUMIFS('Aceite Virgen Extra'!JJ$6:JJ$257,'Aceite Virgen Extra'!$A$6:$A$257,"&gt;="&amp;$A263,'Aceite Virgen Extra'!$B$6:$B$257,"&lt;="&amp;$B263)</f>
        <v>0.36</v>
      </c>
      <c r="JK263" s="4">
        <f>SUMIFS('Aceite Virgen Extra'!JK$6:JK$257,'Aceite Virgen Extra'!$A$6:$A$257,"&gt;="&amp;$A263,'Aceite Virgen Extra'!$B$6:$B$257,"&lt;="&amp;$B263)</f>
        <v>1.31</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0.45</v>
      </c>
      <c r="JR263" s="4">
        <f>SUMIFS('Aceite Virgen Extra'!JR$6:JR$257,'Aceite Virgen Extra'!$A$6:$A$257,"&gt;="&amp;$A263,'Aceite Virgen Extra'!$B$6:$B$257,"&lt;="&amp;$B263)</f>
        <v>0.53</v>
      </c>
      <c r="JS263" s="4">
        <f>SUMIFS('Aceite Virgen Extra'!JS$6:JS$257,'Aceite Virgen Extra'!$A$6:$A$257,"&gt;="&amp;$A263,'Aceite Virgen Extra'!$B$6:$B$257,"&lt;="&amp;$B263)</f>
        <v>0.49000000000000005</v>
      </c>
      <c r="JT263" s="4">
        <f>SUMIFS('Aceite Virgen Extra'!JT$6:JT$257,'Aceite Virgen Extra'!$A$6:$A$257,"&gt;="&amp;$A263,'Aceite Virgen Extra'!$B$6:$B$257,"&lt;="&amp;$B263)</f>
        <v>0</v>
      </c>
      <c r="JX263" s="4">
        <f>SUMIFS('Aceite Virgen Extra'!JX$6:JX$257,'Aceite Virgen Extra'!$A$6:$A$257,"&gt;="&amp;$A263,'Aceite Virgen Extra'!$B$6:$B$257,"&lt;="&amp;$B263)</f>
        <v>0.61</v>
      </c>
      <c r="JY263" s="4">
        <f>SUMIFS('Aceite Virgen Extra'!JY$6:JY$257,'Aceite Virgen Extra'!$A$6:$A$257,"&gt;="&amp;$A263,'Aceite Virgen Extra'!$B$6:$B$257,"&lt;="&amp;$B263)</f>
        <v>0.64</v>
      </c>
      <c r="JZ263" s="4">
        <f>SUMIFS('Aceite Virgen Extra'!JZ$6:JZ$257,'Aceite Virgen Extra'!$A$6:$A$257,"&gt;="&amp;$A263,'Aceite Virgen Extra'!$B$6:$B$257,"&lt;="&amp;$B263)</f>
        <v>0.72</v>
      </c>
      <c r="KA263" s="4">
        <f>SUMIFS('Aceite Virgen Extra'!KA$6:KA$257,'Aceite Virgen Extra'!$A$6:$A$257,"&gt;="&amp;$A263,'Aceite Virgen Extra'!$B$6:$B$257,"&lt;="&amp;$B263)</f>
        <v>0</v>
      </c>
      <c r="KE263" s="4">
        <f>SUMIFS('Aceite Virgen Extra'!KE$6:KE$257,'Aceite Virgen Extra'!$A$6:$A$257,"&gt;="&amp;$A263,'Aceite Virgen Extra'!$B$6:$B$257,"&lt;="&amp;$B263)</f>
        <v>0.32000000000000006</v>
      </c>
      <c r="KF263" s="4">
        <f>SUMIFS('Aceite Virgen Extra'!KF$6:KF$257,'Aceite Virgen Extra'!$A$6:$A$257,"&gt;="&amp;$A263,'Aceite Virgen Extra'!$B$6:$B$257,"&lt;="&amp;$B263)</f>
        <v>0.22</v>
      </c>
      <c r="KG263" s="4">
        <f>SUMIFS('Aceite Virgen Extra'!KG$6:KG$257,'Aceite Virgen Extra'!$A$6:$A$257,"&gt;="&amp;$A263,'Aceite Virgen Extra'!$B$6:$B$257,"&lt;="&amp;$B263)</f>
        <v>0.29000000000000004</v>
      </c>
      <c r="KH263" s="4">
        <f>SUMIFS('Aceite Virgen Extra'!KH$6:KH$257,'Aceite Virgen Extra'!$A$6:$A$257,"&gt;="&amp;$A263,'Aceite Virgen Extra'!$B$6:$B$257,"&lt;="&amp;$B263)</f>
        <v>0</v>
      </c>
      <c r="KL263" s="4">
        <f>SUMIFS('Aceite Virgen Extra'!KL$6:KL$257,'Aceite Virgen Extra'!$A$6:$A$257,"&gt;="&amp;$A263,'Aceite Virgen Extra'!$B$6:$B$257,"&lt;="&amp;$B263)</f>
        <v>1.02</v>
      </c>
      <c r="KM263" s="4">
        <f>SUMIFS('Aceite Virgen Extra'!KM$6:KM$257,'Aceite Virgen Extra'!$A$6:$A$257,"&gt;="&amp;$A263,'Aceite Virgen Extra'!$B$6:$B$257,"&lt;="&amp;$B263)</f>
        <v>0.33</v>
      </c>
      <c r="KN263" s="4">
        <f>SUMIFS('Aceite Virgen Extra'!KN$6:KN$257,'Aceite Virgen Extra'!$A$6:$A$257,"&gt;="&amp;$A263,'Aceite Virgen Extra'!$B$6:$B$257,"&lt;="&amp;$B263)</f>
        <v>1.35</v>
      </c>
      <c r="KO263" s="4">
        <f>SUMIFS('Aceite Virgen Extra'!KO$6:KO$257,'Aceite Virgen Extra'!$A$6:$A$257,"&gt;="&amp;$A263,'Aceite Virgen Extra'!$B$6:$B$257,"&lt;="&amp;$B263)</f>
        <v>0.83</v>
      </c>
      <c r="KS263" s="4">
        <f>SUMIFS('Aceite Virgen Extra'!KS$6:KS$257,'Aceite Virgen Extra'!$A$6:$A$257,"&gt;="&amp;$A263,'Aceite Virgen Extra'!$B$6:$B$257,"&lt;="&amp;$B263)</f>
        <v>0.82000000000000006</v>
      </c>
      <c r="KT263" s="4">
        <f>SUMIFS('Aceite Virgen Extra'!KT$6:KT$257,'Aceite Virgen Extra'!$A$6:$A$257,"&gt;="&amp;$A263,'Aceite Virgen Extra'!$B$6:$B$257,"&lt;="&amp;$B263)</f>
        <v>0.84000000000000008</v>
      </c>
      <c r="KU263" s="4">
        <f>SUMIFS('Aceite Virgen Extra'!KU$6:KU$257,'Aceite Virgen Extra'!$A$6:$A$257,"&gt;="&amp;$A263,'Aceite Virgen Extra'!$B$6:$B$257,"&lt;="&amp;$B263)</f>
        <v>0.94</v>
      </c>
      <c r="KV263" s="4">
        <f>SUMIFS('Aceite Virgen Extra'!KV$6:KV$257,'Aceite Virgen Extra'!$A$6:$A$257,"&gt;="&amp;$A263,'Aceite Virgen Extra'!$B$6:$B$257,"&lt;="&amp;$B263)</f>
        <v>0</v>
      </c>
      <c r="KZ263" s="4">
        <f>SUMIFS('Aceite Virgen Extra'!KZ$6:KZ$257,'Aceite Virgen Extra'!$A$6:$A$257,"&gt;="&amp;$A263,'Aceite Virgen Extra'!$B$6:$B$257,"&lt;="&amp;$B263)</f>
        <v>0.66</v>
      </c>
      <c r="LA263" s="4">
        <f>SUMIFS('Aceite Virgen Extra'!LA$6:LA$257,'Aceite Virgen Extra'!$A$6:$A$257,"&gt;="&amp;$A263,'Aceite Virgen Extra'!$B$6:$B$257,"&lt;="&amp;$B263)</f>
        <v>0.33999999999999997</v>
      </c>
      <c r="LB263" s="4">
        <f>SUMIFS('Aceite Virgen Extra'!LB$6:LB$257,'Aceite Virgen Extra'!$A$6:$A$257,"&gt;="&amp;$A263,'Aceite Virgen Extra'!$B$6:$B$257,"&lt;="&amp;$B263)</f>
        <v>1.1200000000000001</v>
      </c>
      <c r="LC263" s="4">
        <f>SUMIFS('Aceite Virgen Extra'!LC$6:LC$257,'Aceite Virgen Extra'!$A$6:$A$257,"&gt;="&amp;$A263,'Aceite Virgen Extra'!$B$6:$B$257,"&lt;="&amp;$B263)</f>
        <v>0</v>
      </c>
      <c r="LG263" s="4">
        <f>SUMIFS('Aceite Virgen Extra'!LG$6:LG$257,'Aceite Virgen Extra'!$A$6:$A$257,"&gt;="&amp;$A263,'Aceite Virgen Extra'!$B$6:$B$257,"&lt;="&amp;$B263)</f>
        <v>0.95000000000000007</v>
      </c>
      <c r="LH263" s="4">
        <f>SUMIFS('Aceite Virgen Extra'!LH$6:LH$257,'Aceite Virgen Extra'!$A$6:$A$257,"&gt;="&amp;$A263,'Aceite Virgen Extra'!$B$6:$B$257,"&lt;="&amp;$B263)</f>
        <v>0.18</v>
      </c>
      <c r="LI263" s="4">
        <f>SUMIFS('Aceite Virgen Extra'!LI$6:LI$257,'Aceite Virgen Extra'!$A$6:$A$257,"&gt;="&amp;$A263,'Aceite Virgen Extra'!$B$6:$B$257,"&lt;="&amp;$B263)</f>
        <v>1.64</v>
      </c>
      <c r="LJ263" s="4">
        <f>SUMIFS('Aceite Virgen Extra'!LJ$6:LJ$257,'Aceite Virgen Extra'!$A$6:$A$257,"&gt;="&amp;$A263,'Aceite Virgen Extra'!$B$6:$B$257,"&lt;="&amp;$B263)</f>
        <v>0</v>
      </c>
      <c r="LN263" s="4">
        <f>SUMIFS('Aceite Virgen Extra'!LN$6:LN$257,'Aceite Virgen Extra'!$A$6:$A$257,"&gt;="&amp;$A263,'Aceite Virgen Extra'!$B$6:$B$257,"&lt;="&amp;$B263)</f>
        <v>0.60000000000000009</v>
      </c>
      <c r="LO263" s="4">
        <f>SUMIFS('Aceite Virgen Extra'!LO$6:LO$257,'Aceite Virgen Extra'!$A$6:$A$257,"&gt;="&amp;$A263,'Aceite Virgen Extra'!$B$6:$B$257,"&lt;="&amp;$B263)</f>
        <v>0.55000000000000004</v>
      </c>
      <c r="LP263" s="4">
        <f>SUMIFS('Aceite Virgen Extra'!LP$6:LP$257,'Aceite Virgen Extra'!$A$6:$A$257,"&gt;="&amp;$A263,'Aceite Virgen Extra'!$B$6:$B$257,"&lt;="&amp;$B263)</f>
        <v>0.42000000000000004</v>
      </c>
      <c r="LQ263" s="4">
        <f>SUMIFS('Aceite Virgen Extra'!LQ$6:LQ$257,'Aceite Virgen Extra'!$A$6:$A$257,"&gt;="&amp;$A263,'Aceite Virgen Extra'!$B$6:$B$257,"&lt;="&amp;$B263)</f>
        <v>0</v>
      </c>
      <c r="LU263" s="4">
        <f>SUMIFS('Aceite Virgen Extra'!LU$6:LU$257,'Aceite Virgen Extra'!$A$6:$A$257,"&gt;="&amp;$A263,'Aceite Virgen Extra'!$B$6:$B$257,"&lt;="&amp;$B263)</f>
        <v>5.52</v>
      </c>
      <c r="LV263" s="4">
        <f>SUMIFS('Aceite Virgen Extra'!LV$6:LV$257,'Aceite Virgen Extra'!$A$6:$A$257,"&gt;="&amp;$A263,'Aceite Virgen Extra'!$B$6:$B$257,"&lt;="&amp;$B263)</f>
        <v>18.27</v>
      </c>
      <c r="LW263" s="4">
        <f>SUMIFS('Aceite Virgen Extra'!LW$6:LW$257,'Aceite Virgen Extra'!$A$6:$A$257,"&gt;="&amp;$A263,'Aceite Virgen Extra'!$B$6:$B$257,"&lt;="&amp;$B263)</f>
        <v>0.88</v>
      </c>
      <c r="LX263" s="4">
        <f>SUMIFS('Aceite Virgen Extra'!LX$6:LX$257,'Aceite Virgen Extra'!$A$6:$A$257,"&gt;="&amp;$A263,'Aceite Virgen Extra'!$B$6:$B$257,"&lt;="&amp;$B263)</f>
        <v>0</v>
      </c>
      <c r="MB263" s="4">
        <f>SUMIFS('Aceite Virgen Extra'!MB$6:MB$257,'Aceite Virgen Extra'!$A$6:$A$257,"&gt;="&amp;$A263,'Aceite Virgen Extra'!$B$6:$B$257,"&lt;="&amp;$B263)</f>
        <v>2.09</v>
      </c>
      <c r="MC263" s="4">
        <f>SUMIFS('Aceite Virgen Extra'!MC$6:MC$257,'Aceite Virgen Extra'!$A$6:$A$257,"&gt;="&amp;$A263,'Aceite Virgen Extra'!$B$6:$B$257,"&lt;="&amp;$B263)</f>
        <v>7.3699999999999992</v>
      </c>
      <c r="MD263" s="4">
        <f>SUMIFS('Aceite Virgen Extra'!MD$6:MD$257,'Aceite Virgen Extra'!$A$6:$A$257,"&gt;="&amp;$A263,'Aceite Virgen Extra'!$B$6:$B$257,"&lt;="&amp;$B263)</f>
        <v>0.28000000000000003</v>
      </c>
      <c r="ME263" s="4">
        <f>SUMIFS('Aceite Virgen Extra'!ME$6:ME$257,'Aceite Virgen Extra'!$A$6:$A$257,"&gt;="&amp;$A263,'Aceite Virgen Extra'!$B$6:$B$257,"&lt;="&amp;$B263)</f>
        <v>0</v>
      </c>
      <c r="MI263" s="4">
        <f>SUMIFS('Aceite Virgen Extra'!MI$6:MI$257,'Aceite Virgen Extra'!$A$6:$A$257,"&gt;="&amp;$A263,'Aceite Virgen Extra'!$B$6:$B$257,"&lt;="&amp;$B263)</f>
        <v>0.88</v>
      </c>
      <c r="MJ263" s="4">
        <f>SUMIFS('Aceite Virgen Extra'!MJ$6:MJ$257,'Aceite Virgen Extra'!$A$6:$A$257,"&gt;="&amp;$A263,'Aceite Virgen Extra'!$B$6:$B$257,"&lt;="&amp;$B263)</f>
        <v>1.06</v>
      </c>
      <c r="MK263" s="4">
        <f>SUMIFS('Aceite Virgen Extra'!MK$6:MK$257,'Aceite Virgen Extra'!$A$6:$A$257,"&gt;="&amp;$A263,'Aceite Virgen Extra'!$B$6:$B$257,"&lt;="&amp;$B263)</f>
        <v>1.02</v>
      </c>
      <c r="ML263" s="4">
        <f>SUMIFS('Aceite Virgen Extra'!ML$6:ML$257,'Aceite Virgen Extra'!$A$6:$A$257,"&gt;="&amp;$A263,'Aceite Virgen Extra'!$B$6:$B$257,"&lt;="&amp;$B263)</f>
        <v>0</v>
      </c>
      <c r="MP263" s="4">
        <f>SUMIFS('Aceite Virgen Extra'!MP$6:MP$257,'Aceite Virgen Extra'!$A$6:$A$257,"&gt;="&amp;$A263,'Aceite Virgen Extra'!$B$6:$B$257,"&lt;="&amp;$B263)</f>
        <v>1.1899999999999997</v>
      </c>
      <c r="MQ263" s="4">
        <f>SUMIFS('Aceite Virgen Extra'!MQ$6:MQ$257,'Aceite Virgen Extra'!$A$6:$A$257,"&gt;="&amp;$A263,'Aceite Virgen Extra'!$B$6:$B$257,"&lt;="&amp;$B263)</f>
        <v>2.23</v>
      </c>
      <c r="MR263" s="4">
        <f>SUMIFS('Aceite Virgen Extra'!MR$6:MR$257,'Aceite Virgen Extra'!$A$6:$A$257,"&gt;="&amp;$A263,'Aceite Virgen Extra'!$B$6:$B$257,"&lt;="&amp;$B263)</f>
        <v>1.1099999999999999</v>
      </c>
      <c r="MS263" s="4">
        <f>SUMIFS('Aceite Virgen Extra'!MS$6:MS$257,'Aceite Virgen Extra'!$A$6:$A$257,"&gt;="&amp;$A263,'Aceite Virgen Extra'!$B$6:$B$257,"&lt;="&amp;$B263)</f>
        <v>0</v>
      </c>
      <c r="MW263" s="4">
        <f>SUMIFS('Aceite Virgen Extra'!MW$6:MW$257,'Aceite Virgen Extra'!$A$6:$A$257,"&gt;="&amp;$A263,'Aceite Virgen Extra'!$B$6:$B$257,"&lt;="&amp;$B263)</f>
        <v>0.77</v>
      </c>
      <c r="MX263" s="4">
        <f>SUMIFS('Aceite Virgen Extra'!MX$6:MX$257,'Aceite Virgen Extra'!$A$6:$A$257,"&gt;="&amp;$A263,'Aceite Virgen Extra'!$B$6:$B$257,"&lt;="&amp;$B263)</f>
        <v>1.7200000000000002</v>
      </c>
      <c r="MY263" s="4">
        <f>SUMIFS('Aceite Virgen Extra'!MY$6:MY$257,'Aceite Virgen Extra'!$A$6:$A$257,"&gt;="&amp;$A263,'Aceite Virgen Extra'!$B$6:$B$257,"&lt;="&amp;$B263)</f>
        <v>0.16</v>
      </c>
      <c r="MZ263" s="4">
        <f>SUMIFS('Aceite Virgen Extra'!MZ$6:MZ$257,'Aceite Virgen Extra'!$A$6:$A$257,"&gt;="&amp;$A263,'Aceite Virgen Extra'!$B$6:$B$257,"&lt;="&amp;$B263)</f>
        <v>0</v>
      </c>
      <c r="ND263" s="4">
        <f>SUMIFS('Aceite Virgen Extra'!ND$6:ND$257,'Aceite Virgen Extra'!$A$6:$A$257,"&gt;="&amp;$A263,'Aceite Virgen Extra'!$B$6:$B$257,"&lt;="&amp;$B263)</f>
        <v>1</v>
      </c>
      <c r="NE263" s="4">
        <f>SUMIFS('Aceite Virgen Extra'!NE$6:NE$257,'Aceite Virgen Extra'!$A$6:$A$257,"&gt;="&amp;$A263,'Aceite Virgen Extra'!$B$6:$B$257,"&lt;="&amp;$B263)</f>
        <v>0.97</v>
      </c>
      <c r="NF263" s="4">
        <f>SUMIFS('Aceite Virgen Extra'!NF$6:NF$257,'Aceite Virgen Extra'!$A$6:$A$257,"&gt;="&amp;$A263,'Aceite Virgen Extra'!$B$6:$B$257,"&lt;="&amp;$B263)</f>
        <v>1.04</v>
      </c>
      <c r="NG263" s="4">
        <f>SUMIFS('Aceite Virgen Extra'!NG$6:NG$257,'Aceite Virgen Extra'!$A$6:$A$257,"&gt;="&amp;$A263,'Aceite Virgen Extra'!$B$6:$B$257,"&lt;="&amp;$B263)</f>
        <v>0</v>
      </c>
      <c r="NK263" s="4">
        <f>SUMIFS('Aceite Virgen Extra'!NK$6:NK$257,'Aceite Virgen Extra'!$A$6:$A$257,"&gt;="&amp;$A263,'Aceite Virgen Extra'!$B$6:$B$257,"&lt;="&amp;$B263)</f>
        <v>2.3600000000000003</v>
      </c>
      <c r="NL263" s="4">
        <f>SUMIFS('Aceite Virgen Extra'!NL$6:NL$257,'Aceite Virgen Extra'!$A$6:$A$257,"&gt;="&amp;$A263,'Aceite Virgen Extra'!$B$6:$B$257,"&lt;="&amp;$B263)</f>
        <v>1.67</v>
      </c>
      <c r="NM263" s="4">
        <f>SUMIFS('Aceite Virgen Extra'!NM$6:NM$257,'Aceite Virgen Extra'!$A$6:$A$257,"&gt;="&amp;$A263,'Aceite Virgen Extra'!$B$6:$B$257,"&lt;="&amp;$B263)</f>
        <v>2.87</v>
      </c>
      <c r="NN263" s="4">
        <f>SUMIFS('Aceite Virgen Extra'!NN$6:NN$257,'Aceite Virgen Extra'!$A$6:$A$257,"&gt;="&amp;$A263,'Aceite Virgen Extra'!$B$6:$B$257,"&lt;="&amp;$B263)</f>
        <v>0.37</v>
      </c>
      <c r="NR263" s="4">
        <f>SUMIFS('Aceite Virgen Extra'!NR$6:NR$257,'Aceite Virgen Extra'!$A$6:$A$257,"&gt;="&amp;$A263,'Aceite Virgen Extra'!$B$6:$B$257,"&lt;="&amp;$B263)</f>
        <v>1.58</v>
      </c>
      <c r="NS263" s="4">
        <f>SUMIFS('Aceite Virgen Extra'!NS$6:NS$257,'Aceite Virgen Extra'!$A$6:$A$257,"&gt;="&amp;$A263,'Aceite Virgen Extra'!$B$6:$B$257,"&lt;="&amp;$B263)</f>
        <v>2.34</v>
      </c>
      <c r="NT263" s="4">
        <f>SUMIFS('Aceite Virgen Extra'!NT$6:NT$257,'Aceite Virgen Extra'!$A$6:$A$257,"&gt;="&amp;$A263,'Aceite Virgen Extra'!$B$6:$B$257,"&lt;="&amp;$B263)</f>
        <v>1.5899999999999999</v>
      </c>
      <c r="NU263" s="4">
        <f>SUMIFS('Aceite Virgen Extra'!NU$6:NU$257,'Aceite Virgen Extra'!$A$6:$A$257,"&gt;="&amp;$A263,'Aceite Virgen Extra'!$B$6:$B$257,"&lt;="&amp;$B263)</f>
        <v>0</v>
      </c>
      <c r="NY263" s="4">
        <f>SUMIFS('Aceite Virgen Extra'!NY$6:NY$257,'Aceite Virgen Extra'!$A$6:$A$257,"&gt;="&amp;$A263,'Aceite Virgen Extra'!$B$6:$B$257,"&lt;="&amp;$B263)</f>
        <v>1.42</v>
      </c>
      <c r="NZ263" s="4">
        <f>SUMIFS('Aceite Virgen Extra'!NZ$6:NZ$257,'Aceite Virgen Extra'!$A$6:$A$257,"&gt;="&amp;$A263,'Aceite Virgen Extra'!$B$6:$B$257,"&lt;="&amp;$B263)</f>
        <v>1.61</v>
      </c>
      <c r="OA263" s="4">
        <f>SUMIFS('Aceite Virgen Extra'!OA$6:OA$257,'Aceite Virgen Extra'!$A$6:$A$257,"&gt;="&amp;$A263,'Aceite Virgen Extra'!$B$6:$B$257,"&lt;="&amp;$B263)</f>
        <v>1.53</v>
      </c>
      <c r="OB263" s="4">
        <f>SUMIFS('Aceite Virgen Extra'!OB$6:OB$257,'Aceite Virgen Extra'!$A$6:$A$257,"&gt;="&amp;$A263,'Aceite Virgen Extra'!$B$6:$B$257,"&lt;="&amp;$B263)</f>
        <v>0</v>
      </c>
      <c r="OF263" s="4">
        <f>SUMIFS('Aceite Virgen Extra'!OF$6:OF$257,'Aceite Virgen Extra'!$A$6:$A$257,"&gt;="&amp;$A263,'Aceite Virgen Extra'!$B$6:$B$257,"&lt;="&amp;$B263)</f>
        <v>0.97</v>
      </c>
      <c r="OG263" s="4">
        <f>SUMIFS('Aceite Virgen Extra'!OG$6:OG$257,'Aceite Virgen Extra'!$A$6:$A$257,"&gt;="&amp;$A263,'Aceite Virgen Extra'!$B$6:$B$257,"&lt;="&amp;$B263)</f>
        <v>1.02</v>
      </c>
      <c r="OH263" s="4">
        <f>SUMIFS('Aceite Virgen Extra'!OH$6:OH$257,'Aceite Virgen Extra'!$A$6:$A$257,"&gt;="&amp;$A263,'Aceite Virgen Extra'!$B$6:$B$257,"&lt;="&amp;$B263)</f>
        <v>0.78</v>
      </c>
      <c r="OI263" s="4">
        <f>SUMIFS('Aceite Virgen Extra'!OI$6:OI$257,'Aceite Virgen Extra'!$A$6:$A$257,"&gt;="&amp;$A263,'Aceite Virgen Extra'!$B$6:$B$257,"&lt;="&amp;$B263)</f>
        <v>1.26</v>
      </c>
      <c r="OM263" s="4">
        <f>SUMIFS('Aceite Virgen Extra'!OM$6:OM$257,'Aceite Virgen Extra'!$A$6:$A$257,"&gt;="&amp;$A263,'Aceite Virgen Extra'!$B$6:$B$257,"&lt;="&amp;$B263)</f>
        <v>2.6799999999999997</v>
      </c>
      <c r="ON263" s="4">
        <f>SUMIFS('Aceite Virgen Extra'!ON$6:ON$257,'Aceite Virgen Extra'!$A$6:$A$257,"&gt;="&amp;$A263,'Aceite Virgen Extra'!$B$6:$B$257,"&lt;="&amp;$B263)</f>
        <v>5.17</v>
      </c>
      <c r="OO263" s="4">
        <f>SUMIFS('Aceite Virgen Extra'!OO$6:OO$257,'Aceite Virgen Extra'!$A$6:$A$257,"&gt;="&amp;$A263,'Aceite Virgen Extra'!$B$6:$B$257,"&lt;="&amp;$B263)</f>
        <v>2.02</v>
      </c>
      <c r="OP263" s="4">
        <f>SUMIFS('Aceite Virgen Extra'!OP$6:OP$257,'Aceite Virgen Extra'!$A$6:$A$257,"&gt;="&amp;$A263,'Aceite Virgen Extra'!$B$6:$B$257,"&lt;="&amp;$B263)</f>
        <v>1.87</v>
      </c>
      <c r="OT263" s="4">
        <f>SUMIFS('Aceite Virgen Extra'!OT$6:OT$257,'Aceite Virgen Extra'!$A$6:$A$257,"&gt;="&amp;$A263,'Aceite Virgen Extra'!$B$6:$B$257,"&lt;="&amp;$B263)</f>
        <v>1.65</v>
      </c>
      <c r="OU263" s="4">
        <f>SUMIFS('Aceite Virgen Extra'!OU$6:OU$257,'Aceite Virgen Extra'!$A$6:$A$257,"&gt;="&amp;$A263,'Aceite Virgen Extra'!$B$6:$B$257,"&lt;="&amp;$B263)</f>
        <v>2.69</v>
      </c>
      <c r="OV263" s="4">
        <f>SUMIFS('Aceite Virgen Extra'!OV$6:OV$257,'Aceite Virgen Extra'!$A$6:$A$257,"&gt;="&amp;$A263,'Aceite Virgen Extra'!$B$6:$B$257,"&lt;="&amp;$B263)</f>
        <v>1.1499999999999999</v>
      </c>
      <c r="OW263" s="4">
        <f>SUMIFS('Aceite Virgen Extra'!OW$6:OW$257,'Aceite Virgen Extra'!$A$6:$A$257,"&gt;="&amp;$A263,'Aceite Virgen Extra'!$B$6:$B$257,"&lt;="&amp;$B263)</f>
        <v>1.0900000000000001</v>
      </c>
      <c r="PA263" s="4">
        <f>SUMIFS('Aceite Virgen Extra'!PA$6:PA$257,'Aceite Virgen Extra'!$A$6:$A$257,"&gt;="&amp;$A263,'Aceite Virgen Extra'!$B$6:$B$257,"&lt;="&amp;$B263)</f>
        <v>1.29</v>
      </c>
      <c r="PB263" s="4">
        <f>SUMIFS('Aceite Virgen Extra'!PB$6:PB$257,'Aceite Virgen Extra'!$A$6:$A$257,"&gt;="&amp;$A263,'Aceite Virgen Extra'!$B$6:$B$257,"&lt;="&amp;$B263)</f>
        <v>0.62</v>
      </c>
      <c r="PC263" s="4">
        <f>SUMIFS('Aceite Virgen Extra'!PC$6:PC$257,'Aceite Virgen Extra'!$A$6:$A$257,"&gt;="&amp;$A263,'Aceite Virgen Extra'!$B$6:$B$257,"&lt;="&amp;$B263)</f>
        <v>2.13</v>
      </c>
      <c r="PD263" s="4">
        <f>SUMIFS('Aceite Virgen Extra'!PD$6:PD$257,'Aceite Virgen Extra'!$A$6:$A$257,"&gt;="&amp;$A263,'Aceite Virgen Extra'!$B$6:$B$257,"&lt;="&amp;$B263)</f>
        <v>0</v>
      </c>
      <c r="PH263" s="4">
        <f>SUMIFS('Aceite Virgen Extra'!PH$6:PH$257,'Aceite Virgen Extra'!$A$6:$A$257,"&gt;="&amp;$A263,'Aceite Virgen Extra'!$B$6:$B$257,"&lt;="&amp;$B263)</f>
        <v>1.9100000000000001</v>
      </c>
      <c r="PI263" s="4">
        <f>SUMIFS('Aceite Virgen Extra'!PI$6:PI$257,'Aceite Virgen Extra'!$A$6:$A$257,"&gt;="&amp;$A263,'Aceite Virgen Extra'!$B$6:$B$257,"&lt;="&amp;$B263)</f>
        <v>2.35</v>
      </c>
      <c r="PJ263" s="4">
        <f>SUMIFS('Aceite Virgen Extra'!PJ$6:PJ$257,'Aceite Virgen Extra'!$A$6:$A$257,"&gt;="&amp;$A263,'Aceite Virgen Extra'!$B$6:$B$257,"&lt;="&amp;$B263)</f>
        <v>2.2200000000000002</v>
      </c>
      <c r="PK263" s="4">
        <f>SUMIFS('Aceite Virgen Extra'!PK$6:PK$257,'Aceite Virgen Extra'!$A$6:$A$257,"&gt;="&amp;$A263,'Aceite Virgen Extra'!$B$6:$B$257,"&lt;="&amp;$B263)</f>
        <v>0</v>
      </c>
      <c r="PO263" s="4">
        <f>SUMIFS('Aceite Virgen Extra'!PO$6:PO$257,'Aceite Virgen Extra'!$A$6:$A$257,"&gt;="&amp;$A263,'Aceite Virgen Extra'!$B$6:$B$257,"&lt;="&amp;$B263)</f>
        <v>2.2199999999999998</v>
      </c>
      <c r="PP263" s="4">
        <f>SUMIFS('Aceite Virgen Extra'!PP$6:PP$257,'Aceite Virgen Extra'!$A$6:$A$257,"&gt;="&amp;$A263,'Aceite Virgen Extra'!$B$6:$B$257,"&lt;="&amp;$B263)</f>
        <v>3.3300000000000005</v>
      </c>
      <c r="PQ263" s="4">
        <f>SUMIFS('Aceite Virgen Extra'!PQ$6:PQ$257,'Aceite Virgen Extra'!$A$6:$A$257,"&gt;="&amp;$A263,'Aceite Virgen Extra'!$B$6:$B$257,"&lt;="&amp;$B263)</f>
        <v>2.42</v>
      </c>
      <c r="PR263" s="4">
        <f>SUMIFS('Aceite Virgen Extra'!PR$6:PR$257,'Aceite Virgen Extra'!$A$6:$A$257,"&gt;="&amp;$A263,'Aceite Virgen Extra'!$B$6:$B$257,"&lt;="&amp;$B263)</f>
        <v>0</v>
      </c>
      <c r="PV263" s="4">
        <f>SUMIFS('Aceite Virgen Extra'!PV$6:PV$257,'Aceite Virgen Extra'!$A$6:$A$257,"&gt;="&amp;$A263,'Aceite Virgen Extra'!$B$6:$B$257,"&lt;="&amp;$B263)</f>
        <v>2.6899999999999995</v>
      </c>
      <c r="PW263" s="4">
        <f>SUMIFS('Aceite Virgen Extra'!PW$6:PW$257,'Aceite Virgen Extra'!$A$6:$A$257,"&gt;="&amp;$A263,'Aceite Virgen Extra'!$B$6:$B$257,"&lt;="&amp;$B263)</f>
        <v>3.17</v>
      </c>
      <c r="PX263" s="4">
        <f>SUMIFS('Aceite Virgen Extra'!PX$6:PX$257,'Aceite Virgen Extra'!$A$6:$A$257,"&gt;="&amp;$A263,'Aceite Virgen Extra'!$B$6:$B$257,"&lt;="&amp;$B263)</f>
        <v>2.3600000000000003</v>
      </c>
      <c r="PY263" s="4">
        <f>SUMIFS('Aceite Virgen Extra'!PY$6:PY$257,'Aceite Virgen Extra'!$A$6:$A$257,"&gt;="&amp;$A263,'Aceite Virgen Extra'!$B$6:$B$257,"&lt;="&amp;$B263)</f>
        <v>3.2800000000000002</v>
      </c>
      <c r="QC263" s="4">
        <f>SUMIFS('Aceite Virgen Extra'!QC$6:QC$257,'Aceite Virgen Extra'!$A$6:$A$257,"&gt;="&amp;$A263,'Aceite Virgen Extra'!$B$6:$B$257,"&lt;="&amp;$B263)</f>
        <v>1.3700000000000003</v>
      </c>
      <c r="QD263" s="4">
        <f>SUMIFS('Aceite Virgen Extra'!QD$6:QD$257,'Aceite Virgen Extra'!$A$6:$A$257,"&gt;="&amp;$A263,'Aceite Virgen Extra'!$B$6:$B$257,"&lt;="&amp;$B263)</f>
        <v>0.89000000000000012</v>
      </c>
      <c r="QE263" s="4">
        <f>SUMIFS('Aceite Virgen Extra'!QE$6:QE$257,'Aceite Virgen Extra'!$A$6:$A$257,"&gt;="&amp;$A263,'Aceite Virgen Extra'!$B$6:$B$257,"&lt;="&amp;$B263)</f>
        <v>1.84</v>
      </c>
      <c r="QF263" s="4">
        <f>SUMIFS('Aceite Virgen Extra'!QF$6:QF$257,'Aceite Virgen Extra'!$A$6:$A$257,"&gt;="&amp;$A263,'Aceite Virgen Extra'!$B$6:$B$257,"&lt;="&amp;$B263)</f>
        <v>0.59</v>
      </c>
      <c r="QJ263" s="4">
        <f>SUMIFS('Aceite Virgen Extra'!QJ$6:QJ$257,'Aceite Virgen Extra'!$A$6:$A$257,"&gt;="&amp;$A263,'Aceite Virgen Extra'!$B$6:$B$257,"&lt;="&amp;$B263)</f>
        <v>1.25</v>
      </c>
      <c r="QK263" s="4">
        <f>SUMIFS('Aceite Virgen Extra'!QK$6:QK$257,'Aceite Virgen Extra'!$A$6:$A$257,"&gt;="&amp;$A263,'Aceite Virgen Extra'!$B$6:$B$257,"&lt;="&amp;$B263)</f>
        <v>0.96</v>
      </c>
      <c r="QL263" s="4">
        <f>SUMIFS('Aceite Virgen Extra'!QL$6:QL$257,'Aceite Virgen Extra'!$A$6:$A$257,"&gt;="&amp;$A263,'Aceite Virgen Extra'!$B$6:$B$257,"&lt;="&amp;$B263)</f>
        <v>1.02</v>
      </c>
      <c r="QM263" s="4">
        <f>SUMIFS('Aceite Virgen Extra'!QM$6:QM$257,'Aceite Virgen Extra'!$A$6:$A$257,"&gt;="&amp;$A263,'Aceite Virgen Extra'!$B$6:$B$257,"&lt;="&amp;$B263)</f>
        <v>1.61</v>
      </c>
      <c r="QQ263" s="4">
        <f>SUMIFS('Aceite Virgen Extra'!QQ$6:QQ$257,'Aceite Virgen Extra'!$A$6:$A$257,"&gt;="&amp;$A263,'Aceite Virgen Extra'!$B$6:$B$257,"&lt;="&amp;$B263)</f>
        <v>2.0900000000000003</v>
      </c>
      <c r="QR263" s="4">
        <f>SUMIFS('Aceite Virgen Extra'!QR$6:QR$257,'Aceite Virgen Extra'!$A$6:$A$257,"&gt;="&amp;$A263,'Aceite Virgen Extra'!$B$6:$B$257,"&lt;="&amp;$B263)</f>
        <v>1.39</v>
      </c>
      <c r="QS263" s="4">
        <f>SUMIFS('Aceite Virgen Extra'!QS$6:QS$257,'Aceite Virgen Extra'!$A$6:$A$257,"&gt;="&amp;$A263,'Aceite Virgen Extra'!$B$6:$B$257,"&lt;="&amp;$B263)</f>
        <v>2.83</v>
      </c>
      <c r="QT263" s="4">
        <f>SUMIFS('Aceite Virgen Extra'!QT$6:QT$257,'Aceite Virgen Extra'!$A$6:$A$257,"&gt;="&amp;$A263,'Aceite Virgen Extra'!$B$6:$B$257,"&lt;="&amp;$B263)</f>
        <v>0</v>
      </c>
      <c r="QX263" s="4">
        <f>SUMIFS('Aceite Virgen Extra'!QX$6:QX$257,'Aceite Virgen Extra'!$A$6:$A$257,"&gt;="&amp;$A263,'Aceite Virgen Extra'!$B$6:$B$257,"&lt;="&amp;$B263)</f>
        <v>6.9399999999999995</v>
      </c>
      <c r="QY263" s="4">
        <f>SUMIFS('Aceite Virgen Extra'!QY$6:QY$257,'Aceite Virgen Extra'!$A$6:$A$257,"&gt;="&amp;$A263,'Aceite Virgen Extra'!$B$6:$B$257,"&lt;="&amp;$B263)</f>
        <v>8.26</v>
      </c>
      <c r="QZ263" s="4">
        <f>SUMIFS('Aceite Virgen Extra'!QZ$6:QZ$257,'Aceite Virgen Extra'!$A$6:$A$257,"&gt;="&amp;$A263,'Aceite Virgen Extra'!$B$6:$B$257,"&lt;="&amp;$B263)</f>
        <v>6.7100000000000009</v>
      </c>
      <c r="RA263" s="4">
        <f>SUMIFS('Aceite Virgen Extra'!RA$6:RA$257,'Aceite Virgen Extra'!$A$6:$A$257,"&gt;="&amp;$A263,'Aceite Virgen Extra'!$B$6:$B$257,"&lt;="&amp;$B263)</f>
        <v>9.9</v>
      </c>
      <c r="RE263" s="4">
        <f>SUMIFS('Aceite Virgen Extra'!RE$6:RE$257,'Aceite Virgen Extra'!$A$6:$A$257,"&gt;="&amp;$A263,'Aceite Virgen Extra'!$B$6:$B$257,"&lt;="&amp;$B263)</f>
        <v>23.340000000000003</v>
      </c>
      <c r="RF263" s="4">
        <f>SUMIFS('Aceite Virgen Extra'!RF$6:RF$257,'Aceite Virgen Extra'!$A$6:$A$257,"&gt;="&amp;$A263,'Aceite Virgen Extra'!$B$6:$B$257,"&lt;="&amp;$B263)</f>
        <v>9.34</v>
      </c>
      <c r="RG263" s="4">
        <f>SUMIFS('Aceite Virgen Extra'!RG$6:RG$257,'Aceite Virgen Extra'!$A$6:$A$257,"&gt;="&amp;$A263,'Aceite Virgen Extra'!$B$6:$B$257,"&lt;="&amp;$B263)</f>
        <v>35.93</v>
      </c>
      <c r="RH263" s="4">
        <f>SUMIFS('Aceite Virgen Extra'!RH$6:RH$257,'Aceite Virgen Extra'!$A$6:$A$257,"&gt;="&amp;$A263,'Aceite Virgen Extra'!$B$6:$B$257,"&lt;="&amp;$B263)</f>
        <v>7.15</v>
      </c>
      <c r="RL263" s="4">
        <f>SUMIFS('Aceite Virgen Extra'!RL$6:RL$257,'Aceite Virgen Extra'!$A$6:$A$257,"&gt;="&amp;$A263,'Aceite Virgen Extra'!$B$6:$B$257,"&lt;="&amp;$B263)</f>
        <v>28.12</v>
      </c>
      <c r="RM263" s="4">
        <f>SUMIFS('Aceite Virgen Extra'!RM$6:RM$257,'Aceite Virgen Extra'!$A$6:$A$257,"&gt;="&amp;$A263,'Aceite Virgen Extra'!$B$6:$B$257,"&lt;="&amp;$B263)</f>
        <v>14.76</v>
      </c>
      <c r="RN263" s="4">
        <f>SUMIFS('Aceite Virgen Extra'!RN$6:RN$257,'Aceite Virgen Extra'!$A$6:$A$257,"&gt;="&amp;$A263,'Aceite Virgen Extra'!$B$6:$B$257,"&lt;="&amp;$B263)</f>
        <v>36.970000000000006</v>
      </c>
      <c r="RO263" s="4">
        <f>SUMIFS('Aceite Virgen Extra'!RO$6:RO$257,'Aceite Virgen Extra'!$A$6:$A$257,"&gt;="&amp;$A263,'Aceite Virgen Extra'!$B$6:$B$257,"&lt;="&amp;$B263)</f>
        <v>28.5</v>
      </c>
      <c r="RS263" s="69">
        <f>SUMIFS('Aceite Virgen Extra'!RS$6:RS$257,'Aceite Virgen Extra'!$A$6:$A$257,"&gt;="&amp;$A263,'Aceite Virgen Extra'!$B$6:$B$257,"&lt;="&amp;$B263)</f>
        <v>28.34</v>
      </c>
      <c r="RT263" s="4">
        <f>SUMIFS('Aceite Virgen Extra'!RT$6:RT$257,'Aceite Virgen Extra'!$A$6:$A$257,"&gt;="&amp;$A263,'Aceite Virgen Extra'!$B$6:$B$257,"&lt;="&amp;$B263)</f>
        <v>14.990000000000002</v>
      </c>
      <c r="RU263" s="4">
        <f>SUMIFS('Aceite Virgen Extra'!RU$6:RU$257,'Aceite Virgen Extra'!$A$6:$A$257,"&gt;="&amp;$A263,'Aceite Virgen Extra'!$B$6:$B$257,"&lt;="&amp;$B263)</f>
        <v>36.11</v>
      </c>
      <c r="RV263" s="4">
        <f>SUMIFS('Aceite Virgen Extra'!RV$6:RV$257,'Aceite Virgen Extra'!$A$6:$A$257,"&gt;="&amp;$A263,'Aceite Virgen Extra'!$B$6:$B$257,"&lt;="&amp;$B263)</f>
        <v>28.05</v>
      </c>
      <c r="RZ263" s="69">
        <f>SUMIFS('Aceite Virgen Extra'!RZ$6:RZ$257,'Aceite Virgen Extra'!$A$6:$A$257,"&gt;="&amp;$A263,'Aceite Virgen Extra'!$B$6:$B$257,"&lt;="&amp;$B263)</f>
        <v>11.09</v>
      </c>
      <c r="SA263" s="4">
        <f>SUMIFS('Aceite Virgen Extra'!SA$6:SA$257,'Aceite Virgen Extra'!$A$6:$A$257,"&gt;="&amp;$A263,'Aceite Virgen Extra'!$B$6:$B$257,"&lt;="&amp;$B263)</f>
        <v>12.540000000000003</v>
      </c>
      <c r="SB263" s="4">
        <f>SUMIFS('Aceite Virgen Extra'!SB$6:SB$257,'Aceite Virgen Extra'!$A$6:$A$257,"&gt;="&amp;$A263,'Aceite Virgen Extra'!$B$6:$B$257,"&lt;="&amp;$B263)</f>
        <v>9.73</v>
      </c>
      <c r="SC263" s="4">
        <f>SUMIFS('Aceite Virgen Extra'!SC$6:SC$257,'Aceite Virgen Extra'!$A$6:$A$257,"&gt;="&amp;$A263,'Aceite Virgen Extra'!$B$6:$B$257,"&lt;="&amp;$B263)</f>
        <v>9.48</v>
      </c>
      <c r="SG263" s="69">
        <f>SUMIFS('Aceite Virgen Extra'!SG$6:SG$257,'Aceite Virgen Extra'!$A$6:$A$257,"&gt;="&amp;$A263,'Aceite Virgen Extra'!$B$6:$B$257,"&lt;="&amp;$B263)</f>
        <v>9.7100000000000009</v>
      </c>
      <c r="SH263" s="4">
        <f>SUMIFS('Aceite Virgen Extra'!SH$6:SH$257,'Aceite Virgen Extra'!$A$6:$A$257,"&gt;="&amp;$A263,'Aceite Virgen Extra'!$B$6:$B$257,"&lt;="&amp;$B263)</f>
        <v>12.57</v>
      </c>
      <c r="SI263" s="4">
        <f>SUMIFS('Aceite Virgen Extra'!SI$6:SI$257,'Aceite Virgen Extra'!$A$6:$A$257,"&gt;="&amp;$A263,'Aceite Virgen Extra'!$B$6:$B$257,"&lt;="&amp;$B263)</f>
        <v>8.36</v>
      </c>
      <c r="SJ263" s="4">
        <f>SUMIFS('Aceite Virgen Extra'!SJ$6:SJ$257,'Aceite Virgen Extra'!$A$6:$A$257,"&gt;="&amp;$A263,'Aceite Virgen Extra'!$B$6:$B$257,"&lt;="&amp;$B263)</f>
        <v>9.27</v>
      </c>
      <c r="SN263" s="69">
        <f>SUMIFS('Aceite Virgen Extra'!SN$6:SN$257,'Aceite Virgen Extra'!$A$6:$A$257,"&gt;="&amp;$A263,'Aceite Virgen Extra'!$B$6:$B$257,"&lt;="&amp;$B263)</f>
        <v>6.1</v>
      </c>
      <c r="SO263" s="4">
        <f>SUMIFS('Aceite Virgen Extra'!SO$6:SO$257,'Aceite Virgen Extra'!$A$6:$A$257,"&gt;="&amp;$A263,'Aceite Virgen Extra'!$B$6:$B$257,"&lt;="&amp;$B263)</f>
        <v>10.81</v>
      </c>
      <c r="SP263" s="4">
        <f>SUMIFS('Aceite Virgen Extra'!SP$6:SP$257,'Aceite Virgen Extra'!$A$6:$A$257,"&gt;="&amp;$A263,'Aceite Virgen Extra'!$B$6:$B$257,"&lt;="&amp;$B263)</f>
        <v>2.4</v>
      </c>
      <c r="SQ263" s="4">
        <f>SUMIFS('Aceite Virgen Extra'!SQ$6:SQ$257,'Aceite Virgen Extra'!$A$6:$A$257,"&gt;="&amp;$A263,'Aceite Virgen Extra'!$B$6:$B$257,"&lt;="&amp;$B263)</f>
        <v>9.76</v>
      </c>
      <c r="SU263" s="69">
        <f>SUMIFS('Aceite Virgen Extra'!SU$6:SU$257,'Aceite Virgen Extra'!$A$6:$A$257,"&gt;="&amp;$A263,'Aceite Virgen Extra'!$B$6:$B$257,"&lt;="&amp;$B263)</f>
        <v>6.2200000000000006</v>
      </c>
      <c r="SV263" s="4">
        <f>SUMIFS('Aceite Virgen Extra'!SV$6:SV$257,'Aceite Virgen Extra'!$A$6:$A$257,"&gt;="&amp;$A263,'Aceite Virgen Extra'!$B$6:$B$257,"&lt;="&amp;$B263)</f>
        <v>11.93</v>
      </c>
      <c r="SW263" s="4">
        <f>SUMIFS('Aceite Virgen Extra'!SW$6:SW$257,'Aceite Virgen Extra'!$A$6:$A$257,"&gt;="&amp;$A263,'Aceite Virgen Extra'!$B$6:$B$257,"&lt;="&amp;$B263)</f>
        <v>4.45</v>
      </c>
      <c r="SX263" s="4">
        <f>SUMIFS('Aceite Virgen Extra'!SX$6:SX$257,'Aceite Virgen Extra'!$A$6:$A$257,"&gt;="&amp;$A263,'Aceite Virgen Extra'!$B$6:$B$257,"&lt;="&amp;$B263)</f>
        <v>5.09</v>
      </c>
      <c r="TB263" s="69">
        <f>SUMIFS('Aceite Virgen Extra'!TB$6:TB$257,'Aceite Virgen Extra'!$A$6:$A$257,"&gt;="&amp;$A263,'Aceite Virgen Extra'!$B$6:$B$257,"&lt;="&amp;$B263)</f>
        <v>3.66</v>
      </c>
      <c r="TC263" s="4">
        <f>SUMIFS('Aceite Virgen Extra'!TC$6:TC$257,'Aceite Virgen Extra'!$A$6:$A$257,"&gt;="&amp;$A263,'Aceite Virgen Extra'!$B$6:$B$257,"&lt;="&amp;$B263)</f>
        <v>5.75</v>
      </c>
      <c r="TD263" s="4">
        <f>SUMIFS('Aceite Virgen Extra'!TD$6:TD$257,'Aceite Virgen Extra'!$A$6:$A$257,"&gt;="&amp;$A263,'Aceite Virgen Extra'!$B$6:$B$257,"&lt;="&amp;$B263)</f>
        <v>2.84</v>
      </c>
      <c r="TE263" s="4">
        <f>SUMIFS('Aceite Virgen Extra'!TE$6:TE$257,'Aceite Virgen Extra'!$A$6:$A$257,"&gt;="&amp;$A263,'Aceite Virgen Extra'!$B$6:$B$257,"&lt;="&amp;$B263)</f>
        <v>0</v>
      </c>
      <c r="TI263" s="69">
        <f>SUMIFS('Aceite Virgen Extra'!TI$6:TI$257,'Aceite Virgen Extra'!$A$6:$A$257,"&gt;="&amp;$A263,'Aceite Virgen Extra'!$B$6:$B$257,"&lt;="&amp;$B263)</f>
        <v>1.9500000000000002</v>
      </c>
      <c r="TJ263" s="4">
        <f>SUMIFS('Aceite Virgen Extra'!TJ$6:TJ$257,'Aceite Virgen Extra'!$A$6:$A$257,"&gt;="&amp;$A263,'Aceite Virgen Extra'!$B$6:$B$257,"&lt;="&amp;$B263)</f>
        <v>2.02</v>
      </c>
      <c r="TK263" s="4">
        <f>SUMIFS('Aceite Virgen Extra'!TK$6:TK$257,'Aceite Virgen Extra'!$A$6:$A$257,"&gt;="&amp;$A263,'Aceite Virgen Extra'!$B$6:$B$257,"&lt;="&amp;$B263)</f>
        <v>1.6700000000000004</v>
      </c>
      <c r="TL263" s="4">
        <f>SUMIFS('Aceite Virgen Extra'!TL$6:TL$257,'Aceite Virgen Extra'!$A$6:$A$257,"&gt;="&amp;$A263,'Aceite Virgen Extra'!$B$6:$B$257,"&lt;="&amp;$B263)</f>
        <v>0</v>
      </c>
      <c r="TP263" s="69">
        <f>SUMIFS('Aceite Virgen Extra'!TP$6:TP$257,'Aceite Virgen Extra'!$A$6:$A$257,"&gt;="&amp;$A263,'Aceite Virgen Extra'!$B$6:$B$257,"&lt;="&amp;$B263)</f>
        <v>2.3499999999999996</v>
      </c>
      <c r="TQ263" s="4">
        <f>SUMIFS('Aceite Virgen Extra'!TQ$6:TQ$257,'Aceite Virgen Extra'!$A$6:$A$257,"&gt;="&amp;$A263,'Aceite Virgen Extra'!$B$6:$B$257,"&lt;="&amp;$B263)</f>
        <v>4.32</v>
      </c>
      <c r="TR263" s="4">
        <f>SUMIFS('Aceite Virgen Extra'!TR$6:TR$257,'Aceite Virgen Extra'!$A$6:$A$257,"&gt;="&amp;$A263,'Aceite Virgen Extra'!$B$6:$B$257,"&lt;="&amp;$B263)</f>
        <v>0.84000000000000008</v>
      </c>
      <c r="TS263" s="4">
        <f>SUMIFS('Aceite Virgen Extra'!TS$6:TS$257,'Aceite Virgen Extra'!$A$6:$A$257,"&gt;="&amp;$A263,'Aceite Virgen Extra'!$B$6:$B$257,"&lt;="&amp;$B263)</f>
        <v>0</v>
      </c>
      <c r="TW263" s="69">
        <f>SUMIFS('Aceite Virgen Extra'!TW$6:TW$257,'Aceite Virgen Extra'!$A$6:$A$257,"&gt;="&amp;$A263,'Aceite Virgen Extra'!$B$6:$B$257,"&lt;="&amp;$B263)</f>
        <v>1.1700000000000002</v>
      </c>
      <c r="TX263" s="4">
        <f>SUMIFS('Aceite Virgen Extra'!TX$6:TX$257,'Aceite Virgen Extra'!$A$6:$A$257,"&gt;="&amp;$A263,'Aceite Virgen Extra'!$B$6:$B$257,"&lt;="&amp;$B263)</f>
        <v>0.97</v>
      </c>
      <c r="TY263" s="4">
        <f>SUMIFS('Aceite Virgen Extra'!TY$6:TY$257,'Aceite Virgen Extra'!$A$6:$A$257,"&gt;="&amp;$A263,'Aceite Virgen Extra'!$B$6:$B$257,"&lt;="&amp;$B263)</f>
        <v>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3.24</v>
      </c>
      <c r="UF263" s="4">
        <f>SUMIFS('Aceite Virgen Extra'!UF$6:UF$257,'Aceite Virgen Extra'!$A$6:$A$257,"&gt;="&amp;$A263,'Aceite Virgen Extra'!$B$6:$B$257,"&lt;="&amp;$B263)</f>
        <v>0.85</v>
      </c>
      <c r="UG263" s="4">
        <f>SUMIFS('Aceite Virgen Extra'!UG$6:UG$257,'Aceite Virgen Extra'!$A$6:$A$257,"&gt;="&amp;$A263,'Aceite Virgen Extra'!$B$6:$B$257,"&lt;="&amp;$B263)</f>
        <v>0</v>
      </c>
      <c r="UK263" s="69">
        <f>SUMIFS('Aceite Virgen Extra'!UK$6:UK$257,'Aceite Virgen Extra'!$A$6:$A$257,"&gt;="&amp;$A263,'Aceite Virgen Extra'!$B$6:$B$257,"&lt;="&amp;$B263)</f>
        <v>0.67</v>
      </c>
      <c r="UL263" s="4">
        <f>SUMIFS('Aceite Virgen Extra'!UL$6:UL$257,'Aceite Virgen Extra'!$A$6:$A$257,"&gt;="&amp;$A263,'Aceite Virgen Extra'!$B$6:$B$257,"&lt;="&amp;$B263)</f>
        <v>0.27</v>
      </c>
      <c r="UM263" s="4">
        <f>SUMIFS('Aceite Virgen Extra'!UM$6:UM$257,'Aceite Virgen Extra'!$A$6:$A$257,"&gt;="&amp;$A263,'Aceite Virgen Extra'!$B$6:$B$257,"&lt;="&amp;$B263)</f>
        <v>0.67</v>
      </c>
      <c r="UN263" s="4">
        <f>SUMIFS('Aceite Virgen Extra'!UN$6:UN$257,'Aceite Virgen Extra'!$A$6:$A$257,"&gt;="&amp;$A263,'Aceite Virgen Extra'!$B$6:$B$257,"&lt;="&amp;$B263)</f>
        <v>0</v>
      </c>
      <c r="UR263" s="69">
        <f>SUMIFS('Aceite Virgen Extra'!UR$6:UR$257,'Aceite Virgen Extra'!$A$6:$A$257,"&gt;="&amp;$A263,'Aceite Virgen Extra'!$B$6:$B$257,"&lt;="&amp;$B263)</f>
        <v>0.31</v>
      </c>
      <c r="US263" s="4">
        <f>SUMIFS('Aceite Virgen Extra'!US$6:US$257,'Aceite Virgen Extra'!$A$6:$A$257,"&gt;="&amp;$A263,'Aceite Virgen Extra'!$B$6:$B$257,"&lt;="&amp;$B263)</f>
        <v>0.22</v>
      </c>
      <c r="UT263" s="4">
        <f>SUMIFS('Aceite Virgen Extra'!UT$6:UT$257,'Aceite Virgen Extra'!$A$6:$A$257,"&gt;="&amp;$A263,'Aceite Virgen Extra'!$B$6:$B$257,"&lt;="&amp;$B263)</f>
        <v>0.21000000000000002</v>
      </c>
      <c r="UU263" s="4">
        <f>SUMIFS('Aceite Virgen Extra'!UU$6:UU$257,'Aceite Virgen Extra'!$A$6:$A$257,"&gt;="&amp;$A263,'Aceite Virgen Extra'!$B$6:$B$257,"&lt;="&amp;$B263)</f>
        <v>0</v>
      </c>
      <c r="UY263" s="69">
        <f>SUMIFS('Aceite Virgen Extra'!UY$6:UY$257,'Aceite Virgen Extra'!$A$6:$A$257,"&gt;="&amp;$A263,'Aceite Virgen Extra'!$B$6:$B$257,"&lt;="&amp;$B263)</f>
        <v>0.6</v>
      </c>
      <c r="UZ263" s="4">
        <f>SUMIFS('Aceite Virgen Extra'!UZ$6:UZ$257,'Aceite Virgen Extra'!$A$6:$A$257,"&gt;="&amp;$A263,'Aceite Virgen Extra'!$B$6:$B$257,"&lt;="&amp;$B263)</f>
        <v>1.1499999999999999</v>
      </c>
      <c r="VA263" s="4">
        <f>SUMIFS('Aceite Virgen Extra'!VA$6:VA$257,'Aceite Virgen Extra'!$A$6:$A$257,"&gt;="&amp;$A263,'Aceite Virgen Extra'!$B$6:$B$257,"&lt;="&amp;$B263)</f>
        <v>0.2</v>
      </c>
      <c r="VB263" s="4">
        <f>SUMIFS('Aceite Virgen Extra'!VB$6:VB$257,'Aceite Virgen Extra'!$A$6:$A$257,"&gt;="&amp;$A263,'Aceite Virgen Extra'!$B$6:$B$257,"&lt;="&amp;$B263)</f>
        <v>0</v>
      </c>
      <c r="VF263" s="69">
        <f>SUMIFS('Aceite Virgen Extra'!VF$6:VF$257,'Aceite Virgen Extra'!$A$6:$A$257,"&gt;="&amp;$A263,'Aceite Virgen Extra'!$B$6:$B$257,"&lt;="&amp;$B263)</f>
        <v>1.1099999999999999</v>
      </c>
      <c r="VG263" s="4">
        <f>SUMIFS('Aceite Virgen Extra'!VG$6:VG$257,'Aceite Virgen Extra'!$A$6:$A$257,"&gt;="&amp;$A263,'Aceite Virgen Extra'!$B$6:$B$257,"&lt;="&amp;$B263)</f>
        <v>0.69</v>
      </c>
      <c r="VH263" s="4">
        <f>SUMIFS('Aceite Virgen Extra'!VH$6:VH$257,'Aceite Virgen Extra'!$A$6:$A$257,"&gt;="&amp;$A263,'Aceite Virgen Extra'!$B$6:$B$257,"&lt;="&amp;$B263)</f>
        <v>1.19</v>
      </c>
      <c r="VI263" s="4">
        <f>SUMIFS('Aceite Virgen Extra'!VI$6:VI$257,'Aceite Virgen Extra'!$A$6:$A$257,"&gt;="&amp;$A263,'Aceite Virgen Extra'!$B$6:$B$257,"&lt;="&amp;$B263)</f>
        <v>0</v>
      </c>
      <c r="VM263" s="69">
        <f>SUMIFS('Aceite Virgen Extra'!VM$6:VM$257,'Aceite Virgen Extra'!$A$6:$A$257,"&gt;="&amp;$A263,'Aceite Virgen Extra'!$B$6:$B$257,"&lt;="&amp;$B263)</f>
        <v>0.87999999999999989</v>
      </c>
      <c r="VN263" s="4">
        <f>SUMIFS('Aceite Virgen Extra'!VN$6:VN$257,'Aceite Virgen Extra'!$A$6:$A$257,"&gt;="&amp;$A263,'Aceite Virgen Extra'!$B$6:$B$257,"&lt;="&amp;$B263)</f>
        <v>1.25</v>
      </c>
      <c r="VO263" s="4">
        <f>SUMIFS('Aceite Virgen Extra'!VO$6:VO$257,'Aceite Virgen Extra'!$A$6:$A$257,"&gt;="&amp;$A263,'Aceite Virgen Extra'!$B$6:$B$257,"&lt;="&amp;$B263)</f>
        <v>0.70000000000000007</v>
      </c>
      <c r="VP263" s="4">
        <f>SUMIFS('Aceite Virgen Extra'!VP$6:VP$257,'Aceite Virgen Extra'!$A$6:$A$257,"&gt;="&amp;$A263,'Aceite Virgen Extra'!$B$6:$B$257,"&lt;="&amp;$B263)</f>
        <v>0</v>
      </c>
      <c r="VT263" s="69">
        <f>SUMIFS('Aceite Virgen Extra'!VT$6:VT$257,'Aceite Virgen Extra'!$A$6:$A$257,"&gt;="&amp;$A263,'Aceite Virgen Extra'!$B$6:$B$257,"&lt;="&amp;$B263)</f>
        <v>0.26</v>
      </c>
      <c r="VU263" s="4">
        <f>SUMIFS('Aceite Virgen Extra'!VU$6:VU$257,'Aceite Virgen Extra'!$A$6:$A$257,"&gt;="&amp;$A263,'Aceite Virgen Extra'!$B$6:$B$257,"&lt;="&amp;$B263)</f>
        <v>0</v>
      </c>
      <c r="VV263" s="4">
        <f>SUMIFS('Aceite Virgen Extra'!VV$6:VV$257,'Aceite Virgen Extra'!$A$6:$A$257,"&gt;="&amp;$A263,'Aceite Virgen Extra'!$B$6:$B$257,"&lt;="&amp;$B263)</f>
        <v>0.26</v>
      </c>
      <c r="VW263" s="4">
        <f>SUMIFS('Aceite Virgen Extra'!VW$6:VW$257,'Aceite Virgen Extra'!$A$6:$A$257,"&gt;="&amp;$A263,'Aceite Virgen Extra'!$B$6:$B$257,"&lt;="&amp;$B263)</f>
        <v>0</v>
      </c>
      <c r="WA263" s="69">
        <f>SUMIFS('Aceite Virgen Extra'!WA$6:WA$257,'Aceite Virgen Extra'!$A$6:$A$257,"&gt;="&amp;$A263,'Aceite Virgen Extra'!$B$6:$B$257,"&lt;="&amp;$B263)</f>
        <v>1.3</v>
      </c>
      <c r="WB263" s="4">
        <f>SUMIFS('Aceite Virgen Extra'!WB$6:WB$257,'Aceite Virgen Extra'!$A$6:$A$257,"&gt;="&amp;$A263,'Aceite Virgen Extra'!$B$6:$B$257,"&lt;="&amp;$B263)</f>
        <v>2.2999999999999998</v>
      </c>
      <c r="WC263" s="4">
        <f>SUMIFS('Aceite Virgen Extra'!WC$6:WC$257,'Aceite Virgen Extra'!$A$6:$A$257,"&gt;="&amp;$A263,'Aceite Virgen Extra'!$B$6:$B$257,"&lt;="&amp;$B263)</f>
        <v>0.75</v>
      </c>
      <c r="WD263" s="4">
        <f>SUMIFS('Aceite Virgen Extra'!WD$6:WD$257,'Aceite Virgen Extra'!$A$6:$A$257,"&gt;="&amp;$A263,'Aceite Virgen Extra'!$B$6:$B$257,"&lt;="&amp;$B263)</f>
        <v>0</v>
      </c>
      <c r="WH263" s="69">
        <f>SUMIFS('Aceite Virgen Extra'!WH$6:WH$257,'Aceite Virgen Extra'!$A$6:$A$257,"&gt;="&amp;$A263,'Aceite Virgen Extra'!$B$6:$B$257,"&lt;="&amp;$B263)</f>
        <v>0.05</v>
      </c>
      <c r="WI263" s="4">
        <f>SUMIFS('Aceite Virgen Extra'!WI$6:WI$257,'Aceite Virgen Extra'!$A$6:$A$257,"&gt;="&amp;$A263,'Aceite Virgen Extra'!$B$6:$B$257,"&lt;="&amp;$B263)</f>
        <v>0</v>
      </c>
      <c r="WJ263" s="4">
        <f>SUMIFS('Aceite Virgen Extra'!WJ$6:WJ$257,'Aceite Virgen Extra'!$A$6:$A$257,"&gt;="&amp;$A263,'Aceite Virgen Extra'!$B$6:$B$257,"&lt;="&amp;$B263)</f>
        <v>0.08</v>
      </c>
      <c r="WK263" s="4">
        <f>SUMIFS('Aceite Virgen Extra'!WK$6:WK$257,'Aceite Virgen Extra'!$A$6:$A$257,"&gt;="&amp;$A263,'Aceite Virgen Extra'!$B$6:$B$257,"&lt;="&amp;$B263)</f>
        <v>0</v>
      </c>
      <c r="WO263" s="69">
        <f>SUMIFS('Aceite Virgen Extra'!WO$6:WO$257,'Aceite Virgen Extra'!$A$6:$A$257,"&gt;="&amp;$A263,'Aceite Virgen Extra'!$B$6:$B$257,"&lt;="&amp;$B263)</f>
        <v>0.48999999999999994</v>
      </c>
      <c r="WP263" s="4">
        <f>SUMIFS('Aceite Virgen Extra'!WP$6:WP$257,'Aceite Virgen Extra'!$A$6:$A$257,"&gt;="&amp;$A263,'Aceite Virgen Extra'!$B$6:$B$257,"&lt;="&amp;$B263)</f>
        <v>0.26</v>
      </c>
      <c r="WQ263" s="4">
        <f>SUMIFS('Aceite Virgen Extra'!WQ$6:WQ$257,'Aceite Virgen Extra'!$A$6:$A$257,"&gt;="&amp;$A263,'Aceite Virgen Extra'!$B$6:$B$257,"&lt;="&amp;$B263)</f>
        <v>0.35</v>
      </c>
      <c r="WR263" s="4">
        <f>SUMIFS('Aceite Virgen Extra'!WR$6:WR$257,'Aceite Virgen Extra'!$A$6:$A$257,"&gt;="&amp;$A263,'Aceite Virgen Extra'!$B$6:$B$257,"&lt;="&amp;$B263)</f>
        <v>0</v>
      </c>
      <c r="WV263" s="69">
        <f>SUMIFS('Aceite Virgen Extra'!WV$6:WV$257,'Aceite Virgen Extra'!$A$6:$A$257,"&gt;="&amp;$A263,'Aceite Virgen Extra'!$B$6:$B$257,"&lt;="&amp;$B263)</f>
        <v>0.67</v>
      </c>
      <c r="WW263" s="4">
        <f>SUMIFS('Aceite Virgen Extra'!WW$6:WW$257,'Aceite Virgen Extra'!$A$6:$A$257,"&gt;="&amp;$A263,'Aceite Virgen Extra'!$B$6:$B$257,"&lt;="&amp;$B263)</f>
        <v>1.88</v>
      </c>
      <c r="WX263" s="4">
        <f>SUMIFS('Aceite Virgen Extra'!WX$6:WX$257,'Aceite Virgen Extra'!$A$6:$A$257,"&gt;="&amp;$A263,'Aceite Virgen Extra'!$B$6:$B$257,"&lt;="&amp;$B263)</f>
        <v>0.1</v>
      </c>
      <c r="WY263" s="4">
        <f>SUMIFS('Aceite Virgen Extra'!WY$6:WY$257,'Aceite Virgen Extra'!$A$6:$A$257,"&gt;="&amp;$A263,'Aceite Virgen Extra'!$B$6:$B$257,"&lt;="&amp;$B263)</f>
        <v>0.6</v>
      </c>
      <c r="XC263" s="69">
        <f>SUMIFS('Aceite Virgen Extra'!XC$6:XC$257,'Aceite Virgen Extra'!$A$6:$A$257,"&gt;="&amp;$A263,'Aceite Virgen Extra'!$B$6:$B$257,"&lt;="&amp;$B263)</f>
        <v>0.88000000000000012</v>
      </c>
      <c r="XD263" s="4">
        <f>SUMIFS('Aceite Virgen Extra'!XD$6:XD$257,'Aceite Virgen Extra'!$A$6:$A$257,"&gt;="&amp;$A263,'Aceite Virgen Extra'!$B$6:$B$257,"&lt;="&amp;$B263)</f>
        <v>1.46</v>
      </c>
      <c r="XE263" s="4">
        <f>SUMIFS('Aceite Virgen Extra'!XE$6:XE$257,'Aceite Virgen Extra'!$A$6:$A$257,"&gt;="&amp;$A263,'Aceite Virgen Extra'!$B$6:$B$257,"&lt;="&amp;$B263)</f>
        <v>0.69000000000000006</v>
      </c>
      <c r="XF263" s="4">
        <f>SUMIFS('Aceite Virgen Extra'!XF$6:XF$257,'Aceite Virgen Extra'!$A$6:$A$257,"&gt;="&amp;$A263,'Aceite Virgen Extra'!$B$6:$B$257,"&lt;="&amp;$B263)</f>
        <v>0</v>
      </c>
      <c r="XJ263" s="69">
        <f>SUMIFS('Aceite Virgen Extra'!XJ$6:XJ$257,'Aceite Virgen Extra'!$A$6:$A$257,"&gt;="&amp;$A263,'Aceite Virgen Extra'!$B$6:$B$257,"&lt;="&amp;$B263)</f>
        <v>1.3</v>
      </c>
      <c r="XK263" s="4">
        <f>SUMIFS('Aceite Virgen Extra'!XK$6:XK$257,'Aceite Virgen Extra'!$A$6:$A$257,"&gt;="&amp;$A263,'Aceite Virgen Extra'!$B$6:$B$257,"&lt;="&amp;$B263)</f>
        <v>2.42</v>
      </c>
      <c r="XL263" s="4">
        <f>SUMIFS('Aceite Virgen Extra'!XL$6:XL$257,'Aceite Virgen Extra'!$A$6:$A$257,"&gt;="&amp;$A263,'Aceite Virgen Extra'!$B$6:$B$257,"&lt;="&amp;$B263)</f>
        <v>0.37</v>
      </c>
      <c r="XM263" s="4">
        <f>SUMIFS('Aceite Virgen Extra'!XM$6:XM$257,'Aceite Virgen Extra'!$A$6:$A$257,"&gt;="&amp;$A263,'Aceite Virgen Extra'!$B$6:$B$257,"&lt;="&amp;$B263)</f>
        <v>0.25</v>
      </c>
      <c r="XQ263" s="69">
        <f>SUMIFS('Aceite Virgen Extra'!XQ$6:XQ$257,'Aceite Virgen Extra'!$A$6:$A$257,"&gt;="&amp;$A263,'Aceite Virgen Extra'!$B$6:$B$257,"&lt;="&amp;$B263)</f>
        <v>4.04</v>
      </c>
      <c r="XR263" s="4">
        <f>SUMIFS('Aceite Virgen Extra'!XR$6:XR$257,'Aceite Virgen Extra'!$A$6:$A$257,"&gt;="&amp;$A263,'Aceite Virgen Extra'!$B$6:$B$257,"&lt;="&amp;$B263)</f>
        <v>3.99</v>
      </c>
      <c r="XS263" s="4">
        <f>SUMIFS('Aceite Virgen Extra'!XS$6:XS$257,'Aceite Virgen Extra'!$A$6:$A$257,"&gt;="&amp;$A263,'Aceite Virgen Extra'!$B$6:$B$257,"&lt;="&amp;$B263)</f>
        <v>4.0600000000000005</v>
      </c>
      <c r="XT263" s="4">
        <f>SUMIFS('Aceite Virgen Extra'!XT$6:XT$257,'Aceite Virgen Extra'!$A$6:$A$257,"&gt;="&amp;$A263,'Aceite Virgen Extra'!$B$6:$B$257,"&lt;="&amp;$B263)</f>
        <v>1.17</v>
      </c>
      <c r="XX263" s="69">
        <f>SUMIFS('Aceite Virgen Extra'!XX$6:XX$257,'Aceite Virgen Extra'!$A$6:$A$257,"&gt;="&amp;$A263,'Aceite Virgen Extra'!$B$6:$B$257,"&lt;="&amp;$B263)</f>
        <v>6.99</v>
      </c>
      <c r="XY263" s="4">
        <f>SUMIFS('Aceite Virgen Extra'!XY$6:XY$257,'Aceite Virgen Extra'!$A$6:$A$257,"&gt;="&amp;$A263,'Aceite Virgen Extra'!$B$6:$B$257,"&lt;="&amp;$B263)</f>
        <v>2.9699999999999998</v>
      </c>
      <c r="XZ263" s="4">
        <f>SUMIFS('Aceite Virgen Extra'!XZ$6:XZ$257,'Aceite Virgen Extra'!$A$6:$A$257,"&gt;="&amp;$A263,'Aceite Virgen Extra'!$B$6:$B$257,"&lt;="&amp;$B263)</f>
        <v>9.43</v>
      </c>
      <c r="YA263" s="4">
        <f>SUMIFS('Aceite Virgen Extra'!YA$6:YA$257,'Aceite Virgen Extra'!$A$6:$A$257,"&gt;="&amp;$A263,'Aceite Virgen Extra'!$B$6:$B$257,"&lt;="&amp;$B263)</f>
        <v>9.49</v>
      </c>
      <c r="YE263" s="69">
        <f>SUMIFS('Aceite Virgen Extra'!YE$6:YE$257,'Aceite Virgen Extra'!$A$6:$A$257,"&gt;="&amp;$A263,'Aceite Virgen Extra'!$B$6:$B$257,"&lt;="&amp;$B263)</f>
        <v>14.21</v>
      </c>
      <c r="YF263" s="4">
        <f>SUMIFS('Aceite Virgen Extra'!YF$6:YF$257,'Aceite Virgen Extra'!$A$6:$A$257,"&gt;="&amp;$A263,'Aceite Virgen Extra'!$B$6:$B$257,"&lt;="&amp;$B263)</f>
        <v>8.73</v>
      </c>
      <c r="YG263" s="4">
        <f>SUMIFS('Aceite Virgen Extra'!YG$6:YG$257,'Aceite Virgen Extra'!$A$6:$A$257,"&gt;="&amp;$A263,'Aceite Virgen Extra'!$B$6:$B$257,"&lt;="&amp;$B263)</f>
        <v>17.13</v>
      </c>
      <c r="YH263" s="4">
        <f>SUMIFS('Aceite Virgen Extra'!YH$6:YH$257,'Aceite Virgen Extra'!$A$6:$A$257,"&gt;="&amp;$A263,'Aceite Virgen Extra'!$B$6:$B$257,"&lt;="&amp;$B263)</f>
        <v>17.760000000000002</v>
      </c>
      <c r="YL263" s="69">
        <f>SUMIFS('Aceite Virgen Extra'!YL$6:YL$257,'Aceite Virgen Extra'!$A$6:$A$257,"&gt;="&amp;$A263,'Aceite Virgen Extra'!$B$6:$B$257,"&lt;="&amp;$B263)</f>
        <v>17.43</v>
      </c>
      <c r="YM263" s="4">
        <f>SUMIFS('Aceite Virgen Extra'!YM$6:YM$257,'Aceite Virgen Extra'!$A$6:$A$257,"&gt;="&amp;$A263,'Aceite Virgen Extra'!$B$6:$B$257,"&lt;="&amp;$B263)</f>
        <v>8.7799999999999994</v>
      </c>
      <c r="YN263" s="4">
        <f>SUMIFS('Aceite Virgen Extra'!YN$6:YN$257,'Aceite Virgen Extra'!$A$6:$A$257,"&gt;="&amp;$A263,'Aceite Virgen Extra'!$B$6:$B$257,"&lt;="&amp;$B263)</f>
        <v>20.68</v>
      </c>
      <c r="YO263" s="4">
        <f>SUMIFS('Aceite Virgen Extra'!YO$6:YO$257,'Aceite Virgen Extra'!$A$6:$A$257,"&gt;="&amp;$A263,'Aceite Virgen Extra'!$B$6:$B$257,"&lt;="&amp;$B263)</f>
        <v>20.900000000000002</v>
      </c>
      <c r="YP263" s="4">
        <f>SUMIFS('Aceite Virgen Extra'!YP$6:YP$257,'Aceite Virgen Extra'!$A$6:$A$257,"&gt;="&amp;$A263,'Aceite Virgen Extra'!$B$6:$B$257,"&lt;="&amp;$B263)</f>
        <v>19.82</v>
      </c>
      <c r="YS263" s="69">
        <f>SUMIFS('Aceite Virgen Extra'!YS$6:YS$257,'Aceite Virgen Extra'!$A$6:$A$257,"&gt;="&amp;$A263,'Aceite Virgen Extra'!$B$6:$B$257,"&lt;="&amp;$B263)</f>
        <v>4.42</v>
      </c>
      <c r="YT263" s="4">
        <f>SUMIFS('Aceite Virgen Extra'!YT$6:YT$257,'Aceite Virgen Extra'!$A$6:$A$257,"&gt;="&amp;$A263,'Aceite Virgen Extra'!$B$6:$B$257,"&lt;="&amp;$B263)</f>
        <v>4.42</v>
      </c>
      <c r="YU263" s="4">
        <f>SUMIFS('Aceite Virgen Extra'!YU$6:YU$257,'Aceite Virgen Extra'!$A$6:$A$257,"&gt;="&amp;$A263,'Aceite Virgen Extra'!$B$6:$B$257,"&lt;="&amp;$B263)</f>
        <v>4.7300000000000004</v>
      </c>
      <c r="YV263" s="4">
        <f>SUMIFS('Aceite Virgen Extra'!YV$6:YV$257,'Aceite Virgen Extra'!$A$6:$A$257,"&gt;="&amp;$A263,'Aceite Virgen Extra'!$B$6:$B$257,"&lt;="&amp;$B263)</f>
        <v>3.2800000000000002</v>
      </c>
      <c r="YW263" s="4">
        <f>SUMIFS('Aceite Virgen Extra'!YW$6:YW$257,'Aceite Virgen Extra'!$A$6:$A$257,"&gt;="&amp;$A263,'Aceite Virgen Extra'!$B$6:$B$257,"&lt;="&amp;$B263)</f>
        <v>9.93</v>
      </c>
    </row>
    <row r="264" spans="1:673" x14ac:dyDescent="0.25">
      <c r="A264" s="9">
        <f>'TAM Aceite Virgen Extra'!B12</f>
        <v>5.8</v>
      </c>
      <c r="B264" s="9">
        <f>'TAM Aceite Virgen Extra'!C12</f>
        <v>6.1</v>
      </c>
      <c r="C264" s="9"/>
      <c r="D264" s="4">
        <f>SUMIFS('Aceite Virgen Extra'!D$6:D$257,'Aceite Virgen Extra'!$A$6:$A$257,"&gt;="&amp;$A264,'Aceite Virgen Extra'!$B$6:$B$257,"&lt;="&amp;$B264)</f>
        <v>5.55</v>
      </c>
      <c r="E264" s="4">
        <f>SUMIFS('Aceite Virgen Extra'!E$6:E$257,'Aceite Virgen Extra'!$A$6:$A$257,"&gt;="&amp;$A264,'Aceite Virgen Extra'!$B$6:$B$257,"&lt;="&amp;$B264)</f>
        <v>11.17</v>
      </c>
      <c r="F264" s="4">
        <f>SUMIFS('Aceite Virgen Extra'!F$6:F$257,'Aceite Virgen Extra'!$A$6:$A$257,"&gt;="&amp;$A264,'Aceite Virgen Extra'!$B$6:$B$257,"&lt;="&amp;$B264)</f>
        <v>0.92</v>
      </c>
      <c r="G264" s="4">
        <f>SUMIFS('Aceite Virgen Extra'!G$6:G$257,'Aceite Virgen Extra'!$A$6:$A$257,"&gt;="&amp;$A264,'Aceite Virgen Extra'!$B$6:$B$257,"&lt;="&amp;$B264)</f>
        <v>8.75</v>
      </c>
      <c r="H264" s="9"/>
      <c r="I264" s="9"/>
      <c r="J264" s="9"/>
      <c r="K264" s="4">
        <f>SUMIFS('Aceite Virgen Extra'!K$6:K$257,'Aceite Virgen Extra'!$A$6:$A$257,"&gt;="&amp;$A264,'Aceite Virgen Extra'!$B$6:$B$257,"&lt;="&amp;$B264)</f>
        <v>4.45</v>
      </c>
      <c r="L264" s="4">
        <f>SUMIFS('Aceite Virgen Extra'!L$6:L$257,'Aceite Virgen Extra'!$A$6:$A$257,"&gt;="&amp;$A264,'Aceite Virgen Extra'!$B$6:$B$257,"&lt;="&amp;$B264)</f>
        <v>6.45</v>
      </c>
      <c r="M264" s="4">
        <f>SUMIFS('Aceite Virgen Extra'!M$6:M$257,'Aceite Virgen Extra'!$A$6:$A$257,"&gt;="&amp;$A264,'Aceite Virgen Extra'!$B$6:$B$257,"&lt;="&amp;$B264)</f>
        <v>2.9699999999999998</v>
      </c>
      <c r="N264" s="4">
        <f>SUMIFS('Aceite Virgen Extra'!N$6:N$257,'Aceite Virgen Extra'!$A$6:$A$257,"&gt;="&amp;$A264,'Aceite Virgen Extra'!$B$6:$B$257,"&lt;="&amp;$B264)</f>
        <v>5.48</v>
      </c>
      <c r="O264" s="9"/>
      <c r="P264" s="9"/>
      <c r="Q264" s="9"/>
      <c r="R264" s="4">
        <f>SUMIFS('Aceite Virgen Extra'!R$6:R$257,'Aceite Virgen Extra'!$A$6:$A$257,"&gt;="&amp;$A264,'Aceite Virgen Extra'!$B$6:$B$257,"&lt;="&amp;$B264)</f>
        <v>5.82</v>
      </c>
      <c r="S264" s="4">
        <f>SUMIFS('Aceite Virgen Extra'!S$6:S$257,'Aceite Virgen Extra'!$A$6:$A$257,"&gt;="&amp;$A264,'Aceite Virgen Extra'!$B$6:$B$257,"&lt;="&amp;$B264)</f>
        <v>14.260000000000002</v>
      </c>
      <c r="T264" s="4">
        <f>SUMIFS('Aceite Virgen Extra'!T$6:T$257,'Aceite Virgen Extra'!$A$6:$A$257,"&gt;="&amp;$A264,'Aceite Virgen Extra'!$B$6:$B$257,"&lt;="&amp;$B264)</f>
        <v>3.6999999999999997</v>
      </c>
      <c r="U264" s="4">
        <f>SUMIFS('Aceite Virgen Extra'!U$6:U$257,'Aceite Virgen Extra'!$A$6:$A$257,"&gt;="&amp;$A264,'Aceite Virgen Extra'!$B$6:$B$257,"&lt;="&amp;$B264)</f>
        <v>1.86</v>
      </c>
      <c r="V264" s="9"/>
      <c r="W264" s="9"/>
      <c r="X264" s="9"/>
      <c r="Y264" s="4">
        <f>SUMIFS('Aceite Virgen Extra'!Y$6:Y$257,'Aceite Virgen Extra'!$A$6:$A$257,"&gt;="&amp;$A264,'Aceite Virgen Extra'!$B$6:$B$257,"&lt;="&amp;$B264)</f>
        <v>7.7499999999999991</v>
      </c>
      <c r="Z264" s="4">
        <f>SUMIFS('Aceite Virgen Extra'!Z$6:Z$257,'Aceite Virgen Extra'!$A$6:$A$257,"&gt;="&amp;$A264,'Aceite Virgen Extra'!$B$6:$B$257,"&lt;="&amp;$B264)</f>
        <v>13.33</v>
      </c>
      <c r="AA264" s="4">
        <f>SUMIFS('Aceite Virgen Extra'!AA$6:AA$257,'Aceite Virgen Extra'!$A$6:$A$257,"&gt;="&amp;$A264,'Aceite Virgen Extra'!$B$6:$B$257,"&lt;="&amp;$B264)</f>
        <v>5.0600000000000005</v>
      </c>
      <c r="AB264" s="4">
        <f>SUMIFS('Aceite Virgen Extra'!AB$6:AB$257,'Aceite Virgen Extra'!$A$6:$A$257,"&gt;="&amp;$A264,'Aceite Virgen Extra'!$B$6:$B$257,"&lt;="&amp;$B264)</f>
        <v>9.73</v>
      </c>
      <c r="AC264" s="9"/>
      <c r="AD264" s="9"/>
      <c r="AE264" s="9"/>
      <c r="AF264" s="4">
        <f>SUMIFS('Aceite Virgen Extra'!AF$6:AF$257,'Aceite Virgen Extra'!$A$6:$A$257,"&gt;="&amp;$A264,'Aceite Virgen Extra'!$B$6:$B$257,"&lt;="&amp;$B264)</f>
        <v>8.27</v>
      </c>
      <c r="AG264" s="4">
        <f>SUMIFS('Aceite Virgen Extra'!AG$6:AG$257,'Aceite Virgen Extra'!$A$6:$A$257,"&gt;="&amp;$A264,'Aceite Virgen Extra'!$B$6:$B$257,"&lt;="&amp;$B264)</f>
        <v>24.8</v>
      </c>
      <c r="AH264" s="4">
        <f>SUMIFS('Aceite Virgen Extra'!AH$6:AH$257,'Aceite Virgen Extra'!$A$6:$A$257,"&gt;="&amp;$A264,'Aceite Virgen Extra'!$B$6:$B$257,"&lt;="&amp;$B264)</f>
        <v>2.5</v>
      </c>
      <c r="AI264" s="4">
        <f>SUMIFS('Aceite Virgen Extra'!AI$6:AI$257,'Aceite Virgen Extra'!$A$6:$A$257,"&gt;="&amp;$A264,'Aceite Virgen Extra'!$B$6:$B$257,"&lt;="&amp;$B264)</f>
        <v>5.66</v>
      </c>
      <c r="AJ264" s="9"/>
      <c r="AK264" s="9"/>
      <c r="AL264" s="9"/>
      <c r="AM264" s="4">
        <f>SUMIFS('Aceite Virgen Extra'!AM$6:AM$257,'Aceite Virgen Extra'!$A$6:$A$257,"&gt;="&amp;$A264,'Aceite Virgen Extra'!$B$6:$B$257,"&lt;="&amp;$B264)</f>
        <v>7.120000000000001</v>
      </c>
      <c r="AN264" s="4">
        <f>SUMIFS('Aceite Virgen Extra'!AN$6:AN$257,'Aceite Virgen Extra'!$A$6:$A$257,"&gt;="&amp;$A264,'Aceite Virgen Extra'!$B$6:$B$257,"&lt;="&amp;$B264)</f>
        <v>11.23</v>
      </c>
      <c r="AO264" s="4">
        <f>SUMIFS('Aceite Virgen Extra'!AO$6:AO$257,'Aceite Virgen Extra'!$A$6:$A$257,"&gt;="&amp;$A264,'Aceite Virgen Extra'!$B$6:$B$257,"&lt;="&amp;$B264)</f>
        <v>2.83</v>
      </c>
      <c r="AP264" s="4">
        <f>SUMIFS('Aceite Virgen Extra'!AP$6:AP$257,'Aceite Virgen Extra'!$A$6:$A$257,"&gt;="&amp;$A264,'Aceite Virgen Extra'!$B$6:$B$257,"&lt;="&amp;$B264)</f>
        <v>14</v>
      </c>
      <c r="AQ264" s="9"/>
      <c r="AR264" s="9"/>
      <c r="AT264" s="4">
        <f>SUMIFS('Aceite Virgen Extra'!AT$6:AT$257,'Aceite Virgen Extra'!$A$6:$A$257,"&gt;="&amp;$A264,'Aceite Virgen Extra'!$B$6:$B$257,"&lt;="&amp;$B264)</f>
        <v>8.52</v>
      </c>
      <c r="AU264" s="4">
        <f>SUMIFS('Aceite Virgen Extra'!AU$6:AU$257,'Aceite Virgen Extra'!$A$6:$A$257,"&gt;="&amp;$A264,'Aceite Virgen Extra'!$B$6:$B$257,"&lt;="&amp;$B264)</f>
        <v>10.610000000000001</v>
      </c>
      <c r="AV264" s="4">
        <f>SUMIFS('Aceite Virgen Extra'!AV$6:AV$257,'Aceite Virgen Extra'!$A$6:$A$257,"&gt;="&amp;$A264,'Aceite Virgen Extra'!$B$6:$B$257,"&lt;="&amp;$B264)</f>
        <v>7.3900000000000006</v>
      </c>
      <c r="AW264" s="4">
        <f>SUMIFS('Aceite Virgen Extra'!AW$6:AW$257,'Aceite Virgen Extra'!$A$6:$A$257,"&gt;="&amp;$A264,'Aceite Virgen Extra'!$B$6:$B$257,"&lt;="&amp;$B264)</f>
        <v>9.08</v>
      </c>
      <c r="BA264" s="4">
        <f>SUMIFS('Aceite Virgen Extra'!BA$6:BA$257,'Aceite Virgen Extra'!$A$6:$A$257,"&gt;="&amp;A264,'Aceite Virgen Extra'!$B$6:$B$257,"&lt;="&amp;B264)</f>
        <v>8.1</v>
      </c>
      <c r="BB264" s="4">
        <f>SUMIFS('Aceite Virgen Extra'!BB$6:BB$257,'Aceite Virgen Extra'!$A$6:$A$257,"&gt;="&amp;$A264,'Aceite Virgen Extra'!$B$6:$B$257,"&lt;="&amp;$B264)</f>
        <v>13.790000000000001</v>
      </c>
      <c r="BC264" s="4">
        <f>SUMIFS('Aceite Virgen Extra'!BC$6:BC$257,'Aceite Virgen Extra'!$A$6:$A$257,"&gt;="&amp;$A264,'Aceite Virgen Extra'!$B$6:$B$257,"&lt;="&amp;$B264)</f>
        <v>5.870000000000001</v>
      </c>
      <c r="BD264" s="4">
        <f>SUMIFS('Aceite Virgen Extra'!BD$6:BD$257,'Aceite Virgen Extra'!$A$6:$A$257,"&gt;="&amp;$A264,'Aceite Virgen Extra'!$B$6:$B$257,"&lt;="&amp;$B264)</f>
        <v>5.32</v>
      </c>
      <c r="BH264" s="4">
        <f>SUMIFS('Aceite Virgen Extra'!BH$6:BH$257,'Aceite Virgen Extra'!$A$6:$A$257,"&gt;="&amp;$A264,'Aceite Virgen Extra'!$B$6:$B$257,"&lt;="&amp;$B264)</f>
        <v>4.18</v>
      </c>
      <c r="BI264" s="4">
        <f>SUMIFS('Aceite Virgen Extra'!BI$6:BI$257,'Aceite Virgen Extra'!$A$6:$A$257,"&gt;="&amp;$A264,'Aceite Virgen Extra'!$B$6:$B$257,"&lt;="&amp;$B264)</f>
        <v>2.7</v>
      </c>
      <c r="BJ264" s="4">
        <f>SUMIFS('Aceite Virgen Extra'!BJ$6:BJ$257,'Aceite Virgen Extra'!$A$6:$A$257,"&gt;="&amp;$A264,'Aceite Virgen Extra'!$B$6:$B$257,"&lt;="&amp;$B264)</f>
        <v>3.59</v>
      </c>
      <c r="BK264" s="4">
        <f>SUMIFS('Aceite Virgen Extra'!BK$6:BK$257,'Aceite Virgen Extra'!$A$6:$A$257,"&gt;="&amp;$A264,'Aceite Virgen Extra'!$B$6:$B$257,"&lt;="&amp;$B264)</f>
        <v>8.9400000000000013</v>
      </c>
      <c r="BO264" s="4">
        <f>SUMIFS('Aceite Virgen Extra'!BO$6:BO$257,'Aceite Virgen Extra'!$A$6:$A$257,"&gt;="&amp;$A264,'Aceite Virgen Extra'!$B$6:$B$257,"&lt;="&amp;$B264)</f>
        <v>9.0399999999999991</v>
      </c>
      <c r="BP264" s="4">
        <f>SUMIFS('Aceite Virgen Extra'!BP$6:BP$257,'Aceite Virgen Extra'!$A$6:$A$257,"&gt;="&amp;$A264,'Aceite Virgen Extra'!$B$6:$B$257,"&lt;="&amp;$B264)</f>
        <v>15.19</v>
      </c>
      <c r="BQ264" s="4">
        <f>SUMIFS('Aceite Virgen Extra'!BQ$6:BQ$257,'Aceite Virgen Extra'!$A$6:$A$257,"&gt;="&amp;$A264,'Aceite Virgen Extra'!$B$6:$B$257,"&lt;="&amp;$B264)</f>
        <v>4.5999999999999996</v>
      </c>
      <c r="BR264" s="4">
        <f>SUMIFS('Aceite Virgen Extra'!BR$6:BR$257,'Aceite Virgen Extra'!$A$6:$A$257,"&gt;="&amp;$A264,'Aceite Virgen Extra'!$B$6:$B$257,"&lt;="&amp;$B264)</f>
        <v>12.54</v>
      </c>
      <c r="BV264" s="4">
        <f>SUMIFS('Aceite Virgen Extra'!BV$6:BV$257,'Aceite Virgen Extra'!$A$6:$A$257,"&gt;="&amp;$A264,'Aceite Virgen Extra'!$B$6:$B$257,"&lt;="&amp;$B264)</f>
        <v>9.11</v>
      </c>
      <c r="BW264" s="4">
        <f>SUMIFS('Aceite Virgen Extra'!BW$6:BW$257,'Aceite Virgen Extra'!$A$6:$A$257,"&gt;="&amp;$A264,'Aceite Virgen Extra'!$B$6:$B$257,"&lt;="&amp;$B264)</f>
        <v>17.54</v>
      </c>
      <c r="BX264" s="4">
        <f>SUMIFS('Aceite Virgen Extra'!BX$6:BX$257,'Aceite Virgen Extra'!$A$6:$A$257,"&gt;="&amp;$A264,'Aceite Virgen Extra'!$B$6:$B$257,"&lt;="&amp;$B264)</f>
        <v>5.9999999999999991</v>
      </c>
      <c r="BY264" s="4">
        <f>SUMIFS('Aceite Virgen Extra'!BY$6:BY$257,'Aceite Virgen Extra'!$A$6:$A$257,"&gt;="&amp;$A264,'Aceite Virgen Extra'!$B$6:$B$257,"&lt;="&amp;$B264)</f>
        <v>7.55</v>
      </c>
      <c r="CC264" s="4">
        <f>SUMIFS('Aceite Virgen Extra'!CC$6:CC$257,'Aceite Virgen Extra'!$A$6:$A$257,"&gt;="&amp;$A264,'Aceite Virgen Extra'!$B$6:$B$257,"&lt;="&amp;$B264)</f>
        <v>10.840000000000002</v>
      </c>
      <c r="CD264" s="4">
        <f>SUMIFS('Aceite Virgen Extra'!CD$6:CD$257,'Aceite Virgen Extra'!$A$6:$A$257,"&gt;="&amp;$A264,'Aceite Virgen Extra'!$B$6:$B$257,"&lt;="&amp;$B264)</f>
        <v>21.060000000000002</v>
      </c>
      <c r="CE264" s="4">
        <f>SUMIFS('Aceite Virgen Extra'!CE$6:CE$257,'Aceite Virgen Extra'!$A$6:$A$257,"&gt;="&amp;$A264,'Aceite Virgen Extra'!$B$6:$B$257,"&lt;="&amp;$B264)</f>
        <v>6.75</v>
      </c>
      <c r="CF264" s="4">
        <f>SUMIFS('Aceite Virgen Extra'!CF$6:CF$257,'Aceite Virgen Extra'!$A$6:$A$257,"&gt;="&amp;$A264,'Aceite Virgen Extra'!$B$6:$B$257,"&lt;="&amp;$B264)</f>
        <v>7.1</v>
      </c>
      <c r="CJ264" s="4">
        <f>SUMIFS('Aceite Virgen Extra'!CJ$6:CJ$257,'Aceite Virgen Extra'!$A$6:$A$257,"&gt;="&amp;$A264,'Aceite Virgen Extra'!$B$6:$B$257,"&lt;="&amp;$B264)</f>
        <v>14.06</v>
      </c>
      <c r="CK264" s="4">
        <f>SUMIFS('Aceite Virgen Extra'!CK$6:CK$257,'Aceite Virgen Extra'!$A$6:$A$257,"&gt;="&amp;$A264,'Aceite Virgen Extra'!$B$6:$B$257,"&lt;="&amp;$B264)</f>
        <v>27.25</v>
      </c>
      <c r="CL264" s="4">
        <f>SUMIFS('Aceite Virgen Extra'!CL$6:CL$257,'Aceite Virgen Extra'!$A$6:$A$257,"&gt;="&amp;$A264,'Aceite Virgen Extra'!$B$6:$B$257,"&lt;="&amp;$B264)</f>
        <v>8.0400000000000009</v>
      </c>
      <c r="CM264" s="4">
        <f>SUMIFS('Aceite Virgen Extra'!CM$6:CM$257,'Aceite Virgen Extra'!$A$6:$A$257,"&gt;="&amp;$A264,'Aceite Virgen Extra'!$B$6:$B$257,"&lt;="&amp;$B264)</f>
        <v>11.77</v>
      </c>
      <c r="CQ264" s="4">
        <f>SUMIFS('Aceite Virgen Extra'!CQ$6:CQ$257,'Aceite Virgen Extra'!$A$6:$A$257,"&gt;="&amp;$A264,'Aceite Virgen Extra'!$B$6:$B$257,"&lt;="&amp;$B264)</f>
        <v>11.19</v>
      </c>
      <c r="CR264" s="4">
        <f>SUMIFS('Aceite Virgen Extra'!CR$6:CR$257,'Aceite Virgen Extra'!$A$6:$A$257,"&gt;="&amp;$A264,'Aceite Virgen Extra'!$B$6:$B$257,"&lt;="&amp;$B264)</f>
        <v>23.060000000000002</v>
      </c>
      <c r="CS264" s="4">
        <f>SUMIFS('Aceite Virgen Extra'!CS$6:CS$257,'Aceite Virgen Extra'!$A$6:$A$257,"&gt;="&amp;$A264,'Aceite Virgen Extra'!$B$6:$B$257,"&lt;="&amp;$B264)</f>
        <v>5.12</v>
      </c>
      <c r="CT264" s="4">
        <f>SUMIFS('Aceite Virgen Extra'!CT$6:CT$257,'Aceite Virgen Extra'!$A$6:$A$257,"&gt;="&amp;$A264,'Aceite Virgen Extra'!$B$6:$B$257,"&lt;="&amp;$B264)</f>
        <v>9.7800000000000011</v>
      </c>
      <c r="CX264" s="4">
        <f>SUMIFS('Aceite Virgen Extra'!CX$6:CX$257,'Aceite Virgen Extra'!$A$6:$A$257,"&gt;="&amp;$A264,'Aceite Virgen Extra'!$B$6:$B$257,"&lt;="&amp;$B264)</f>
        <v>7.55</v>
      </c>
      <c r="CY264" s="4">
        <f>SUMIFS('Aceite Virgen Extra'!CY$6:CY$257,'Aceite Virgen Extra'!$A$6:$A$257,"&gt;="&amp;$A264,'Aceite Virgen Extra'!$B$6:$B$257,"&lt;="&amp;$B264)</f>
        <v>18.559999999999999</v>
      </c>
      <c r="CZ264" s="4">
        <f>SUMIFS('Aceite Virgen Extra'!CZ$6:CZ$257,'Aceite Virgen Extra'!$A$6:$A$257,"&gt;="&amp;$A264,'Aceite Virgen Extra'!$B$6:$B$257,"&lt;="&amp;$B264)</f>
        <v>2.76</v>
      </c>
      <c r="DA264" s="4">
        <f>SUMIFS('Aceite Virgen Extra'!DA$6:DA$257,'Aceite Virgen Extra'!$A$6:$A$257,"&gt;="&amp;$A264,'Aceite Virgen Extra'!$B$6:$B$257,"&lt;="&amp;$B264)</f>
        <v>8.2100000000000009</v>
      </c>
      <c r="DE264" s="4">
        <f>SUMIFS('Aceite Virgen Extra'!DE$6:DE$257,'Aceite Virgen Extra'!$A$6:$A$257,"&gt;="&amp;$A264,'Aceite Virgen Extra'!$B$6:$B$257,"&lt;="&amp;$B264)</f>
        <v>5.96</v>
      </c>
      <c r="DF264" s="4">
        <f>SUMIFS('Aceite Virgen Extra'!DF$6:DF$257,'Aceite Virgen Extra'!$A$6:$A$257,"&gt;="&amp;$A264,'Aceite Virgen Extra'!$B$6:$B$257,"&lt;="&amp;$B264)</f>
        <v>11.89</v>
      </c>
      <c r="DG264" s="4">
        <f>SUMIFS('Aceite Virgen Extra'!DG$6:DG$257,'Aceite Virgen Extra'!$A$6:$A$257,"&gt;="&amp;$A264,'Aceite Virgen Extra'!$B$6:$B$257,"&lt;="&amp;$B264)</f>
        <v>2.1399999999999997</v>
      </c>
      <c r="DH264" s="4">
        <f>SUMIFS('Aceite Virgen Extra'!DH$6:DH$257,'Aceite Virgen Extra'!$A$6:$A$257,"&gt;="&amp;$A264,'Aceite Virgen Extra'!$B$6:$B$257,"&lt;="&amp;$B264)</f>
        <v>9.91</v>
      </c>
      <c r="DL264" s="4">
        <f>SUMIFS('Aceite Virgen Extra'!DL$6:DL$257,'Aceite Virgen Extra'!$A$6:$A$257,"&gt;="&amp;$A264,'Aceite Virgen Extra'!$B$6:$B$257,"&lt;="&amp;$B264)</f>
        <v>6.2200000000000006</v>
      </c>
      <c r="DM264" s="4">
        <f>SUMIFS('Aceite Virgen Extra'!DM$6:DM$257,'Aceite Virgen Extra'!$A$6:$A$257,"&gt;="&amp;$A264,'Aceite Virgen Extra'!$B$6:$B$257,"&lt;="&amp;$B264)</f>
        <v>9.6100000000000012</v>
      </c>
      <c r="DN264" s="4">
        <f>SUMIFS('Aceite Virgen Extra'!DN$6:DN$257,'Aceite Virgen Extra'!$A$6:$A$257,"&gt;="&amp;$A264,'Aceite Virgen Extra'!$B$6:$B$257,"&lt;="&amp;$B264)</f>
        <v>2.99</v>
      </c>
      <c r="DO264" s="4">
        <f>SUMIFS('Aceite Virgen Extra'!DO$6:DO$257,'Aceite Virgen Extra'!$A$6:$A$257,"&gt;="&amp;$A264,'Aceite Virgen Extra'!$B$6:$B$257,"&lt;="&amp;$B264)</f>
        <v>12.62</v>
      </c>
      <c r="DS264" s="4">
        <f>SUMIFS('Aceite Virgen Extra'!DS$6:DS$257,'Aceite Virgen Extra'!$A$6:$A$257,"&gt;="&amp;$A264,'Aceite Virgen Extra'!$B$6:$B$257,"&lt;="&amp;$B264)</f>
        <v>7.080000000000001</v>
      </c>
      <c r="DT264" s="4">
        <f>SUMIFS('Aceite Virgen Extra'!DT$6:DT$257,'Aceite Virgen Extra'!$A$6:$A$257,"&gt;="&amp;$A264,'Aceite Virgen Extra'!$B$6:$B$257,"&lt;="&amp;$B264)</f>
        <v>9.61</v>
      </c>
      <c r="DU264" s="4">
        <f>SUMIFS('Aceite Virgen Extra'!DU$6:DU$257,'Aceite Virgen Extra'!$A$6:$A$257,"&gt;="&amp;$A264,'Aceite Virgen Extra'!$B$6:$B$257,"&lt;="&amp;$B264)</f>
        <v>3.1799999999999997</v>
      </c>
      <c r="DV264" s="4">
        <f>SUMIFS('Aceite Virgen Extra'!DV$6:DV$257,'Aceite Virgen Extra'!$A$6:$A$257,"&gt;="&amp;$A264,'Aceite Virgen Extra'!$B$6:$B$257,"&lt;="&amp;$B264)</f>
        <v>15.38</v>
      </c>
      <c r="DZ264" s="4">
        <f>SUMIFS('Aceite Virgen Extra'!DZ$6:DZ$257,'Aceite Virgen Extra'!$A$6:$A$257,"&gt;="&amp;$A264,'Aceite Virgen Extra'!$B$6:$B$257,"&lt;="&amp;$B264)</f>
        <v>2.36</v>
      </c>
      <c r="EA264" s="4">
        <f>SUMIFS('Aceite Virgen Extra'!EA$6:EA$257,'Aceite Virgen Extra'!$A$6:$A$257,"&gt;="&amp;$A264,'Aceite Virgen Extra'!$B$6:$B$257,"&lt;="&amp;$B264)</f>
        <v>1.99</v>
      </c>
      <c r="EB264" s="4">
        <f>SUMIFS('Aceite Virgen Extra'!EB$6:EB$257,'Aceite Virgen Extra'!$A$6:$A$257,"&gt;="&amp;$A264,'Aceite Virgen Extra'!$B$6:$B$257,"&lt;="&amp;$B264)</f>
        <v>1.08</v>
      </c>
      <c r="EC264" s="4">
        <f>SUMIFS('Aceite Virgen Extra'!EC$6:EC$257,'Aceite Virgen Extra'!$A$6:$A$257,"&gt;="&amp;$A264,'Aceite Virgen Extra'!$B$6:$B$257,"&lt;="&amp;$B264)</f>
        <v>7.1000000000000005</v>
      </c>
      <c r="EG264" s="4">
        <f>SUMIFS('Aceite Virgen Extra'!EG$6:EG$257,'Aceite Virgen Extra'!$A$6:$A$257,"&gt;="&amp;$A264,'Aceite Virgen Extra'!$B$6:$B$257,"&lt;="&amp;$B264)</f>
        <v>2.86</v>
      </c>
      <c r="EH264" s="4">
        <f>SUMIFS('Aceite Virgen Extra'!EH$6:EH$257,'Aceite Virgen Extra'!$A$6:$A$257,"&gt;="&amp;$A264,'Aceite Virgen Extra'!$B$6:$B$257,"&lt;="&amp;$B264)</f>
        <v>0.91999999999999993</v>
      </c>
      <c r="EI264" s="4">
        <f>SUMIFS('Aceite Virgen Extra'!EI$6:EI$257,'Aceite Virgen Extra'!$A$6:$A$257,"&gt;="&amp;$A264,'Aceite Virgen Extra'!$B$6:$B$257,"&lt;="&amp;$B264)</f>
        <v>4.16</v>
      </c>
      <c r="EJ264" s="4">
        <f>SUMIFS('Aceite Virgen Extra'!EJ$6:EJ$257,'Aceite Virgen Extra'!$A$6:$A$257,"&gt;="&amp;$A264,'Aceite Virgen Extra'!$B$6:$B$257,"&lt;="&amp;$B264)</f>
        <v>3.17</v>
      </c>
      <c r="EN264" s="4">
        <f>SUMIFS('Aceite Virgen Extra'!EN$6:EN$257,'Aceite Virgen Extra'!$A$6:$A$257,"&gt;="&amp;$A264,'Aceite Virgen Extra'!$B$6:$B$257,"&lt;="&amp;$B264)</f>
        <v>2.69</v>
      </c>
      <c r="EO264" s="4">
        <f>SUMIFS('Aceite Virgen Extra'!EO$6:EO$257,'Aceite Virgen Extra'!$A$6:$A$257,"&gt;="&amp;$A264,'Aceite Virgen Extra'!$B$6:$B$257,"&lt;="&amp;$B264)</f>
        <v>0.17</v>
      </c>
      <c r="EP264" s="4">
        <f>SUMIFS('Aceite Virgen Extra'!EP$6:EP$257,'Aceite Virgen Extra'!$A$6:$A$257,"&gt;="&amp;$A264,'Aceite Virgen Extra'!$B$6:$B$257,"&lt;="&amp;$B264)</f>
        <v>3.28</v>
      </c>
      <c r="EQ264" s="4">
        <f>SUMIFS('Aceite Virgen Extra'!EQ$6:EQ$257,'Aceite Virgen Extra'!$A$6:$A$257,"&gt;="&amp;$A264,'Aceite Virgen Extra'!$B$6:$B$257,"&lt;="&amp;$B264)</f>
        <v>6.86</v>
      </c>
      <c r="EU264" s="4">
        <f>SUMIFS('Aceite Virgen Extra'!EU$6:EU$257,'Aceite Virgen Extra'!$A$6:$A$257,"&gt;="&amp;$A264,'Aceite Virgen Extra'!$B$6:$B$257,"&lt;="&amp;$B264)</f>
        <v>2.2600000000000002</v>
      </c>
      <c r="EV264" s="4">
        <f>SUMIFS('Aceite Virgen Extra'!EV$6:EV$257,'Aceite Virgen Extra'!$A$6:$A$257,"&gt;="&amp;$A264,'Aceite Virgen Extra'!$B$6:$B$257,"&lt;="&amp;$B264)</f>
        <v>3.5</v>
      </c>
      <c r="EW264" s="4">
        <f>SUMIFS('Aceite Virgen Extra'!EW$6:EW$257,'Aceite Virgen Extra'!$A$6:$A$257,"&gt;="&amp;$A264,'Aceite Virgen Extra'!$B$6:$B$257,"&lt;="&amp;$B264)</f>
        <v>0.69000000000000006</v>
      </c>
      <c r="EX264" s="4">
        <f>SUMIFS('Aceite Virgen Extra'!EX$6:EX$257,'Aceite Virgen Extra'!$A$6:$A$257,"&gt;="&amp;$A264,'Aceite Virgen Extra'!$B$6:$B$257,"&lt;="&amp;$B264)</f>
        <v>6.26</v>
      </c>
      <c r="FB264" s="4">
        <f>SUMIFS('Aceite Virgen Extra'!FB$6:FB$257,'Aceite Virgen Extra'!$A$6:$A$257,"&gt;="&amp;$A264,'Aceite Virgen Extra'!$B$6:$B$257,"&lt;="&amp;$B264)</f>
        <v>2.87</v>
      </c>
      <c r="FC264" s="4">
        <f>SUMIFS('Aceite Virgen Extra'!FC$6:FC$257,'Aceite Virgen Extra'!$A$6:$A$257,"&gt;="&amp;$A264,'Aceite Virgen Extra'!$B$6:$B$257,"&lt;="&amp;$B264)</f>
        <v>3.42</v>
      </c>
      <c r="FD264" s="4">
        <f>SUMIFS('Aceite Virgen Extra'!FD$6:FD$257,'Aceite Virgen Extra'!$A$6:$A$257,"&gt;="&amp;$A264,'Aceite Virgen Extra'!$B$6:$B$257,"&lt;="&amp;$B264)</f>
        <v>0.76999999999999991</v>
      </c>
      <c r="FE264" s="4">
        <f>SUMIFS('Aceite Virgen Extra'!FE$6:FE$257,'Aceite Virgen Extra'!$A$6:$A$257,"&gt;="&amp;$A264,'Aceite Virgen Extra'!$B$6:$B$257,"&lt;="&amp;$B264)</f>
        <v>9.52</v>
      </c>
      <c r="FI264" s="4">
        <f>SUMIFS('Aceite Virgen Extra'!FI$6:FI$257,'Aceite Virgen Extra'!$A$6:$A$257,"&gt;="&amp;$A264,'Aceite Virgen Extra'!$B$6:$B$257,"&lt;="&amp;$B264)</f>
        <v>3.3899999999999997</v>
      </c>
      <c r="FJ264" s="4">
        <f>SUMIFS('Aceite Virgen Extra'!FJ$6:FJ$257,'Aceite Virgen Extra'!$A$6:$A$257,"&gt;="&amp;$A264,'Aceite Virgen Extra'!$B$6:$B$257,"&lt;="&amp;$B264)</f>
        <v>3.12</v>
      </c>
      <c r="FK264" s="4">
        <f>SUMIFS('Aceite Virgen Extra'!FK$6:FK$257,'Aceite Virgen Extra'!$A$6:$A$257,"&gt;="&amp;$A264,'Aceite Virgen Extra'!$B$6:$B$257,"&lt;="&amp;$B264)</f>
        <v>2.61</v>
      </c>
      <c r="FL264" s="4">
        <f>SUMIFS('Aceite Virgen Extra'!FL$6:FL$257,'Aceite Virgen Extra'!$A$6:$A$257,"&gt;="&amp;$A264,'Aceite Virgen Extra'!$B$6:$B$257,"&lt;="&amp;$B264)</f>
        <v>9.02</v>
      </c>
      <c r="FP264" s="4">
        <f>SUMIFS('Aceite Virgen Extra'!FP$6:FP$257,'Aceite Virgen Extra'!$A$6:$A$257,"&gt;="&amp;$A264,'Aceite Virgen Extra'!$B$6:$B$257,"&lt;="&amp;$B264)</f>
        <v>1.9999999999999998</v>
      </c>
      <c r="FQ264" s="4">
        <f>SUMIFS('Aceite Virgen Extra'!FQ$6:FQ$257,'Aceite Virgen Extra'!$A$6:$A$257,"&gt;="&amp;$A264,'Aceite Virgen Extra'!$B$6:$B$257,"&lt;="&amp;$B264)</f>
        <v>0.42000000000000004</v>
      </c>
      <c r="FR264" s="4">
        <f>SUMIFS('Aceite Virgen Extra'!FR$6:FR$257,'Aceite Virgen Extra'!$A$6:$A$257,"&gt;="&amp;$A264,'Aceite Virgen Extra'!$B$6:$B$257,"&lt;="&amp;$B264)</f>
        <v>0.74</v>
      </c>
      <c r="FS264" s="4">
        <f>SUMIFS('Aceite Virgen Extra'!FS$6:FS$257,'Aceite Virgen Extra'!$A$6:$A$257,"&gt;="&amp;$A264,'Aceite Virgen Extra'!$B$6:$B$257,"&lt;="&amp;$B264)</f>
        <v>7.1099999999999994</v>
      </c>
      <c r="FW264" s="4">
        <f>SUMIFS('Aceite Virgen Extra'!FW$6:FW$257,'Aceite Virgen Extra'!$A$6:$A$257,"&gt;="&amp;$A264,'Aceite Virgen Extra'!$B$6:$B$257,"&lt;="&amp;$B264)</f>
        <v>0.93</v>
      </c>
      <c r="FX264" s="4">
        <f>SUMIFS('Aceite Virgen Extra'!FX$6:FX$257,'Aceite Virgen Extra'!$A$6:$A$257,"&gt;="&amp;$A264,'Aceite Virgen Extra'!$B$6:$B$257,"&lt;="&amp;$B264)</f>
        <v>0.65</v>
      </c>
      <c r="FY264" s="4">
        <f>SUMIFS('Aceite Virgen Extra'!FY$6:FY$257,'Aceite Virgen Extra'!$A$6:$A$257,"&gt;="&amp;$A264,'Aceite Virgen Extra'!$B$6:$B$257,"&lt;="&amp;$B264)</f>
        <v>0.66999999999999993</v>
      </c>
      <c r="FZ264" s="4">
        <f>SUMIFS('Aceite Virgen Extra'!FZ$6:FZ$257,'Aceite Virgen Extra'!$A$6:$A$257,"&gt;="&amp;$A264,'Aceite Virgen Extra'!$B$6:$B$257,"&lt;="&amp;$B264)</f>
        <v>2.9</v>
      </c>
      <c r="GD264" s="4">
        <f>SUMIFS('Aceite Virgen Extra'!GD$6:GD$257,'Aceite Virgen Extra'!$A$6:$A$257,"&gt;="&amp;$A264,'Aceite Virgen Extra'!$B$6:$B$257,"&lt;="&amp;$B264)</f>
        <v>1.01</v>
      </c>
      <c r="GE264" s="4">
        <f>SUMIFS('Aceite Virgen Extra'!GE$6:GE$257,'Aceite Virgen Extra'!$A$6:$A$257,"&gt;="&amp;$A264,'Aceite Virgen Extra'!$B$6:$B$257,"&lt;="&amp;$B264)</f>
        <v>1.2000000000000002</v>
      </c>
      <c r="GF264" s="4">
        <f>SUMIFS('Aceite Virgen Extra'!GF$6:GF$257,'Aceite Virgen Extra'!$A$6:$A$257,"&gt;="&amp;$A264,'Aceite Virgen Extra'!$B$6:$B$257,"&lt;="&amp;$B264)</f>
        <v>0.66</v>
      </c>
      <c r="GG264" s="4">
        <f>SUMIFS('Aceite Virgen Extra'!GG$6:GG$257,'Aceite Virgen Extra'!$A$6:$A$257,"&gt;="&amp;$A264,'Aceite Virgen Extra'!$B$6:$B$257,"&lt;="&amp;$B264)</f>
        <v>1.83</v>
      </c>
      <c r="GK264" s="4">
        <f>SUMIFS('Aceite Virgen Extra'!GK$6:GK$257,'Aceite Virgen Extra'!$A$6:$A$257,"&gt;="&amp;$A264,'Aceite Virgen Extra'!$B$6:$B$257,"&lt;="&amp;$B264)</f>
        <v>1.31</v>
      </c>
      <c r="GL264" s="4">
        <f>SUMIFS('Aceite Virgen Extra'!GL$6:GL$257,'Aceite Virgen Extra'!$A$6:$A$257,"&gt;="&amp;$A264,'Aceite Virgen Extra'!$B$6:$B$257,"&lt;="&amp;$B264)</f>
        <v>0.82000000000000006</v>
      </c>
      <c r="GM264" s="4">
        <f>SUMIFS('Aceite Virgen Extra'!GM$6:GM$257,'Aceite Virgen Extra'!$A$6:$A$257,"&gt;="&amp;$A264,'Aceite Virgen Extra'!$B$6:$B$257,"&lt;="&amp;$B264)</f>
        <v>1.1599999999999999</v>
      </c>
      <c r="GN264" s="4">
        <f>SUMIFS('Aceite Virgen Extra'!GN$6:GN$257,'Aceite Virgen Extra'!$A$6:$A$257,"&gt;="&amp;$A264,'Aceite Virgen Extra'!$B$6:$B$257,"&lt;="&amp;$B264)</f>
        <v>1.8</v>
      </c>
      <c r="GR264" s="4">
        <f>SUMIFS('Aceite Virgen Extra'!GR$6:GR$257,'Aceite Virgen Extra'!$A$6:$A$257,"&gt;="&amp;$A264,'Aceite Virgen Extra'!$B$6:$B$257,"&lt;="&amp;$B264)</f>
        <v>1.6400000000000001</v>
      </c>
      <c r="GS264" s="4">
        <f>SUMIFS('Aceite Virgen Extra'!GS$6:GS$257,'Aceite Virgen Extra'!$A$6:$A$257,"&gt;="&amp;$A264,'Aceite Virgen Extra'!$B$6:$B$257,"&lt;="&amp;$B264)</f>
        <v>0.66999999999999993</v>
      </c>
      <c r="GT264" s="4">
        <f>SUMIFS('Aceite Virgen Extra'!GT$6:GT$257,'Aceite Virgen Extra'!$A$6:$A$257,"&gt;="&amp;$A264,'Aceite Virgen Extra'!$B$6:$B$257,"&lt;="&amp;$B264)</f>
        <v>1.1499999999999999</v>
      </c>
      <c r="GU264" s="4">
        <f>SUMIFS('Aceite Virgen Extra'!GU$6:GU$257,'Aceite Virgen Extra'!$A$6:$A$257,"&gt;="&amp;$A264,'Aceite Virgen Extra'!$B$6:$B$257,"&lt;="&amp;$B264)</f>
        <v>5.34</v>
      </c>
      <c r="GY264" s="4">
        <f>SUMIFS('Aceite Virgen Extra'!GY$6:GY$257,'Aceite Virgen Extra'!$A$6:$A$257,"&gt;="&amp;$A264,'Aceite Virgen Extra'!$B$6:$B$257,"&lt;="&amp;$B264)</f>
        <v>1.45</v>
      </c>
      <c r="GZ264" s="4">
        <f>SUMIFS('Aceite Virgen Extra'!GZ$6:GZ$257,'Aceite Virgen Extra'!$A$6:$A$257,"&gt;="&amp;$A264,'Aceite Virgen Extra'!$B$6:$B$257,"&lt;="&amp;$B264)</f>
        <v>1.2799999999999998</v>
      </c>
      <c r="HA264" s="4">
        <f>SUMIFS('Aceite Virgen Extra'!HA$6:HA$257,'Aceite Virgen Extra'!$A$6:$A$257,"&gt;="&amp;$A264,'Aceite Virgen Extra'!$B$6:$B$257,"&lt;="&amp;$B264)</f>
        <v>1.5499999999999998</v>
      </c>
      <c r="HB264" s="4">
        <f>SUMIFS('Aceite Virgen Extra'!HB$6:HB$257,'Aceite Virgen Extra'!$A$6:$A$257,"&gt;="&amp;$A264,'Aceite Virgen Extra'!$B$6:$B$257,"&lt;="&amp;$B264)</f>
        <v>1.08</v>
      </c>
      <c r="HF264" s="4">
        <f>SUMIFS('Aceite Virgen Extra'!HF$6:HF$257,'Aceite Virgen Extra'!$A$6:$A$257,"&gt;="&amp;$A264,'Aceite Virgen Extra'!$B$6:$B$257,"&lt;="&amp;$B264)</f>
        <v>1.7</v>
      </c>
      <c r="HG264" s="4">
        <f>SUMIFS('Aceite Virgen Extra'!HG$6:HG$257,'Aceite Virgen Extra'!$A$6:$A$257,"&gt;="&amp;$A264,'Aceite Virgen Extra'!$B$6:$B$257,"&lt;="&amp;$B264)</f>
        <v>2.77</v>
      </c>
      <c r="HH264" s="4">
        <f>SUMIFS('Aceite Virgen Extra'!HH$6:HH$257,'Aceite Virgen Extra'!$A$6:$A$257,"&gt;="&amp;$A264,'Aceite Virgen Extra'!$B$6:$B$257,"&lt;="&amp;$B264)</f>
        <v>1.25</v>
      </c>
      <c r="HI264" s="4">
        <f>SUMIFS('Aceite Virgen Extra'!HI$6:HI$257,'Aceite Virgen Extra'!$A$6:$A$257,"&gt;="&amp;$A264,'Aceite Virgen Extra'!$B$6:$B$257,"&lt;="&amp;$B264)</f>
        <v>1.74</v>
      </c>
      <c r="HM264" s="4">
        <f>SUMIFS('Aceite Virgen Extra'!HM$6:HM$257,'Aceite Virgen Extra'!$A$6:$A$257,"&gt;="&amp;$A264,'Aceite Virgen Extra'!$B$6:$B$257,"&lt;="&amp;$B264)</f>
        <v>1.85</v>
      </c>
      <c r="HN264" s="4">
        <f>SUMIFS('Aceite Virgen Extra'!HN$6:HN$257,'Aceite Virgen Extra'!$A$6:$A$257,"&gt;="&amp;$A264,'Aceite Virgen Extra'!$B$6:$B$257,"&lt;="&amp;$B264)</f>
        <v>1.3599999999999999</v>
      </c>
      <c r="HO264" s="4">
        <f>SUMIFS('Aceite Virgen Extra'!HO$6:HO$257,'Aceite Virgen Extra'!$A$6:$A$257,"&gt;="&amp;$A264,'Aceite Virgen Extra'!$B$6:$B$257,"&lt;="&amp;$B264)</f>
        <v>1.06</v>
      </c>
      <c r="HP264" s="4">
        <f>SUMIFS('Aceite Virgen Extra'!HP$6:HP$257,'Aceite Virgen Extra'!$A$6:$A$257,"&gt;="&amp;$A264,'Aceite Virgen Extra'!$B$6:$B$257,"&lt;="&amp;$B264)</f>
        <v>6.6100000000000012</v>
      </c>
      <c r="HT264" s="4">
        <f>SUMIFS('Aceite Virgen Extra'!HT$6:HT$257,'Aceite Virgen Extra'!$A$6:$A$257,"&gt;="&amp;$A264,'Aceite Virgen Extra'!$B$6:$B$257,"&lt;="&amp;$B264)</f>
        <v>2.4700000000000002</v>
      </c>
      <c r="HU264" s="4">
        <f>SUMIFS('Aceite Virgen Extra'!HU$6:HU$257,'Aceite Virgen Extra'!$A$6:$A$257,"&gt;="&amp;$A264,'Aceite Virgen Extra'!$B$6:$B$257,"&lt;="&amp;$B264)</f>
        <v>2.8499999999999996</v>
      </c>
      <c r="HV264" s="4">
        <f>SUMIFS('Aceite Virgen Extra'!HV$6:HV$257,'Aceite Virgen Extra'!$A$6:$A$257,"&gt;="&amp;$A264,'Aceite Virgen Extra'!$B$6:$B$257,"&lt;="&amp;$B264)</f>
        <v>0.88000000000000012</v>
      </c>
      <c r="HW264" s="4">
        <f>SUMIFS('Aceite Virgen Extra'!HW$6:HW$257,'Aceite Virgen Extra'!$A$6:$A$257,"&gt;="&amp;$A264,'Aceite Virgen Extra'!$B$6:$B$257,"&lt;="&amp;$B264)</f>
        <v>8.66</v>
      </c>
      <c r="HZ264"/>
      <c r="IA264" s="4">
        <f>SUMIFS('Aceite Virgen Extra'!IA$6:IA$257,'Aceite Virgen Extra'!$A$6:$A$257,"&gt;="&amp;$A264,'Aceite Virgen Extra'!$B$6:$B$257,"&lt;="&amp;$B264)</f>
        <v>1.8</v>
      </c>
      <c r="IB264" s="4">
        <f>SUMIFS('Aceite Virgen Extra'!IB$6:IB$257,'Aceite Virgen Extra'!$A$6:$A$257,"&gt;="&amp;$A264,'Aceite Virgen Extra'!$B$6:$B$257,"&lt;="&amp;$B264)</f>
        <v>1.67</v>
      </c>
      <c r="IC264" s="4">
        <f>SUMIFS('Aceite Virgen Extra'!IC$6:IC$257,'Aceite Virgen Extra'!$A$6:$A$257,"&gt;="&amp;$A264,'Aceite Virgen Extra'!$B$6:$B$257,"&lt;="&amp;$B264)</f>
        <v>1.6400000000000001</v>
      </c>
      <c r="ID264" s="4">
        <f>SUMIFS('Aceite Virgen Extra'!ID$6:ID$257,'Aceite Virgen Extra'!$A$6:$A$257,"&gt;="&amp;$A264,'Aceite Virgen Extra'!$B$6:$B$257,"&lt;="&amp;$B264)</f>
        <v>1.69</v>
      </c>
      <c r="IH264" s="4">
        <f>SUMIFS('Aceite Virgen Extra'!IH$6:IH$257,'Aceite Virgen Extra'!$A$6:$A$257,"&gt;="&amp;$A264,'Aceite Virgen Extra'!$B$6:$B$257,"&lt;="&amp;$B264)</f>
        <v>1.1399999999999999</v>
      </c>
      <c r="II264" s="4">
        <f>SUMIFS('Aceite Virgen Extra'!II$6:II$257,'Aceite Virgen Extra'!$A$6:$A$257,"&gt;="&amp;$A264,'Aceite Virgen Extra'!$B$6:$B$257,"&lt;="&amp;$B264)</f>
        <v>0.62000000000000011</v>
      </c>
      <c r="IJ264" s="4">
        <f>SUMIFS('Aceite Virgen Extra'!IJ$6:IJ$257,'Aceite Virgen Extra'!$A$6:$A$257,"&gt;="&amp;$A264,'Aceite Virgen Extra'!$B$6:$B$257,"&lt;="&amp;$B264)</f>
        <v>0.74</v>
      </c>
      <c r="IK264" s="4">
        <f>SUMIFS('Aceite Virgen Extra'!IK$6:IK$257,'Aceite Virgen Extra'!$A$6:$A$257,"&gt;="&amp;$A264,'Aceite Virgen Extra'!$B$6:$B$257,"&lt;="&amp;$B264)</f>
        <v>3.6</v>
      </c>
      <c r="IO264" s="4">
        <f>SUMIFS('Aceite Virgen Extra'!IO$6:IO$257,'Aceite Virgen Extra'!$A$6:$A$257,"&gt;="&amp;$A264,'Aceite Virgen Extra'!$B$6:$B$257,"&lt;="&amp;$B264)</f>
        <v>1.2600000000000002</v>
      </c>
      <c r="IP264" s="4">
        <f>SUMIFS('Aceite Virgen Extra'!IP$6:IP$257,'Aceite Virgen Extra'!$A$6:$A$257,"&gt;="&amp;$A264,'Aceite Virgen Extra'!$B$6:$B$257,"&lt;="&amp;$B264)</f>
        <v>2.08</v>
      </c>
      <c r="IQ264" s="4">
        <f>SUMIFS('Aceite Virgen Extra'!IQ$6:IQ$257,'Aceite Virgen Extra'!$A$6:$A$257,"&gt;="&amp;$A264,'Aceite Virgen Extra'!$B$6:$B$257,"&lt;="&amp;$B264)</f>
        <v>0.5</v>
      </c>
      <c r="IR264" s="4">
        <f>SUMIFS('Aceite Virgen Extra'!IR$6:IR$257,'Aceite Virgen Extra'!$A$6:$A$257,"&gt;="&amp;$A264,'Aceite Virgen Extra'!$B$6:$B$257,"&lt;="&amp;$B264)</f>
        <v>2.0299999999999998</v>
      </c>
      <c r="IV264" s="4">
        <f>SUMIFS('Aceite Virgen Extra'!IV$6:IV$257,'Aceite Virgen Extra'!$A$6:$A$257,"&gt;="&amp;$A264,'Aceite Virgen Extra'!$B$6:$B$257,"&lt;="&amp;$B264)</f>
        <v>0.99</v>
      </c>
      <c r="IW264" s="4">
        <f>SUMIFS('Aceite Virgen Extra'!IW$6:IW$257,'Aceite Virgen Extra'!$A$6:$A$257,"&gt;="&amp;$A264,'Aceite Virgen Extra'!$B$6:$B$257,"&lt;="&amp;$B264)</f>
        <v>1.37</v>
      </c>
      <c r="IX264" s="4">
        <f>SUMIFS('Aceite Virgen Extra'!IX$6:IX$257,'Aceite Virgen Extra'!$A$6:$A$257,"&gt;="&amp;$A264,'Aceite Virgen Extra'!$B$6:$B$257,"&lt;="&amp;$B264)</f>
        <v>0.7</v>
      </c>
      <c r="IY264" s="4">
        <f>SUMIFS('Aceite Virgen Extra'!IY$6:IY$257,'Aceite Virgen Extra'!$A$6:$A$257,"&gt;="&amp;$A264,'Aceite Virgen Extra'!$B$6:$B$257,"&lt;="&amp;$B264)</f>
        <v>0.45</v>
      </c>
      <c r="JB264"/>
      <c r="JC264" s="4">
        <f>SUMIFS('Aceite Virgen Extra'!JC$6:JC$257,'Aceite Virgen Extra'!$A$6:$A$257,"&gt;="&amp;$A264,'Aceite Virgen Extra'!$B$6:$B$257,"&lt;="&amp;$B264)</f>
        <v>1.3699999999999999</v>
      </c>
      <c r="JD264" s="4">
        <f>SUMIFS('Aceite Virgen Extra'!JD$6:JD$257,'Aceite Virgen Extra'!$A$6:$A$257,"&gt;="&amp;$A264,'Aceite Virgen Extra'!$B$6:$B$257,"&lt;="&amp;$B264)</f>
        <v>1.1500000000000001</v>
      </c>
      <c r="JE264" s="4">
        <f>SUMIFS('Aceite Virgen Extra'!JE$6:JE$257,'Aceite Virgen Extra'!$A$6:$A$257,"&gt;="&amp;$A264,'Aceite Virgen Extra'!$B$6:$B$257,"&lt;="&amp;$B264)</f>
        <v>1.2999999999999998</v>
      </c>
      <c r="JF264" s="4">
        <f>SUMIFS('Aceite Virgen Extra'!JF$6:JF$257,'Aceite Virgen Extra'!$A$6:$A$257,"&gt;="&amp;$A264,'Aceite Virgen Extra'!$B$6:$B$257,"&lt;="&amp;$B264)</f>
        <v>1.66</v>
      </c>
      <c r="JJ264" s="4">
        <f>SUMIFS('Aceite Virgen Extra'!JJ$6:JJ$257,'Aceite Virgen Extra'!$A$6:$A$257,"&gt;="&amp;$A264,'Aceite Virgen Extra'!$B$6:$B$257,"&lt;="&amp;$B264)</f>
        <v>1.8900000000000001</v>
      </c>
      <c r="JK264" s="4">
        <f>SUMIFS('Aceite Virgen Extra'!JK$6:JK$257,'Aceite Virgen Extra'!$A$6:$A$257,"&gt;="&amp;$A264,'Aceite Virgen Extra'!$B$6:$B$257,"&lt;="&amp;$B264)</f>
        <v>1.3</v>
      </c>
      <c r="JL264" s="4">
        <f>SUMIFS('Aceite Virgen Extra'!JL$6:JL$257,'Aceite Virgen Extra'!$A$6:$A$257,"&gt;="&amp;$A264,'Aceite Virgen Extra'!$B$6:$B$257,"&lt;="&amp;$B264)</f>
        <v>1.27</v>
      </c>
      <c r="JM264" s="4">
        <f>SUMIFS('Aceite Virgen Extra'!JM$6:JM$257,'Aceite Virgen Extra'!$A$6:$A$257,"&gt;="&amp;$A264,'Aceite Virgen Extra'!$B$6:$B$257,"&lt;="&amp;$B264)</f>
        <v>5.9</v>
      </c>
      <c r="JQ264" s="4">
        <f>SUMIFS('Aceite Virgen Extra'!JQ$6:JQ$257,'Aceite Virgen Extra'!$A$6:$A$257,"&gt;="&amp;$A264,'Aceite Virgen Extra'!$B$6:$B$257,"&lt;="&amp;$B264)</f>
        <v>2.19</v>
      </c>
      <c r="JR264" s="4">
        <f>SUMIFS('Aceite Virgen Extra'!JR$6:JR$257,'Aceite Virgen Extra'!$A$6:$A$257,"&gt;="&amp;$A264,'Aceite Virgen Extra'!$B$6:$B$257,"&lt;="&amp;$B264)</f>
        <v>1.5000000000000002</v>
      </c>
      <c r="JS264" s="4">
        <f>SUMIFS('Aceite Virgen Extra'!JS$6:JS$257,'Aceite Virgen Extra'!$A$6:$A$257,"&gt;="&amp;$A264,'Aceite Virgen Extra'!$B$6:$B$257,"&lt;="&amp;$B264)</f>
        <v>1.42</v>
      </c>
      <c r="JT264" s="4">
        <f>SUMIFS('Aceite Virgen Extra'!JT$6:JT$257,'Aceite Virgen Extra'!$A$6:$A$257,"&gt;="&amp;$A264,'Aceite Virgen Extra'!$B$6:$B$257,"&lt;="&amp;$B264)</f>
        <v>6.78</v>
      </c>
      <c r="JX264" s="4">
        <f>SUMIFS('Aceite Virgen Extra'!JX$6:JX$257,'Aceite Virgen Extra'!$A$6:$A$257,"&gt;="&amp;$A264,'Aceite Virgen Extra'!$B$6:$B$257,"&lt;="&amp;$B264)</f>
        <v>2.12</v>
      </c>
      <c r="JY264" s="4">
        <f>SUMIFS('Aceite Virgen Extra'!JY$6:JY$257,'Aceite Virgen Extra'!$A$6:$A$257,"&gt;="&amp;$A264,'Aceite Virgen Extra'!$B$6:$B$257,"&lt;="&amp;$B264)</f>
        <v>1.94</v>
      </c>
      <c r="JZ264" s="4">
        <f>SUMIFS('Aceite Virgen Extra'!JZ$6:JZ$257,'Aceite Virgen Extra'!$A$6:$A$257,"&gt;="&amp;$A264,'Aceite Virgen Extra'!$B$6:$B$257,"&lt;="&amp;$B264)</f>
        <v>1.6199999999999999</v>
      </c>
      <c r="KA264" s="4">
        <f>SUMIFS('Aceite Virgen Extra'!KA$6:KA$257,'Aceite Virgen Extra'!$A$6:$A$257,"&gt;="&amp;$A264,'Aceite Virgen Extra'!$B$6:$B$257,"&lt;="&amp;$B264)</f>
        <v>4.55</v>
      </c>
      <c r="KE264" s="4">
        <f>SUMIFS('Aceite Virgen Extra'!KE$6:KE$257,'Aceite Virgen Extra'!$A$6:$A$257,"&gt;="&amp;$A264,'Aceite Virgen Extra'!$B$6:$B$257,"&lt;="&amp;$B264)</f>
        <v>1.9000000000000001</v>
      </c>
      <c r="KF264" s="4">
        <f>SUMIFS('Aceite Virgen Extra'!KF$6:KF$257,'Aceite Virgen Extra'!$A$6:$A$257,"&gt;="&amp;$A264,'Aceite Virgen Extra'!$B$6:$B$257,"&lt;="&amp;$B264)</f>
        <v>1.01</v>
      </c>
      <c r="KG264" s="4">
        <f>SUMIFS('Aceite Virgen Extra'!KG$6:KG$257,'Aceite Virgen Extra'!$A$6:$A$257,"&gt;="&amp;$A264,'Aceite Virgen Extra'!$B$6:$B$257,"&lt;="&amp;$B264)</f>
        <v>1.2899999999999998</v>
      </c>
      <c r="KH264" s="4">
        <f>SUMIFS('Aceite Virgen Extra'!KH$6:KH$257,'Aceite Virgen Extra'!$A$6:$A$257,"&gt;="&amp;$A264,'Aceite Virgen Extra'!$B$6:$B$257,"&lt;="&amp;$B264)</f>
        <v>6.34</v>
      </c>
      <c r="KL264" s="4">
        <f>SUMIFS('Aceite Virgen Extra'!KL$6:KL$257,'Aceite Virgen Extra'!$A$6:$A$257,"&gt;="&amp;$A264,'Aceite Virgen Extra'!$B$6:$B$257,"&lt;="&amp;$B264)</f>
        <v>2.4500000000000002</v>
      </c>
      <c r="KM264" s="4">
        <f>SUMIFS('Aceite Virgen Extra'!KM$6:KM$257,'Aceite Virgen Extra'!$A$6:$A$257,"&gt;="&amp;$A264,'Aceite Virgen Extra'!$B$6:$B$257,"&lt;="&amp;$B264)</f>
        <v>2.0499999999999998</v>
      </c>
      <c r="KN264" s="4">
        <f>SUMIFS('Aceite Virgen Extra'!KN$6:KN$257,'Aceite Virgen Extra'!$A$6:$A$257,"&gt;="&amp;$A264,'Aceite Virgen Extra'!$B$6:$B$257,"&lt;="&amp;$B264)</f>
        <v>0.65999999999999992</v>
      </c>
      <c r="KO264" s="4">
        <f>SUMIFS('Aceite Virgen Extra'!KO$6:KO$257,'Aceite Virgen Extra'!$A$6:$A$257,"&gt;="&amp;$A264,'Aceite Virgen Extra'!$B$6:$B$257,"&lt;="&amp;$B264)</f>
        <v>8.56</v>
      </c>
      <c r="KS264" s="4">
        <f>SUMIFS('Aceite Virgen Extra'!KS$6:KS$257,'Aceite Virgen Extra'!$A$6:$A$257,"&gt;="&amp;$A264,'Aceite Virgen Extra'!$B$6:$B$257,"&lt;="&amp;$B264)</f>
        <v>2.4899999999999998</v>
      </c>
      <c r="KT264" s="4">
        <f>SUMIFS('Aceite Virgen Extra'!KT$6:KT$257,'Aceite Virgen Extra'!$A$6:$A$257,"&gt;="&amp;$A264,'Aceite Virgen Extra'!$B$6:$B$257,"&lt;="&amp;$B264)</f>
        <v>1.81</v>
      </c>
      <c r="KU264" s="4">
        <f>SUMIFS('Aceite Virgen Extra'!KU$6:KU$257,'Aceite Virgen Extra'!$A$6:$A$257,"&gt;="&amp;$A264,'Aceite Virgen Extra'!$B$6:$B$257,"&lt;="&amp;$B264)</f>
        <v>1.5100000000000002</v>
      </c>
      <c r="KV264" s="4">
        <f>SUMIFS('Aceite Virgen Extra'!KV$6:KV$257,'Aceite Virgen Extra'!$A$6:$A$257,"&gt;="&amp;$A264,'Aceite Virgen Extra'!$B$6:$B$257,"&lt;="&amp;$B264)</f>
        <v>7.6899999999999995</v>
      </c>
      <c r="KZ264" s="4">
        <f>SUMIFS('Aceite Virgen Extra'!KZ$6:KZ$257,'Aceite Virgen Extra'!$A$6:$A$257,"&gt;="&amp;$A264,'Aceite Virgen Extra'!$B$6:$B$257,"&lt;="&amp;$B264)</f>
        <v>2.1100000000000003</v>
      </c>
      <c r="LA264" s="4">
        <f>SUMIFS('Aceite Virgen Extra'!LA$6:LA$257,'Aceite Virgen Extra'!$A$6:$A$257,"&gt;="&amp;$A264,'Aceite Virgen Extra'!$B$6:$B$257,"&lt;="&amp;$B264)</f>
        <v>0.9</v>
      </c>
      <c r="LB264" s="4">
        <f>SUMIFS('Aceite Virgen Extra'!LB$6:LB$257,'Aceite Virgen Extra'!$A$6:$A$257,"&gt;="&amp;$A264,'Aceite Virgen Extra'!$B$6:$B$257,"&lt;="&amp;$B264)</f>
        <v>1.3</v>
      </c>
      <c r="LC264" s="4">
        <f>SUMIFS('Aceite Virgen Extra'!LC$6:LC$257,'Aceite Virgen Extra'!$A$6:$A$257,"&gt;="&amp;$A264,'Aceite Virgen Extra'!$B$6:$B$257,"&lt;="&amp;$B264)</f>
        <v>7.68</v>
      </c>
      <c r="LG264" s="4">
        <f>SUMIFS('Aceite Virgen Extra'!LG$6:LG$257,'Aceite Virgen Extra'!$A$6:$A$257,"&gt;="&amp;$A264,'Aceite Virgen Extra'!$B$6:$B$257,"&lt;="&amp;$B264)</f>
        <v>2.15</v>
      </c>
      <c r="LH264" s="4">
        <f>SUMIFS('Aceite Virgen Extra'!LH$6:LH$257,'Aceite Virgen Extra'!$A$6:$A$257,"&gt;="&amp;$A264,'Aceite Virgen Extra'!$B$6:$B$257,"&lt;="&amp;$B264)</f>
        <v>1.79</v>
      </c>
      <c r="LI264" s="4">
        <f>SUMIFS('Aceite Virgen Extra'!LI$6:LI$257,'Aceite Virgen Extra'!$A$6:$A$257,"&gt;="&amp;$A264,'Aceite Virgen Extra'!$B$6:$B$257,"&lt;="&amp;$B264)</f>
        <v>0.59</v>
      </c>
      <c r="LJ264" s="4">
        <f>SUMIFS('Aceite Virgen Extra'!LJ$6:LJ$257,'Aceite Virgen Extra'!$A$6:$A$257,"&gt;="&amp;$A264,'Aceite Virgen Extra'!$B$6:$B$257,"&lt;="&amp;$B264)</f>
        <v>8.4499999999999993</v>
      </c>
      <c r="LN264" s="4">
        <f>SUMIFS('Aceite Virgen Extra'!LN$6:LN$257,'Aceite Virgen Extra'!$A$6:$A$257,"&gt;="&amp;$A264,'Aceite Virgen Extra'!$B$6:$B$257,"&lt;="&amp;$B264)</f>
        <v>2.73</v>
      </c>
      <c r="LO264" s="4">
        <f>SUMIFS('Aceite Virgen Extra'!LO$6:LO$257,'Aceite Virgen Extra'!$A$6:$A$257,"&gt;="&amp;$A264,'Aceite Virgen Extra'!$B$6:$B$257,"&lt;="&amp;$B264)</f>
        <v>2.36</v>
      </c>
      <c r="LP264" s="4">
        <f>SUMIFS('Aceite Virgen Extra'!LP$6:LP$257,'Aceite Virgen Extra'!$A$6:$A$257,"&gt;="&amp;$A264,'Aceite Virgen Extra'!$B$6:$B$257,"&lt;="&amp;$B264)</f>
        <v>1.01</v>
      </c>
      <c r="LQ264" s="4">
        <f>SUMIFS('Aceite Virgen Extra'!LQ$6:LQ$257,'Aceite Virgen Extra'!$A$6:$A$257,"&gt;="&amp;$A264,'Aceite Virgen Extra'!$B$6:$B$257,"&lt;="&amp;$B264)</f>
        <v>13.58</v>
      </c>
      <c r="LU264" s="4">
        <f>SUMIFS('Aceite Virgen Extra'!LU$6:LU$257,'Aceite Virgen Extra'!$A$6:$A$257,"&gt;="&amp;$A264,'Aceite Virgen Extra'!$B$6:$B$257,"&lt;="&amp;$B264)</f>
        <v>2.5599999999999996</v>
      </c>
      <c r="LV264" s="4">
        <f>SUMIFS('Aceite Virgen Extra'!LV$6:LV$257,'Aceite Virgen Extra'!$A$6:$A$257,"&gt;="&amp;$A264,'Aceite Virgen Extra'!$B$6:$B$257,"&lt;="&amp;$B264)</f>
        <v>2.96</v>
      </c>
      <c r="LW264" s="4">
        <f>SUMIFS('Aceite Virgen Extra'!LW$6:LW$257,'Aceite Virgen Extra'!$A$6:$A$257,"&gt;="&amp;$A264,'Aceite Virgen Extra'!$B$6:$B$257,"&lt;="&amp;$B264)</f>
        <v>1.8900000000000001</v>
      </c>
      <c r="LX264" s="4">
        <f>SUMIFS('Aceite Virgen Extra'!LX$6:LX$257,'Aceite Virgen Extra'!$A$6:$A$257,"&gt;="&amp;$A264,'Aceite Virgen Extra'!$B$6:$B$257,"&lt;="&amp;$B264)</f>
        <v>5.36</v>
      </c>
      <c r="MB264" s="4">
        <f>SUMIFS('Aceite Virgen Extra'!MB$6:MB$257,'Aceite Virgen Extra'!$A$6:$A$257,"&gt;="&amp;$A264,'Aceite Virgen Extra'!$B$6:$B$257,"&lt;="&amp;$B264)</f>
        <v>6.2399999999999993</v>
      </c>
      <c r="MC264" s="4">
        <f>SUMIFS('Aceite Virgen Extra'!MC$6:MC$257,'Aceite Virgen Extra'!$A$6:$A$257,"&gt;="&amp;$A264,'Aceite Virgen Extra'!$B$6:$B$257,"&lt;="&amp;$B264)</f>
        <v>14.57</v>
      </c>
      <c r="MD264" s="4">
        <f>SUMIFS('Aceite Virgen Extra'!MD$6:MD$257,'Aceite Virgen Extra'!$A$6:$A$257,"&gt;="&amp;$A264,'Aceite Virgen Extra'!$B$6:$B$257,"&lt;="&amp;$B264)</f>
        <v>2</v>
      </c>
      <c r="ME264" s="4">
        <f>SUMIFS('Aceite Virgen Extra'!ME$6:ME$257,'Aceite Virgen Extra'!$A$6:$A$257,"&gt;="&amp;$A264,'Aceite Virgen Extra'!$B$6:$B$257,"&lt;="&amp;$B264)</f>
        <v>7.58</v>
      </c>
      <c r="MI264" s="4">
        <f>SUMIFS('Aceite Virgen Extra'!MI$6:MI$257,'Aceite Virgen Extra'!$A$6:$A$257,"&gt;="&amp;$A264,'Aceite Virgen Extra'!$B$6:$B$257,"&lt;="&amp;$B264)</f>
        <v>8.4799999999999986</v>
      </c>
      <c r="MJ264" s="4">
        <f>SUMIFS('Aceite Virgen Extra'!MJ$6:MJ$257,'Aceite Virgen Extra'!$A$6:$A$257,"&gt;="&amp;$A264,'Aceite Virgen Extra'!$B$6:$B$257,"&lt;="&amp;$B264)</f>
        <v>18</v>
      </c>
      <c r="MK264" s="4">
        <f>SUMIFS('Aceite Virgen Extra'!MK$6:MK$257,'Aceite Virgen Extra'!$A$6:$A$257,"&gt;="&amp;$A264,'Aceite Virgen Extra'!$B$6:$B$257,"&lt;="&amp;$B264)</f>
        <v>2.77</v>
      </c>
      <c r="ML264" s="4">
        <f>SUMIFS('Aceite Virgen Extra'!ML$6:ML$257,'Aceite Virgen Extra'!$A$6:$A$257,"&gt;="&amp;$A264,'Aceite Virgen Extra'!$B$6:$B$257,"&lt;="&amp;$B264)</f>
        <v>12.549999999999999</v>
      </c>
      <c r="MP264" s="4">
        <f>SUMIFS('Aceite Virgen Extra'!MP$6:MP$257,'Aceite Virgen Extra'!$A$6:$A$257,"&gt;="&amp;$A264,'Aceite Virgen Extra'!$B$6:$B$257,"&lt;="&amp;$B264)</f>
        <v>9.5400000000000009</v>
      </c>
      <c r="MQ264" s="4">
        <f>SUMIFS('Aceite Virgen Extra'!MQ$6:MQ$257,'Aceite Virgen Extra'!$A$6:$A$257,"&gt;="&amp;$A264,'Aceite Virgen Extra'!$B$6:$B$257,"&lt;="&amp;$B264)</f>
        <v>21.400000000000002</v>
      </c>
      <c r="MR264" s="4">
        <f>SUMIFS('Aceite Virgen Extra'!MR$6:MR$257,'Aceite Virgen Extra'!$A$6:$A$257,"&gt;="&amp;$A264,'Aceite Virgen Extra'!$B$6:$B$257,"&lt;="&amp;$B264)</f>
        <v>2.9</v>
      </c>
      <c r="MS264" s="4">
        <f>SUMIFS('Aceite Virgen Extra'!MS$6:MS$257,'Aceite Virgen Extra'!$A$6:$A$257,"&gt;="&amp;$A264,'Aceite Virgen Extra'!$B$6:$B$257,"&lt;="&amp;$B264)</f>
        <v>13.88</v>
      </c>
      <c r="MW264" s="4">
        <f>SUMIFS('Aceite Virgen Extra'!MW$6:MW$257,'Aceite Virgen Extra'!$A$6:$A$257,"&gt;="&amp;$A264,'Aceite Virgen Extra'!$B$6:$B$257,"&lt;="&amp;$B264)</f>
        <v>11.33</v>
      </c>
      <c r="MX264" s="4">
        <f>SUMIFS('Aceite Virgen Extra'!MX$6:MX$257,'Aceite Virgen Extra'!$A$6:$A$257,"&gt;="&amp;$A264,'Aceite Virgen Extra'!$B$6:$B$257,"&lt;="&amp;$B264)</f>
        <v>25.2</v>
      </c>
      <c r="MY264" s="4">
        <f>SUMIFS('Aceite Virgen Extra'!MY$6:MY$257,'Aceite Virgen Extra'!$A$6:$A$257,"&gt;="&amp;$A264,'Aceite Virgen Extra'!$B$6:$B$257,"&lt;="&amp;$B264)</f>
        <v>2.7800000000000002</v>
      </c>
      <c r="MZ264" s="4">
        <f>SUMIFS('Aceite Virgen Extra'!MZ$6:MZ$257,'Aceite Virgen Extra'!$A$6:$A$257,"&gt;="&amp;$A264,'Aceite Virgen Extra'!$B$6:$B$257,"&lt;="&amp;$B264)</f>
        <v>16.46</v>
      </c>
      <c r="ND264" s="4">
        <f>SUMIFS('Aceite Virgen Extra'!ND$6:ND$257,'Aceite Virgen Extra'!$A$6:$A$257,"&gt;="&amp;$A264,'Aceite Virgen Extra'!$B$6:$B$257,"&lt;="&amp;$B264)</f>
        <v>10.45</v>
      </c>
      <c r="NE264" s="4">
        <f>SUMIFS('Aceite Virgen Extra'!NE$6:NE$257,'Aceite Virgen Extra'!$A$6:$A$257,"&gt;="&amp;$A264,'Aceite Virgen Extra'!$B$6:$B$257,"&lt;="&amp;$B264)</f>
        <v>23.05</v>
      </c>
      <c r="NF264" s="4">
        <f>SUMIFS('Aceite Virgen Extra'!NF$6:NF$257,'Aceite Virgen Extra'!$A$6:$A$257,"&gt;="&amp;$A264,'Aceite Virgen Extra'!$B$6:$B$257,"&lt;="&amp;$B264)</f>
        <v>4.95</v>
      </c>
      <c r="NG264" s="4">
        <f>SUMIFS('Aceite Virgen Extra'!NG$6:NG$257,'Aceite Virgen Extra'!$A$6:$A$257,"&gt;="&amp;$A264,'Aceite Virgen Extra'!$B$6:$B$257,"&lt;="&amp;$B264)</f>
        <v>8.7100000000000009</v>
      </c>
      <c r="NK264" s="4">
        <f>SUMIFS('Aceite Virgen Extra'!NK$6:NK$257,'Aceite Virgen Extra'!$A$6:$A$257,"&gt;="&amp;$A264,'Aceite Virgen Extra'!$B$6:$B$257,"&lt;="&amp;$B264)</f>
        <v>10.1</v>
      </c>
      <c r="NL264" s="4">
        <f>SUMIFS('Aceite Virgen Extra'!NL$6:NL$257,'Aceite Virgen Extra'!$A$6:$A$257,"&gt;="&amp;$A264,'Aceite Virgen Extra'!$B$6:$B$257,"&lt;="&amp;$B264)</f>
        <v>23.880000000000003</v>
      </c>
      <c r="NM264" s="4">
        <f>SUMIFS('Aceite Virgen Extra'!NM$6:NM$257,'Aceite Virgen Extra'!$A$6:$A$257,"&gt;="&amp;$A264,'Aceite Virgen Extra'!$B$6:$B$257,"&lt;="&amp;$B264)</f>
        <v>5.1000000000000005</v>
      </c>
      <c r="NN264" s="4">
        <f>SUMIFS('Aceite Virgen Extra'!NN$6:NN$257,'Aceite Virgen Extra'!$A$6:$A$257,"&gt;="&amp;$A264,'Aceite Virgen Extra'!$B$6:$B$257,"&lt;="&amp;$B264)</f>
        <v>4.49</v>
      </c>
      <c r="NR264" s="4">
        <f>SUMIFS('Aceite Virgen Extra'!NR$6:NR$257,'Aceite Virgen Extra'!$A$6:$A$257,"&gt;="&amp;$A264,'Aceite Virgen Extra'!$B$6:$B$257,"&lt;="&amp;$B264)</f>
        <v>8.67</v>
      </c>
      <c r="NS264" s="4">
        <f>SUMIFS('Aceite Virgen Extra'!NS$6:NS$257,'Aceite Virgen Extra'!$A$6:$A$257,"&gt;="&amp;$A264,'Aceite Virgen Extra'!$B$6:$B$257,"&lt;="&amp;$B264)</f>
        <v>18.32</v>
      </c>
      <c r="NT264" s="4">
        <f>SUMIFS('Aceite Virgen Extra'!NT$6:NT$257,'Aceite Virgen Extra'!$A$6:$A$257,"&gt;="&amp;$A264,'Aceite Virgen Extra'!$B$6:$B$257,"&lt;="&amp;$B264)</f>
        <v>3.7600000000000002</v>
      </c>
      <c r="NU264" s="4">
        <f>SUMIFS('Aceite Virgen Extra'!NU$6:NU$257,'Aceite Virgen Extra'!$A$6:$A$257,"&gt;="&amp;$A264,'Aceite Virgen Extra'!$B$6:$B$257,"&lt;="&amp;$B264)</f>
        <v>8.27</v>
      </c>
      <c r="NY264" s="4">
        <f>SUMIFS('Aceite Virgen Extra'!NY$6:NY$257,'Aceite Virgen Extra'!$A$6:$A$257,"&gt;="&amp;$A264,'Aceite Virgen Extra'!$B$6:$B$257,"&lt;="&amp;$B264)</f>
        <v>12.879999999999999</v>
      </c>
      <c r="NZ264" s="4">
        <f>SUMIFS('Aceite Virgen Extra'!NZ$6:NZ$257,'Aceite Virgen Extra'!$A$6:$A$257,"&gt;="&amp;$A264,'Aceite Virgen Extra'!$B$6:$B$257,"&lt;="&amp;$B264)</f>
        <v>26.92</v>
      </c>
      <c r="OA264" s="4">
        <f>SUMIFS('Aceite Virgen Extra'!OA$6:OA$257,'Aceite Virgen Extra'!$A$6:$A$257,"&gt;="&amp;$A264,'Aceite Virgen Extra'!$B$6:$B$257,"&lt;="&amp;$B264)</f>
        <v>5.9200000000000008</v>
      </c>
      <c r="OB264" s="4">
        <f>SUMIFS('Aceite Virgen Extra'!OB$6:OB$257,'Aceite Virgen Extra'!$A$6:$A$257,"&gt;="&amp;$A264,'Aceite Virgen Extra'!$B$6:$B$257,"&lt;="&amp;$B264)</f>
        <v>12.86</v>
      </c>
      <c r="OF264" s="4">
        <f>SUMIFS('Aceite Virgen Extra'!OF$6:OF$257,'Aceite Virgen Extra'!$A$6:$A$257,"&gt;="&amp;$A264,'Aceite Virgen Extra'!$B$6:$B$257,"&lt;="&amp;$B264)</f>
        <v>14.48</v>
      </c>
      <c r="OG264" s="4">
        <f>SUMIFS('Aceite Virgen Extra'!OG$6:OG$257,'Aceite Virgen Extra'!$A$6:$A$257,"&gt;="&amp;$A264,'Aceite Virgen Extra'!$B$6:$B$257,"&lt;="&amp;$B264)</f>
        <v>28.87</v>
      </c>
      <c r="OH264" s="4">
        <f>SUMIFS('Aceite Virgen Extra'!OH$6:OH$257,'Aceite Virgen Extra'!$A$6:$A$257,"&gt;="&amp;$A264,'Aceite Virgen Extra'!$B$6:$B$257,"&lt;="&amp;$B264)</f>
        <v>6.8900000000000006</v>
      </c>
      <c r="OI264" s="4">
        <f>SUMIFS('Aceite Virgen Extra'!OI$6:OI$257,'Aceite Virgen Extra'!$A$6:$A$257,"&gt;="&amp;$A264,'Aceite Virgen Extra'!$B$6:$B$257,"&lt;="&amp;$B264)</f>
        <v>13.97</v>
      </c>
      <c r="OM264" s="4">
        <f>SUMIFS('Aceite Virgen Extra'!OM$6:OM$257,'Aceite Virgen Extra'!$A$6:$A$257,"&gt;="&amp;$A264,'Aceite Virgen Extra'!$B$6:$B$257,"&lt;="&amp;$B264)</f>
        <v>10.72</v>
      </c>
      <c r="ON264" s="4">
        <f>SUMIFS('Aceite Virgen Extra'!ON$6:ON$257,'Aceite Virgen Extra'!$A$6:$A$257,"&gt;="&amp;$A264,'Aceite Virgen Extra'!$B$6:$B$257,"&lt;="&amp;$B264)</f>
        <v>26.86</v>
      </c>
      <c r="OO264" s="4">
        <f>SUMIFS('Aceite Virgen Extra'!OO$6:OO$257,'Aceite Virgen Extra'!$A$6:$A$257,"&gt;="&amp;$A264,'Aceite Virgen Extra'!$B$6:$B$257,"&lt;="&amp;$B264)</f>
        <v>4.7</v>
      </c>
      <c r="OP264" s="4">
        <f>SUMIFS('Aceite Virgen Extra'!OP$6:OP$257,'Aceite Virgen Extra'!$A$6:$A$257,"&gt;="&amp;$A264,'Aceite Virgen Extra'!$B$6:$B$257,"&lt;="&amp;$B264)</f>
        <v>8.6399999999999988</v>
      </c>
      <c r="OT264" s="4">
        <f>SUMIFS('Aceite Virgen Extra'!OT$6:OT$257,'Aceite Virgen Extra'!$A$6:$A$257,"&gt;="&amp;$A264,'Aceite Virgen Extra'!$B$6:$B$257,"&lt;="&amp;$B264)</f>
        <v>12.32</v>
      </c>
      <c r="OU264" s="4">
        <f>SUMIFS('Aceite Virgen Extra'!OU$6:OU$257,'Aceite Virgen Extra'!$A$6:$A$257,"&gt;="&amp;$A264,'Aceite Virgen Extra'!$B$6:$B$257,"&lt;="&amp;$B264)</f>
        <v>21.580000000000002</v>
      </c>
      <c r="OV264" s="4">
        <f>SUMIFS('Aceite Virgen Extra'!OV$6:OV$257,'Aceite Virgen Extra'!$A$6:$A$257,"&gt;="&amp;$A264,'Aceite Virgen Extra'!$B$6:$B$257,"&lt;="&amp;$B264)</f>
        <v>8.15</v>
      </c>
      <c r="OW264" s="4">
        <f>SUMIFS('Aceite Virgen Extra'!OW$6:OW$257,'Aceite Virgen Extra'!$A$6:$A$257,"&gt;="&amp;$A264,'Aceite Virgen Extra'!$B$6:$B$257,"&lt;="&amp;$B264)</f>
        <v>16.770000000000003</v>
      </c>
      <c r="PA264" s="4">
        <f>SUMIFS('Aceite Virgen Extra'!PA$6:PA$257,'Aceite Virgen Extra'!$A$6:$A$257,"&gt;="&amp;$A264,'Aceite Virgen Extra'!$B$6:$B$257,"&lt;="&amp;$B264)</f>
        <v>6.29</v>
      </c>
      <c r="PB264" s="4">
        <f>SUMIFS('Aceite Virgen Extra'!PB$6:PB$257,'Aceite Virgen Extra'!$A$6:$A$257,"&gt;="&amp;$A264,'Aceite Virgen Extra'!$B$6:$B$257,"&lt;="&amp;$B264)</f>
        <v>7.2200000000000006</v>
      </c>
      <c r="PC264" s="4">
        <f>SUMIFS('Aceite Virgen Extra'!PC$6:PC$257,'Aceite Virgen Extra'!$A$6:$A$257,"&gt;="&amp;$A264,'Aceite Virgen Extra'!$B$6:$B$257,"&lt;="&amp;$B264)</f>
        <v>6.2299999999999995</v>
      </c>
      <c r="PD264" s="4">
        <f>SUMIFS('Aceite Virgen Extra'!PD$6:PD$257,'Aceite Virgen Extra'!$A$6:$A$257,"&gt;="&amp;$A264,'Aceite Virgen Extra'!$B$6:$B$257,"&lt;="&amp;$B264)</f>
        <v>6.25</v>
      </c>
      <c r="PH264" s="4">
        <f>SUMIFS('Aceite Virgen Extra'!PH$6:PH$257,'Aceite Virgen Extra'!$A$6:$A$257,"&gt;="&amp;$A264,'Aceite Virgen Extra'!$B$6:$B$257,"&lt;="&amp;$B264)</f>
        <v>4.9499999999999993</v>
      </c>
      <c r="PI264" s="4">
        <f>SUMIFS('Aceite Virgen Extra'!PI$6:PI$257,'Aceite Virgen Extra'!$A$6:$A$257,"&gt;="&amp;$A264,'Aceite Virgen Extra'!$B$6:$B$257,"&lt;="&amp;$B264)</f>
        <v>5.8100000000000005</v>
      </c>
      <c r="PJ264" s="4">
        <f>SUMIFS('Aceite Virgen Extra'!PJ$6:PJ$257,'Aceite Virgen Extra'!$A$6:$A$257,"&gt;="&amp;$A264,'Aceite Virgen Extra'!$B$6:$B$257,"&lt;="&amp;$B264)</f>
        <v>4.92</v>
      </c>
      <c r="PK264" s="4">
        <f>SUMIFS('Aceite Virgen Extra'!PK$6:PK$257,'Aceite Virgen Extra'!$A$6:$A$257,"&gt;="&amp;$A264,'Aceite Virgen Extra'!$B$6:$B$257,"&lt;="&amp;$B264)</f>
        <v>5.86</v>
      </c>
      <c r="PO264" s="4">
        <f>SUMIFS('Aceite Virgen Extra'!PO$6:PO$257,'Aceite Virgen Extra'!$A$6:$A$257,"&gt;="&amp;$A264,'Aceite Virgen Extra'!$B$6:$B$257,"&lt;="&amp;$B264)</f>
        <v>5.43</v>
      </c>
      <c r="PP264" s="4">
        <f>SUMIFS('Aceite Virgen Extra'!PP$6:PP$257,'Aceite Virgen Extra'!$A$6:$A$257,"&gt;="&amp;$A264,'Aceite Virgen Extra'!$B$6:$B$257,"&lt;="&amp;$B264)</f>
        <v>4.8699999999999992</v>
      </c>
      <c r="PQ264" s="4">
        <f>SUMIFS('Aceite Virgen Extra'!PQ$6:PQ$257,'Aceite Virgen Extra'!$A$6:$A$257,"&gt;="&amp;$A264,'Aceite Virgen Extra'!$B$6:$B$257,"&lt;="&amp;$B264)</f>
        <v>5.34</v>
      </c>
      <c r="PR264" s="4">
        <f>SUMIFS('Aceite Virgen Extra'!PR$6:PR$257,'Aceite Virgen Extra'!$A$6:$A$257,"&gt;="&amp;$A264,'Aceite Virgen Extra'!$B$6:$B$257,"&lt;="&amp;$B264)</f>
        <v>9.4499999999999993</v>
      </c>
      <c r="PV264" s="4">
        <f>SUMIFS('Aceite Virgen Extra'!PV$6:PV$257,'Aceite Virgen Extra'!$A$6:$A$257,"&gt;="&amp;$A264,'Aceite Virgen Extra'!$B$6:$B$257,"&lt;="&amp;$B264)</f>
        <v>5.48</v>
      </c>
      <c r="PW264" s="4">
        <f>SUMIFS('Aceite Virgen Extra'!PW$6:PW$257,'Aceite Virgen Extra'!$A$6:$A$257,"&gt;="&amp;$A264,'Aceite Virgen Extra'!$B$6:$B$257,"&lt;="&amp;$B264)</f>
        <v>4.49</v>
      </c>
      <c r="PX264" s="4">
        <f>SUMIFS('Aceite Virgen Extra'!PX$6:PX$257,'Aceite Virgen Extra'!$A$6:$A$257,"&gt;="&amp;$A264,'Aceite Virgen Extra'!$B$6:$B$257,"&lt;="&amp;$B264)</f>
        <v>5.6400000000000006</v>
      </c>
      <c r="PY264" s="4">
        <f>SUMIFS('Aceite Virgen Extra'!PY$6:PY$257,'Aceite Virgen Extra'!$A$6:$A$257,"&gt;="&amp;$A264,'Aceite Virgen Extra'!$B$6:$B$257,"&lt;="&amp;$B264)</f>
        <v>9.51</v>
      </c>
      <c r="QC264" s="4">
        <f>SUMIFS('Aceite Virgen Extra'!QC$6:QC$257,'Aceite Virgen Extra'!$A$6:$A$257,"&gt;="&amp;$A264,'Aceite Virgen Extra'!$B$6:$B$257,"&lt;="&amp;$B264)</f>
        <v>4.6300000000000008</v>
      </c>
      <c r="QD264" s="4">
        <f>SUMIFS('Aceite Virgen Extra'!QD$6:QD$257,'Aceite Virgen Extra'!$A$6:$A$257,"&gt;="&amp;$A264,'Aceite Virgen Extra'!$B$6:$B$257,"&lt;="&amp;$B264)</f>
        <v>5.1199999999999992</v>
      </c>
      <c r="QE264" s="4">
        <f>SUMIFS('Aceite Virgen Extra'!QE$6:QE$257,'Aceite Virgen Extra'!$A$6:$A$257,"&gt;="&amp;$A264,'Aceite Virgen Extra'!$B$6:$B$257,"&lt;="&amp;$B264)</f>
        <v>4.66</v>
      </c>
      <c r="QF264" s="4">
        <f>SUMIFS('Aceite Virgen Extra'!QF$6:QF$257,'Aceite Virgen Extra'!$A$6:$A$257,"&gt;="&amp;$A264,'Aceite Virgen Extra'!$B$6:$B$257,"&lt;="&amp;$B264)</f>
        <v>4.16</v>
      </c>
      <c r="QJ264" s="4">
        <f>SUMIFS('Aceite Virgen Extra'!QJ$6:QJ$257,'Aceite Virgen Extra'!$A$6:$A$257,"&gt;="&amp;$A264,'Aceite Virgen Extra'!$B$6:$B$257,"&lt;="&amp;$B264)</f>
        <v>4.3499999999999996</v>
      </c>
      <c r="QK264" s="4">
        <f>SUMIFS('Aceite Virgen Extra'!QK$6:QK$257,'Aceite Virgen Extra'!$A$6:$A$257,"&gt;="&amp;$A264,'Aceite Virgen Extra'!$B$6:$B$257,"&lt;="&amp;$B264)</f>
        <v>2.68</v>
      </c>
      <c r="QL264" s="4">
        <f>SUMIFS('Aceite Virgen Extra'!QL$6:QL$257,'Aceite Virgen Extra'!$A$6:$A$257,"&gt;="&amp;$A264,'Aceite Virgen Extra'!$B$6:$B$257,"&lt;="&amp;$B264)</f>
        <v>4.88</v>
      </c>
      <c r="QM264" s="4">
        <f>SUMIFS('Aceite Virgen Extra'!QM$6:QM$257,'Aceite Virgen Extra'!$A$6:$A$257,"&gt;="&amp;$A264,'Aceite Virgen Extra'!$B$6:$B$257,"&lt;="&amp;$B264)</f>
        <v>7.9</v>
      </c>
      <c r="QQ264" s="4">
        <f>SUMIFS('Aceite Virgen Extra'!QQ$6:QQ$257,'Aceite Virgen Extra'!$A$6:$A$257,"&gt;="&amp;$A264,'Aceite Virgen Extra'!$B$6:$B$257,"&lt;="&amp;$B264)</f>
        <v>5.26</v>
      </c>
      <c r="QR264" s="4">
        <f>SUMIFS('Aceite Virgen Extra'!QR$6:QR$257,'Aceite Virgen Extra'!$A$6:$A$257,"&gt;="&amp;$A264,'Aceite Virgen Extra'!$B$6:$B$257,"&lt;="&amp;$B264)</f>
        <v>4.5</v>
      </c>
      <c r="QS264" s="4">
        <f>SUMIFS('Aceite Virgen Extra'!QS$6:QS$257,'Aceite Virgen Extra'!$A$6:$A$257,"&gt;="&amp;$A264,'Aceite Virgen Extra'!$B$6:$B$257,"&lt;="&amp;$B264)</f>
        <v>5.67</v>
      </c>
      <c r="QT264" s="4">
        <f>SUMIFS('Aceite Virgen Extra'!QT$6:QT$257,'Aceite Virgen Extra'!$A$6:$A$257,"&gt;="&amp;$A264,'Aceite Virgen Extra'!$B$6:$B$257,"&lt;="&amp;$B264)</f>
        <v>4.7300000000000004</v>
      </c>
      <c r="QX264" s="4">
        <f>SUMIFS('Aceite Virgen Extra'!QX$6:QX$257,'Aceite Virgen Extra'!$A$6:$A$257,"&gt;="&amp;$A264,'Aceite Virgen Extra'!$B$6:$B$257,"&lt;="&amp;$B264)</f>
        <v>6.01</v>
      </c>
      <c r="QY264" s="4">
        <f>SUMIFS('Aceite Virgen Extra'!QY$6:QY$257,'Aceite Virgen Extra'!$A$6:$A$257,"&gt;="&amp;$A264,'Aceite Virgen Extra'!$B$6:$B$257,"&lt;="&amp;$B264)</f>
        <v>5.24</v>
      </c>
      <c r="QZ264" s="4">
        <f>SUMIFS('Aceite Virgen Extra'!QZ$6:QZ$257,'Aceite Virgen Extra'!$A$6:$A$257,"&gt;="&amp;$A264,'Aceite Virgen Extra'!$B$6:$B$257,"&lt;="&amp;$B264)</f>
        <v>6.91</v>
      </c>
      <c r="RA264" s="4">
        <f>SUMIFS('Aceite Virgen Extra'!RA$6:RA$257,'Aceite Virgen Extra'!$A$6:$A$257,"&gt;="&amp;$A264,'Aceite Virgen Extra'!$B$6:$B$257,"&lt;="&amp;$B264)</f>
        <v>2.72</v>
      </c>
      <c r="RE264" s="4">
        <f>SUMIFS('Aceite Virgen Extra'!RE$6:RE$257,'Aceite Virgen Extra'!$A$6:$A$257,"&gt;="&amp;$A264,'Aceite Virgen Extra'!$B$6:$B$257,"&lt;="&amp;$B264)</f>
        <v>3.3500000000000005</v>
      </c>
      <c r="RF264" s="4">
        <f>SUMIFS('Aceite Virgen Extra'!RF$6:RF$257,'Aceite Virgen Extra'!$A$6:$A$257,"&gt;="&amp;$A264,'Aceite Virgen Extra'!$B$6:$B$257,"&lt;="&amp;$B264)</f>
        <v>3.1500000000000004</v>
      </c>
      <c r="RG264" s="4">
        <f>SUMIFS('Aceite Virgen Extra'!RG$6:RG$257,'Aceite Virgen Extra'!$A$6:$A$257,"&gt;="&amp;$A264,'Aceite Virgen Extra'!$B$6:$B$257,"&lt;="&amp;$B264)</f>
        <v>3.24</v>
      </c>
      <c r="RH264" s="4">
        <f>SUMIFS('Aceite Virgen Extra'!RH$6:RH$257,'Aceite Virgen Extra'!$A$6:$A$257,"&gt;="&amp;$A264,'Aceite Virgen Extra'!$B$6:$B$257,"&lt;="&amp;$B264)</f>
        <v>3.56</v>
      </c>
      <c r="RL264" s="4">
        <f>SUMIFS('Aceite Virgen Extra'!RL$6:RL$257,'Aceite Virgen Extra'!$A$6:$A$257,"&gt;="&amp;$A264,'Aceite Virgen Extra'!$B$6:$B$257,"&lt;="&amp;$B264)</f>
        <v>5.3999999999999995</v>
      </c>
      <c r="RM264" s="4">
        <f>SUMIFS('Aceite Virgen Extra'!RM$6:RM$257,'Aceite Virgen Extra'!$A$6:$A$257,"&gt;="&amp;$A264,'Aceite Virgen Extra'!$B$6:$B$257,"&lt;="&amp;$B264)</f>
        <v>8.15</v>
      </c>
      <c r="RN264" s="4">
        <f>SUMIFS('Aceite Virgen Extra'!RN$6:RN$257,'Aceite Virgen Extra'!$A$6:$A$257,"&gt;="&amp;$A264,'Aceite Virgen Extra'!$B$6:$B$257,"&lt;="&amp;$B264)</f>
        <v>4.42</v>
      </c>
      <c r="RO264" s="4">
        <f>SUMIFS('Aceite Virgen Extra'!RO$6:RO$257,'Aceite Virgen Extra'!$A$6:$A$257,"&gt;="&amp;$A264,'Aceite Virgen Extra'!$B$6:$B$257,"&lt;="&amp;$B264)</f>
        <v>3.08</v>
      </c>
      <c r="RS264" s="69">
        <f>SUMIFS('Aceite Virgen Extra'!RS$6:RS$257,'Aceite Virgen Extra'!$A$6:$A$257,"&gt;="&amp;$A264,'Aceite Virgen Extra'!$B$6:$B$257,"&lt;="&amp;$B264)</f>
        <v>10.54</v>
      </c>
      <c r="RT264" s="4">
        <f>SUMIFS('Aceite Virgen Extra'!RT$6:RT$257,'Aceite Virgen Extra'!$A$6:$A$257,"&gt;="&amp;$A264,'Aceite Virgen Extra'!$B$6:$B$257,"&lt;="&amp;$B264)</f>
        <v>11.34</v>
      </c>
      <c r="RU264" s="4">
        <f>SUMIFS('Aceite Virgen Extra'!RU$6:RU$257,'Aceite Virgen Extra'!$A$6:$A$257,"&gt;="&amp;$A264,'Aceite Virgen Extra'!$B$6:$B$257,"&lt;="&amp;$B264)</f>
        <v>9.52</v>
      </c>
      <c r="RV264" s="4">
        <f>SUMIFS('Aceite Virgen Extra'!RV$6:RV$257,'Aceite Virgen Extra'!$A$6:$A$257,"&gt;="&amp;$A264,'Aceite Virgen Extra'!$B$6:$B$257,"&lt;="&amp;$B264)</f>
        <v>10.98</v>
      </c>
      <c r="RZ264" s="69">
        <f>SUMIFS('Aceite Virgen Extra'!RZ$6:RZ$257,'Aceite Virgen Extra'!$A$6:$A$257,"&gt;="&amp;$A264,'Aceite Virgen Extra'!$B$6:$B$257,"&lt;="&amp;$B264)</f>
        <v>27.950000000000003</v>
      </c>
      <c r="SA264" s="4">
        <f>SUMIFS('Aceite Virgen Extra'!SA$6:SA$257,'Aceite Virgen Extra'!$A$6:$A$257,"&gt;="&amp;$A264,'Aceite Virgen Extra'!$B$6:$B$257,"&lt;="&amp;$B264)</f>
        <v>12.34</v>
      </c>
      <c r="SB264" s="4">
        <f>SUMIFS('Aceite Virgen Extra'!SB$6:SB$257,'Aceite Virgen Extra'!$A$6:$A$257,"&gt;="&amp;$A264,'Aceite Virgen Extra'!$B$6:$B$257,"&lt;="&amp;$B264)</f>
        <v>34.900000000000006</v>
      </c>
      <c r="SC264" s="4">
        <f>SUMIFS('Aceite Virgen Extra'!SC$6:SC$257,'Aceite Virgen Extra'!$A$6:$A$257,"&gt;="&amp;$A264,'Aceite Virgen Extra'!$B$6:$B$257,"&lt;="&amp;$B264)</f>
        <v>52.019999999999996</v>
      </c>
      <c r="SG264" s="69">
        <f>SUMIFS('Aceite Virgen Extra'!SG$6:SG$257,'Aceite Virgen Extra'!$A$6:$A$257,"&gt;="&amp;$A264,'Aceite Virgen Extra'!$B$6:$B$257,"&lt;="&amp;$B264)</f>
        <v>24.15</v>
      </c>
      <c r="SH264" s="4">
        <f>SUMIFS('Aceite Virgen Extra'!SH$6:SH$257,'Aceite Virgen Extra'!$A$6:$A$257,"&gt;="&amp;$A264,'Aceite Virgen Extra'!$B$6:$B$257,"&lt;="&amp;$B264)</f>
        <v>14.11</v>
      </c>
      <c r="SI264" s="4">
        <f>SUMIFS('Aceite Virgen Extra'!SI$6:SI$257,'Aceite Virgen Extra'!$A$6:$A$257,"&gt;="&amp;$A264,'Aceite Virgen Extra'!$B$6:$B$257,"&lt;="&amp;$B264)</f>
        <v>26.11</v>
      </c>
      <c r="SJ264" s="4">
        <f>SUMIFS('Aceite Virgen Extra'!SJ$6:SJ$257,'Aceite Virgen Extra'!$A$6:$A$257,"&gt;="&amp;$A264,'Aceite Virgen Extra'!$B$6:$B$257,"&lt;="&amp;$B264)</f>
        <v>45.510000000000005</v>
      </c>
      <c r="SN264" s="69">
        <f>SUMIFS('Aceite Virgen Extra'!SN$6:SN$257,'Aceite Virgen Extra'!$A$6:$A$257,"&gt;="&amp;$A264,'Aceite Virgen Extra'!$B$6:$B$257,"&lt;="&amp;$B264)</f>
        <v>8.42</v>
      </c>
      <c r="SO264" s="4">
        <f>SUMIFS('Aceite Virgen Extra'!SO$6:SO$257,'Aceite Virgen Extra'!$A$6:$A$257,"&gt;="&amp;$A264,'Aceite Virgen Extra'!$B$6:$B$257,"&lt;="&amp;$B264)</f>
        <v>9.76</v>
      </c>
      <c r="SP264" s="4">
        <f>SUMIFS('Aceite Virgen Extra'!SP$6:SP$257,'Aceite Virgen Extra'!$A$6:$A$257,"&gt;="&amp;$A264,'Aceite Virgen Extra'!$B$6:$B$257,"&lt;="&amp;$B264)</f>
        <v>8.68</v>
      </c>
      <c r="SQ264" s="4">
        <f>SUMIFS('Aceite Virgen Extra'!SQ$6:SQ$257,'Aceite Virgen Extra'!$A$6:$A$257,"&gt;="&amp;$A264,'Aceite Virgen Extra'!$B$6:$B$257,"&lt;="&amp;$B264)</f>
        <v>2.16</v>
      </c>
      <c r="SU264" s="69">
        <f>SUMIFS('Aceite Virgen Extra'!SU$6:SU$257,'Aceite Virgen Extra'!$A$6:$A$257,"&gt;="&amp;$A264,'Aceite Virgen Extra'!$B$6:$B$257,"&lt;="&amp;$B264)</f>
        <v>6.3699999999999992</v>
      </c>
      <c r="SV264" s="4">
        <f>SUMIFS('Aceite Virgen Extra'!SV$6:SV$257,'Aceite Virgen Extra'!$A$6:$A$257,"&gt;="&amp;$A264,'Aceite Virgen Extra'!$B$6:$B$257,"&lt;="&amp;$B264)</f>
        <v>10.860000000000001</v>
      </c>
      <c r="SW264" s="4">
        <f>SUMIFS('Aceite Virgen Extra'!SW$6:SW$257,'Aceite Virgen Extra'!$A$6:$A$257,"&gt;="&amp;$A264,'Aceite Virgen Extra'!$B$6:$B$257,"&lt;="&amp;$B264)</f>
        <v>5.1000000000000005</v>
      </c>
      <c r="SX264" s="4">
        <f>SUMIFS('Aceite Virgen Extra'!SX$6:SX$257,'Aceite Virgen Extra'!$A$6:$A$257,"&gt;="&amp;$A264,'Aceite Virgen Extra'!$B$6:$B$257,"&lt;="&amp;$B264)</f>
        <v>0</v>
      </c>
      <c r="TB264" s="69">
        <f>SUMIFS('Aceite Virgen Extra'!TB$6:TB$257,'Aceite Virgen Extra'!$A$6:$A$257,"&gt;="&amp;$A264,'Aceite Virgen Extra'!$B$6:$B$257,"&lt;="&amp;$B264)</f>
        <v>3.74</v>
      </c>
      <c r="TC264" s="4">
        <f>SUMIFS('Aceite Virgen Extra'!TC$6:TC$257,'Aceite Virgen Extra'!$A$6:$A$257,"&gt;="&amp;$A264,'Aceite Virgen Extra'!$B$6:$B$257,"&lt;="&amp;$B264)</f>
        <v>9.4500000000000011</v>
      </c>
      <c r="TD264" s="4">
        <f>SUMIFS('Aceite Virgen Extra'!TD$6:TD$257,'Aceite Virgen Extra'!$A$6:$A$257,"&gt;="&amp;$A264,'Aceite Virgen Extra'!$B$6:$B$257,"&lt;="&amp;$B264)</f>
        <v>1.9500000000000002</v>
      </c>
      <c r="TE264" s="4">
        <f>SUMIFS('Aceite Virgen Extra'!TE$6:TE$257,'Aceite Virgen Extra'!$A$6:$A$257,"&gt;="&amp;$A264,'Aceite Virgen Extra'!$B$6:$B$257,"&lt;="&amp;$B264)</f>
        <v>0.69</v>
      </c>
      <c r="TI264" s="69">
        <f>SUMIFS('Aceite Virgen Extra'!TI$6:TI$257,'Aceite Virgen Extra'!$A$6:$A$257,"&gt;="&amp;$A264,'Aceite Virgen Extra'!$B$6:$B$257,"&lt;="&amp;$B264)</f>
        <v>2.75</v>
      </c>
      <c r="TJ264" s="4">
        <f>SUMIFS('Aceite Virgen Extra'!TJ$6:TJ$257,'Aceite Virgen Extra'!$A$6:$A$257,"&gt;="&amp;$A264,'Aceite Virgen Extra'!$B$6:$B$257,"&lt;="&amp;$B264)</f>
        <v>4.1499999999999995</v>
      </c>
      <c r="TK264" s="4">
        <f>SUMIFS('Aceite Virgen Extra'!TK$6:TK$257,'Aceite Virgen Extra'!$A$6:$A$257,"&gt;="&amp;$A264,'Aceite Virgen Extra'!$B$6:$B$257,"&lt;="&amp;$B264)</f>
        <v>0.98</v>
      </c>
      <c r="TL264" s="4">
        <f>SUMIFS('Aceite Virgen Extra'!TL$6:TL$257,'Aceite Virgen Extra'!$A$6:$A$257,"&gt;="&amp;$A264,'Aceite Virgen Extra'!$B$6:$B$257,"&lt;="&amp;$B264)</f>
        <v>0</v>
      </c>
      <c r="TP264" s="69">
        <f>SUMIFS('Aceite Virgen Extra'!TP$6:TP$257,'Aceite Virgen Extra'!$A$6:$A$257,"&gt;="&amp;$A264,'Aceite Virgen Extra'!$B$6:$B$257,"&lt;="&amp;$B264)</f>
        <v>2.0700000000000003</v>
      </c>
      <c r="TQ264" s="4">
        <f>SUMIFS('Aceite Virgen Extra'!TQ$6:TQ$257,'Aceite Virgen Extra'!$A$6:$A$257,"&gt;="&amp;$A264,'Aceite Virgen Extra'!$B$6:$B$257,"&lt;="&amp;$B264)</f>
        <v>5.99</v>
      </c>
      <c r="TR264" s="4">
        <f>SUMIFS('Aceite Virgen Extra'!TR$6:TR$257,'Aceite Virgen Extra'!$A$6:$A$257,"&gt;="&amp;$A264,'Aceite Virgen Extra'!$B$6:$B$257,"&lt;="&amp;$B264)</f>
        <v>0.71000000000000008</v>
      </c>
      <c r="TS264" s="4">
        <f>SUMIFS('Aceite Virgen Extra'!TS$6:TS$257,'Aceite Virgen Extra'!$A$6:$A$257,"&gt;="&amp;$A264,'Aceite Virgen Extra'!$B$6:$B$257,"&lt;="&amp;$B264)</f>
        <v>0</v>
      </c>
      <c r="TW264" s="69">
        <f>SUMIFS('Aceite Virgen Extra'!TW$6:TW$257,'Aceite Virgen Extra'!$A$6:$A$257,"&gt;="&amp;$A264,'Aceite Virgen Extra'!$B$6:$B$257,"&lt;="&amp;$B264)</f>
        <v>1.76</v>
      </c>
      <c r="TX264" s="4">
        <f>SUMIFS('Aceite Virgen Extra'!TX$6:TX$257,'Aceite Virgen Extra'!$A$6:$A$257,"&gt;="&amp;$A264,'Aceite Virgen Extra'!$B$6:$B$257,"&lt;="&amp;$B264)</f>
        <v>5.73</v>
      </c>
      <c r="TY264" s="4">
        <f>SUMIFS('Aceite Virgen Extra'!TY$6:TY$257,'Aceite Virgen Extra'!$A$6:$A$257,"&gt;="&amp;$A264,'Aceite Virgen Extra'!$B$6:$B$257,"&lt;="&amp;$B264)</f>
        <v>0.4</v>
      </c>
      <c r="TZ264" s="4">
        <f>SUMIFS('Aceite Virgen Extra'!TZ$6:TZ$257,'Aceite Virgen Extra'!$A$6:$A$257,"&gt;="&amp;$A264,'Aceite Virgen Extra'!$B$6:$B$257,"&lt;="&amp;$B264)</f>
        <v>0</v>
      </c>
      <c r="UD264" s="69">
        <f>SUMIFS('Aceite Virgen Extra'!UD$6:UD$257,'Aceite Virgen Extra'!$A$6:$A$257,"&gt;="&amp;$A264,'Aceite Virgen Extra'!$B$6:$B$257,"&lt;="&amp;$B264)</f>
        <v>2.15</v>
      </c>
      <c r="UE264" s="4">
        <f>SUMIFS('Aceite Virgen Extra'!UE$6:UE$257,'Aceite Virgen Extra'!$A$6:$A$257,"&gt;="&amp;$A264,'Aceite Virgen Extra'!$B$6:$B$257,"&lt;="&amp;$B264)</f>
        <v>4.2300000000000004</v>
      </c>
      <c r="UF264" s="4">
        <f>SUMIFS('Aceite Virgen Extra'!UF$6:UF$257,'Aceite Virgen Extra'!$A$6:$A$257,"&gt;="&amp;$A264,'Aceite Virgen Extra'!$B$6:$B$257,"&lt;="&amp;$B264)</f>
        <v>0.69</v>
      </c>
      <c r="UG264" s="4">
        <f>SUMIFS('Aceite Virgen Extra'!UG$6:UG$257,'Aceite Virgen Extra'!$A$6:$A$257,"&gt;="&amp;$A264,'Aceite Virgen Extra'!$B$6:$B$257,"&lt;="&amp;$B264)</f>
        <v>1.47</v>
      </c>
      <c r="UK264" s="69">
        <f>SUMIFS('Aceite Virgen Extra'!UK$6:UK$257,'Aceite Virgen Extra'!$A$6:$A$257,"&gt;="&amp;$A264,'Aceite Virgen Extra'!$B$6:$B$257,"&lt;="&amp;$B264)</f>
        <v>2.77</v>
      </c>
      <c r="UL264" s="4">
        <f>SUMIFS('Aceite Virgen Extra'!UL$6:UL$257,'Aceite Virgen Extra'!$A$6:$A$257,"&gt;="&amp;$A264,'Aceite Virgen Extra'!$B$6:$B$257,"&lt;="&amp;$B264)</f>
        <v>4.5999999999999996</v>
      </c>
      <c r="UM264" s="4">
        <f>SUMIFS('Aceite Virgen Extra'!UM$6:UM$257,'Aceite Virgen Extra'!$A$6:$A$257,"&gt;="&amp;$A264,'Aceite Virgen Extra'!$B$6:$B$257,"&lt;="&amp;$B264)</f>
        <v>1.26</v>
      </c>
      <c r="UN264" s="4">
        <f>SUMIFS('Aceite Virgen Extra'!UN$6:UN$257,'Aceite Virgen Extra'!$A$6:$A$257,"&gt;="&amp;$A264,'Aceite Virgen Extra'!$B$6:$B$257,"&lt;="&amp;$B264)</f>
        <v>5.32</v>
      </c>
      <c r="UR264" s="69">
        <f>SUMIFS('Aceite Virgen Extra'!UR$6:UR$257,'Aceite Virgen Extra'!$A$6:$A$257,"&gt;="&amp;$A264,'Aceite Virgen Extra'!$B$6:$B$257,"&lt;="&amp;$B264)</f>
        <v>2.12</v>
      </c>
      <c r="US264" s="4">
        <f>SUMIFS('Aceite Virgen Extra'!US$6:US$257,'Aceite Virgen Extra'!$A$6:$A$257,"&gt;="&amp;$A264,'Aceite Virgen Extra'!$B$6:$B$257,"&lt;="&amp;$B264)</f>
        <v>4.8599999999999994</v>
      </c>
      <c r="UT264" s="4">
        <f>SUMIFS('Aceite Virgen Extra'!UT$6:UT$257,'Aceite Virgen Extra'!$A$6:$A$257,"&gt;="&amp;$A264,'Aceite Virgen Extra'!$B$6:$B$257,"&lt;="&amp;$B264)</f>
        <v>0.69000000000000006</v>
      </c>
      <c r="UU264" s="4">
        <f>SUMIFS('Aceite Virgen Extra'!UU$6:UU$257,'Aceite Virgen Extra'!$A$6:$A$257,"&gt;="&amp;$A264,'Aceite Virgen Extra'!$B$6:$B$257,"&lt;="&amp;$B264)</f>
        <v>0</v>
      </c>
      <c r="UY264" s="69">
        <f>SUMIFS('Aceite Virgen Extra'!UY$6:UY$257,'Aceite Virgen Extra'!$A$6:$A$257,"&gt;="&amp;$A264,'Aceite Virgen Extra'!$B$6:$B$257,"&lt;="&amp;$B264)</f>
        <v>1.74</v>
      </c>
      <c r="UZ264" s="4">
        <f>SUMIFS('Aceite Virgen Extra'!UZ$6:UZ$257,'Aceite Virgen Extra'!$A$6:$A$257,"&gt;="&amp;$A264,'Aceite Virgen Extra'!$B$6:$B$257,"&lt;="&amp;$B264)</f>
        <v>3.09</v>
      </c>
      <c r="VA264" s="4">
        <f>SUMIFS('Aceite Virgen Extra'!VA$6:VA$257,'Aceite Virgen Extra'!$A$6:$A$257,"&gt;="&amp;$A264,'Aceite Virgen Extra'!$B$6:$B$257,"&lt;="&amp;$B264)</f>
        <v>1.3599999999999999</v>
      </c>
      <c r="VB264" s="4">
        <f>SUMIFS('Aceite Virgen Extra'!VB$6:VB$257,'Aceite Virgen Extra'!$A$6:$A$257,"&gt;="&amp;$A264,'Aceite Virgen Extra'!$B$6:$B$257,"&lt;="&amp;$B264)</f>
        <v>2.06</v>
      </c>
      <c r="VF264" s="69">
        <f>SUMIFS('Aceite Virgen Extra'!VF$6:VF$257,'Aceite Virgen Extra'!$A$6:$A$257,"&gt;="&amp;$A264,'Aceite Virgen Extra'!$B$6:$B$257,"&lt;="&amp;$B264)</f>
        <v>2.3299999999999996</v>
      </c>
      <c r="VG264" s="4">
        <f>SUMIFS('Aceite Virgen Extra'!VG$6:VG$257,'Aceite Virgen Extra'!$A$6:$A$257,"&gt;="&amp;$A264,'Aceite Virgen Extra'!$B$6:$B$257,"&lt;="&amp;$B264)</f>
        <v>4.37</v>
      </c>
      <c r="VH264" s="4">
        <f>SUMIFS('Aceite Virgen Extra'!VH$6:VH$257,'Aceite Virgen Extra'!$A$6:$A$257,"&gt;="&amp;$A264,'Aceite Virgen Extra'!$B$6:$B$257,"&lt;="&amp;$B264)</f>
        <v>1.3599999999999999</v>
      </c>
      <c r="VI264" s="4">
        <f>SUMIFS('Aceite Virgen Extra'!VI$6:VI$257,'Aceite Virgen Extra'!$A$6:$A$257,"&gt;="&amp;$A264,'Aceite Virgen Extra'!$B$6:$B$257,"&lt;="&amp;$B264)</f>
        <v>0.68</v>
      </c>
      <c r="VM264" s="69">
        <f>SUMIFS('Aceite Virgen Extra'!VM$6:VM$257,'Aceite Virgen Extra'!$A$6:$A$257,"&gt;="&amp;$A264,'Aceite Virgen Extra'!$B$6:$B$257,"&lt;="&amp;$B264)</f>
        <v>1.1299999999999999</v>
      </c>
      <c r="VN264" s="4">
        <f>SUMIFS('Aceite Virgen Extra'!VN$6:VN$257,'Aceite Virgen Extra'!$A$6:$A$257,"&gt;="&amp;$A264,'Aceite Virgen Extra'!$B$6:$B$257,"&lt;="&amp;$B264)</f>
        <v>1.53</v>
      </c>
      <c r="VO264" s="4">
        <f>SUMIFS('Aceite Virgen Extra'!VO$6:VO$257,'Aceite Virgen Extra'!$A$6:$A$257,"&gt;="&amp;$A264,'Aceite Virgen Extra'!$B$6:$B$257,"&lt;="&amp;$B264)</f>
        <v>0.91999999999999993</v>
      </c>
      <c r="VP264" s="4">
        <f>SUMIFS('Aceite Virgen Extra'!VP$6:VP$257,'Aceite Virgen Extra'!$A$6:$A$257,"&gt;="&amp;$A264,'Aceite Virgen Extra'!$B$6:$B$257,"&lt;="&amp;$B264)</f>
        <v>0</v>
      </c>
      <c r="VT264" s="69">
        <f>SUMIFS('Aceite Virgen Extra'!VT$6:VT$257,'Aceite Virgen Extra'!$A$6:$A$257,"&gt;="&amp;$A264,'Aceite Virgen Extra'!$B$6:$B$257,"&lt;="&amp;$B264)</f>
        <v>0.48000000000000004</v>
      </c>
      <c r="VU264" s="4">
        <f>SUMIFS('Aceite Virgen Extra'!VU$6:VU$257,'Aceite Virgen Extra'!$A$6:$A$257,"&gt;="&amp;$A264,'Aceite Virgen Extra'!$B$6:$B$257,"&lt;="&amp;$B264)</f>
        <v>0.7</v>
      </c>
      <c r="VV264" s="4">
        <f>SUMIFS('Aceite Virgen Extra'!VV$6:VV$257,'Aceite Virgen Extra'!$A$6:$A$257,"&gt;="&amp;$A264,'Aceite Virgen Extra'!$B$6:$B$257,"&lt;="&amp;$B264)</f>
        <v>0.31</v>
      </c>
      <c r="VW264" s="4">
        <f>SUMIFS('Aceite Virgen Extra'!VW$6:VW$257,'Aceite Virgen Extra'!$A$6:$A$257,"&gt;="&amp;$A264,'Aceite Virgen Extra'!$B$6:$B$257,"&lt;="&amp;$B264)</f>
        <v>0</v>
      </c>
      <c r="WA264" s="69">
        <f>SUMIFS('Aceite Virgen Extra'!WA$6:WA$257,'Aceite Virgen Extra'!$A$6:$A$257,"&gt;="&amp;$A264,'Aceite Virgen Extra'!$B$6:$B$257,"&lt;="&amp;$B264)</f>
        <v>1.8399999999999999</v>
      </c>
      <c r="WB264" s="4">
        <f>SUMIFS('Aceite Virgen Extra'!WB$6:WB$257,'Aceite Virgen Extra'!$A$6:$A$257,"&gt;="&amp;$A264,'Aceite Virgen Extra'!$B$6:$B$257,"&lt;="&amp;$B264)</f>
        <v>3.5500000000000003</v>
      </c>
      <c r="WC264" s="4">
        <f>SUMIFS('Aceite Virgen Extra'!WC$6:WC$257,'Aceite Virgen Extra'!$A$6:$A$257,"&gt;="&amp;$A264,'Aceite Virgen Extra'!$B$6:$B$257,"&lt;="&amp;$B264)</f>
        <v>0.7</v>
      </c>
      <c r="WD264" s="4">
        <f>SUMIFS('Aceite Virgen Extra'!WD$6:WD$257,'Aceite Virgen Extra'!$A$6:$A$257,"&gt;="&amp;$A264,'Aceite Virgen Extra'!$B$6:$B$257,"&lt;="&amp;$B264)</f>
        <v>0</v>
      </c>
      <c r="WH264" s="69">
        <f>SUMIFS('Aceite Virgen Extra'!WH$6:WH$257,'Aceite Virgen Extra'!$A$6:$A$257,"&gt;="&amp;$A264,'Aceite Virgen Extra'!$B$6:$B$257,"&lt;="&amp;$B264)</f>
        <v>0.5</v>
      </c>
      <c r="WI264" s="4">
        <f>SUMIFS('Aceite Virgen Extra'!WI$6:WI$257,'Aceite Virgen Extra'!$A$6:$A$257,"&gt;="&amp;$A264,'Aceite Virgen Extra'!$B$6:$B$257,"&lt;="&amp;$B264)</f>
        <v>0.16</v>
      </c>
      <c r="WJ264" s="4">
        <f>SUMIFS('Aceite Virgen Extra'!WJ$6:WJ$257,'Aceite Virgen Extra'!$A$6:$A$257,"&gt;="&amp;$A264,'Aceite Virgen Extra'!$B$6:$B$257,"&lt;="&amp;$B264)</f>
        <v>0.67999999999999994</v>
      </c>
      <c r="WK264" s="4">
        <f>SUMIFS('Aceite Virgen Extra'!WK$6:WK$257,'Aceite Virgen Extra'!$A$6:$A$257,"&gt;="&amp;$A264,'Aceite Virgen Extra'!$B$6:$B$257,"&lt;="&amp;$B264)</f>
        <v>0</v>
      </c>
      <c r="WO264" s="69">
        <f>SUMIFS('Aceite Virgen Extra'!WO$6:WO$257,'Aceite Virgen Extra'!$A$6:$A$257,"&gt;="&amp;$A264,'Aceite Virgen Extra'!$B$6:$B$257,"&lt;="&amp;$B264)</f>
        <v>1.8099999999999998</v>
      </c>
      <c r="WP264" s="4">
        <f>SUMIFS('Aceite Virgen Extra'!WP$6:WP$257,'Aceite Virgen Extra'!$A$6:$A$257,"&gt;="&amp;$A264,'Aceite Virgen Extra'!$B$6:$B$257,"&lt;="&amp;$B264)</f>
        <v>1.84</v>
      </c>
      <c r="WQ264" s="4">
        <f>SUMIFS('Aceite Virgen Extra'!WQ$6:WQ$257,'Aceite Virgen Extra'!$A$6:$A$257,"&gt;="&amp;$A264,'Aceite Virgen Extra'!$B$6:$B$257,"&lt;="&amp;$B264)</f>
        <v>1.7000000000000002</v>
      </c>
      <c r="WR264" s="4">
        <f>SUMIFS('Aceite Virgen Extra'!WR$6:WR$257,'Aceite Virgen Extra'!$A$6:$A$257,"&gt;="&amp;$A264,'Aceite Virgen Extra'!$B$6:$B$257,"&lt;="&amp;$B264)</f>
        <v>0</v>
      </c>
      <c r="WV264" s="69">
        <f>SUMIFS('Aceite Virgen Extra'!WV$6:WV$257,'Aceite Virgen Extra'!$A$6:$A$257,"&gt;="&amp;$A264,'Aceite Virgen Extra'!$B$6:$B$257,"&lt;="&amp;$B264)</f>
        <v>0.62</v>
      </c>
      <c r="WW264" s="4">
        <f>SUMIFS('Aceite Virgen Extra'!WW$6:WW$257,'Aceite Virgen Extra'!$A$6:$A$257,"&gt;="&amp;$A264,'Aceite Virgen Extra'!$B$6:$B$257,"&lt;="&amp;$B264)</f>
        <v>0.74</v>
      </c>
      <c r="WX264" s="4">
        <f>SUMIFS('Aceite Virgen Extra'!WX$6:WX$257,'Aceite Virgen Extra'!$A$6:$A$257,"&gt;="&amp;$A264,'Aceite Virgen Extra'!$B$6:$B$257,"&lt;="&amp;$B264)</f>
        <v>0.24</v>
      </c>
      <c r="WY264" s="4">
        <f>SUMIFS('Aceite Virgen Extra'!WY$6:WY$257,'Aceite Virgen Extra'!$A$6:$A$257,"&gt;="&amp;$A264,'Aceite Virgen Extra'!$B$6:$B$257,"&lt;="&amp;$B264)</f>
        <v>0</v>
      </c>
      <c r="XC264" s="69">
        <f>SUMIFS('Aceite Virgen Extra'!XC$6:XC$257,'Aceite Virgen Extra'!$A$6:$A$257,"&gt;="&amp;$A264,'Aceite Virgen Extra'!$B$6:$B$257,"&lt;="&amp;$B264)</f>
        <v>0.87</v>
      </c>
      <c r="XD264" s="4">
        <f>SUMIFS('Aceite Virgen Extra'!XD$6:XD$257,'Aceite Virgen Extra'!$A$6:$A$257,"&gt;="&amp;$A264,'Aceite Virgen Extra'!$B$6:$B$257,"&lt;="&amp;$B264)</f>
        <v>0.73</v>
      </c>
      <c r="XE264" s="4">
        <f>SUMIFS('Aceite Virgen Extra'!XE$6:XE$257,'Aceite Virgen Extra'!$A$6:$A$257,"&gt;="&amp;$A264,'Aceite Virgen Extra'!$B$6:$B$257,"&lt;="&amp;$B264)</f>
        <v>0.94</v>
      </c>
      <c r="XF264" s="4">
        <f>SUMIFS('Aceite Virgen Extra'!XF$6:XF$257,'Aceite Virgen Extra'!$A$6:$A$257,"&gt;="&amp;$A264,'Aceite Virgen Extra'!$B$6:$B$257,"&lt;="&amp;$B264)</f>
        <v>0.64</v>
      </c>
      <c r="XJ264" s="69">
        <f>SUMIFS('Aceite Virgen Extra'!XJ$6:XJ$257,'Aceite Virgen Extra'!$A$6:$A$257,"&gt;="&amp;$A264,'Aceite Virgen Extra'!$B$6:$B$257,"&lt;="&amp;$B264)</f>
        <v>1.73</v>
      </c>
      <c r="XK264" s="4">
        <f>SUMIFS('Aceite Virgen Extra'!XK$6:XK$257,'Aceite Virgen Extra'!$A$6:$A$257,"&gt;="&amp;$A264,'Aceite Virgen Extra'!$B$6:$B$257,"&lt;="&amp;$B264)</f>
        <v>0.49</v>
      </c>
      <c r="XL264" s="4">
        <f>SUMIFS('Aceite Virgen Extra'!XL$6:XL$257,'Aceite Virgen Extra'!$A$6:$A$257,"&gt;="&amp;$A264,'Aceite Virgen Extra'!$B$6:$B$257,"&lt;="&amp;$B264)</f>
        <v>2.2200000000000002</v>
      </c>
      <c r="XM264" s="4">
        <f>SUMIFS('Aceite Virgen Extra'!XM$6:XM$257,'Aceite Virgen Extra'!$A$6:$A$257,"&gt;="&amp;$A264,'Aceite Virgen Extra'!$B$6:$B$257,"&lt;="&amp;$B264)</f>
        <v>0</v>
      </c>
      <c r="XQ264" s="69">
        <f>SUMIFS('Aceite Virgen Extra'!XQ$6:XQ$257,'Aceite Virgen Extra'!$A$6:$A$257,"&gt;="&amp;$A264,'Aceite Virgen Extra'!$B$6:$B$257,"&lt;="&amp;$B264)</f>
        <v>9.9</v>
      </c>
      <c r="XR264" s="4">
        <f>SUMIFS('Aceite Virgen Extra'!XR$6:XR$257,'Aceite Virgen Extra'!$A$6:$A$257,"&gt;="&amp;$A264,'Aceite Virgen Extra'!$B$6:$B$257,"&lt;="&amp;$B264)</f>
        <v>9.18</v>
      </c>
      <c r="XS264" s="4">
        <f>SUMIFS('Aceite Virgen Extra'!XS$6:XS$257,'Aceite Virgen Extra'!$A$6:$A$257,"&gt;="&amp;$A264,'Aceite Virgen Extra'!$B$6:$B$257,"&lt;="&amp;$B264)</f>
        <v>11.24</v>
      </c>
      <c r="XT264" s="4">
        <f>SUMIFS('Aceite Virgen Extra'!XT$6:XT$257,'Aceite Virgen Extra'!$A$6:$A$257,"&gt;="&amp;$A264,'Aceite Virgen Extra'!$B$6:$B$257,"&lt;="&amp;$B264)</f>
        <v>4.78</v>
      </c>
      <c r="XX264" s="69">
        <f>SUMIFS('Aceite Virgen Extra'!XX$6:XX$257,'Aceite Virgen Extra'!$A$6:$A$257,"&gt;="&amp;$A264,'Aceite Virgen Extra'!$B$6:$B$257,"&lt;="&amp;$B264)</f>
        <v>7.25</v>
      </c>
      <c r="XY264" s="4">
        <f>SUMIFS('Aceite Virgen Extra'!XY$6:XY$257,'Aceite Virgen Extra'!$A$6:$A$257,"&gt;="&amp;$A264,'Aceite Virgen Extra'!$B$6:$B$257,"&lt;="&amp;$B264)</f>
        <v>4.6999999999999993</v>
      </c>
      <c r="XZ264" s="4">
        <f>SUMIFS('Aceite Virgen Extra'!XZ$6:XZ$257,'Aceite Virgen Extra'!$A$6:$A$257,"&gt;="&amp;$A264,'Aceite Virgen Extra'!$B$6:$B$257,"&lt;="&amp;$B264)</f>
        <v>7.37</v>
      </c>
      <c r="YA264" s="4">
        <f>SUMIFS('Aceite Virgen Extra'!YA$6:YA$257,'Aceite Virgen Extra'!$A$6:$A$257,"&gt;="&amp;$A264,'Aceite Virgen Extra'!$B$6:$B$257,"&lt;="&amp;$B264)</f>
        <v>11.780000000000001</v>
      </c>
      <c r="YE264" s="69">
        <f>SUMIFS('Aceite Virgen Extra'!YE$6:YE$257,'Aceite Virgen Extra'!$A$6:$A$257,"&gt;="&amp;$A264,'Aceite Virgen Extra'!$B$6:$B$257,"&lt;="&amp;$B264)</f>
        <v>21.99</v>
      </c>
      <c r="YF264" s="4">
        <f>SUMIFS('Aceite Virgen Extra'!YF$6:YF$257,'Aceite Virgen Extra'!$A$6:$A$257,"&gt;="&amp;$A264,'Aceite Virgen Extra'!$B$6:$B$257,"&lt;="&amp;$B264)</f>
        <v>7.41</v>
      </c>
      <c r="YG264" s="4">
        <f>SUMIFS('Aceite Virgen Extra'!YG$6:YG$257,'Aceite Virgen Extra'!$A$6:$A$257,"&gt;="&amp;$A264,'Aceite Virgen Extra'!$B$6:$B$257,"&lt;="&amp;$B264)</f>
        <v>27.459999999999997</v>
      </c>
      <c r="YH264" s="4">
        <f>SUMIFS('Aceite Virgen Extra'!YH$6:YH$257,'Aceite Virgen Extra'!$A$6:$A$257,"&gt;="&amp;$A264,'Aceite Virgen Extra'!$B$6:$B$257,"&lt;="&amp;$B264)</f>
        <v>47.099999999999994</v>
      </c>
      <c r="YL264" s="69">
        <f>SUMIFS('Aceite Virgen Extra'!YL$6:YL$257,'Aceite Virgen Extra'!$A$6:$A$257,"&gt;="&amp;$A264,'Aceite Virgen Extra'!$B$6:$B$257,"&lt;="&amp;$B264)</f>
        <v>6.12</v>
      </c>
      <c r="YM264" s="4">
        <f>SUMIFS('Aceite Virgen Extra'!YM$6:YM$257,'Aceite Virgen Extra'!$A$6:$A$257,"&gt;="&amp;$A264,'Aceite Virgen Extra'!$B$6:$B$257,"&lt;="&amp;$B264)</f>
        <v>8.4700000000000006</v>
      </c>
      <c r="YN264" s="4">
        <f>SUMIFS('Aceite Virgen Extra'!YN$6:YN$257,'Aceite Virgen Extra'!$A$6:$A$257,"&gt;="&amp;$A264,'Aceite Virgen Extra'!$B$6:$B$257,"&lt;="&amp;$B264)</f>
        <v>4.6500000000000004</v>
      </c>
      <c r="YO264" s="4">
        <f>SUMIFS('Aceite Virgen Extra'!YO$6:YO$257,'Aceite Virgen Extra'!$A$6:$A$257,"&gt;="&amp;$A264,'Aceite Virgen Extra'!$B$6:$B$257,"&lt;="&amp;$B264)</f>
        <v>3.4699999999999998</v>
      </c>
      <c r="YP264" s="4">
        <f>SUMIFS('Aceite Virgen Extra'!YP$6:YP$257,'Aceite Virgen Extra'!$A$6:$A$257,"&gt;="&amp;$A264,'Aceite Virgen Extra'!$B$6:$B$257,"&lt;="&amp;$B264)</f>
        <v>9.41</v>
      </c>
      <c r="YS264" s="69">
        <f>SUMIFS('Aceite Virgen Extra'!YS$6:YS$257,'Aceite Virgen Extra'!$A$6:$A$257,"&gt;="&amp;$A264,'Aceite Virgen Extra'!$B$6:$B$257,"&lt;="&amp;$B264)</f>
        <v>3.2600000000000002</v>
      </c>
      <c r="YT264" s="4">
        <f>SUMIFS('Aceite Virgen Extra'!YT$6:YT$257,'Aceite Virgen Extra'!$A$6:$A$257,"&gt;="&amp;$A264,'Aceite Virgen Extra'!$B$6:$B$257,"&lt;="&amp;$B264)</f>
        <v>4.4000000000000004</v>
      </c>
      <c r="YU264" s="4">
        <f>SUMIFS('Aceite Virgen Extra'!YU$6:YU$257,'Aceite Virgen Extra'!$A$6:$A$257,"&gt;="&amp;$A264,'Aceite Virgen Extra'!$B$6:$B$257,"&lt;="&amp;$B264)</f>
        <v>2.5999999999999996</v>
      </c>
      <c r="YV264" s="4">
        <f>SUMIFS('Aceite Virgen Extra'!YV$6:YV$257,'Aceite Virgen Extra'!$A$6:$A$257,"&gt;="&amp;$A264,'Aceite Virgen Extra'!$B$6:$B$257,"&lt;="&amp;$B264)</f>
        <v>2.79</v>
      </c>
      <c r="YW264" s="4">
        <f>SUMIFS('Aceite Virgen Extra'!YW$6:YW$257,'Aceite Virgen Extra'!$A$6:$A$257,"&gt;="&amp;$A264,'Aceite Virgen Extra'!$B$6:$B$257,"&lt;="&amp;$B264)</f>
        <v>1.89</v>
      </c>
    </row>
    <row r="265" spans="1:673" x14ac:dyDescent="0.25">
      <c r="A265" s="9">
        <f>'TAM Aceite Virgen Extra'!B13</f>
        <v>6.1</v>
      </c>
      <c r="B265" s="9">
        <f>'TAM Aceite Virgen Extra'!C13</f>
        <v>6.4</v>
      </c>
      <c r="C265" s="9"/>
      <c r="D265" s="4">
        <f>SUMIFS('Aceite Virgen Extra'!D$6:D$257,'Aceite Virgen Extra'!$A$6:$A$257,"&gt;="&amp;$A265,'Aceite Virgen Extra'!$B$6:$B$257,"&lt;="&amp;$B265)</f>
        <v>2.63</v>
      </c>
      <c r="E265" s="4">
        <f>SUMIFS('Aceite Virgen Extra'!E$6:E$257,'Aceite Virgen Extra'!$A$6:$A$257,"&gt;="&amp;$A265,'Aceite Virgen Extra'!$B$6:$B$257,"&lt;="&amp;$B265)</f>
        <v>8.82</v>
      </c>
      <c r="F265" s="4">
        <f>SUMIFS('Aceite Virgen Extra'!F$6:F$257,'Aceite Virgen Extra'!$A$6:$A$257,"&gt;="&amp;$A265,'Aceite Virgen Extra'!$B$6:$B$257,"&lt;="&amp;$B265)</f>
        <v>0.8</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4.78</v>
      </c>
      <c r="L265" s="4">
        <f>SUMIFS('Aceite Virgen Extra'!L$6:L$257,'Aceite Virgen Extra'!$A$6:$A$257,"&gt;="&amp;$A265,'Aceite Virgen Extra'!$B$6:$B$257,"&lt;="&amp;$B265)</f>
        <v>13.049999999999999</v>
      </c>
      <c r="M265" s="4">
        <f>SUMIFS('Aceite Virgen Extra'!M$6:M$257,'Aceite Virgen Extra'!$A$6:$A$257,"&gt;="&amp;$A265,'Aceite Virgen Extra'!$B$6:$B$257,"&lt;="&amp;$B265)</f>
        <v>2.69</v>
      </c>
      <c r="N265" s="4">
        <f>SUMIFS('Aceite Virgen Extra'!N$6:N$257,'Aceite Virgen Extra'!$A$6:$A$257,"&gt;="&amp;$A265,'Aceite Virgen Extra'!$B$6:$B$257,"&lt;="&amp;$B265)</f>
        <v>0.61</v>
      </c>
      <c r="O265" s="9"/>
      <c r="P265" s="9"/>
      <c r="Q265" s="9"/>
      <c r="R265" s="4">
        <f>SUMIFS('Aceite Virgen Extra'!R$6:R$257,'Aceite Virgen Extra'!$A$6:$A$257,"&gt;="&amp;$A265,'Aceite Virgen Extra'!$B$6:$B$257,"&lt;="&amp;$B265)</f>
        <v>5.43</v>
      </c>
      <c r="S265" s="4">
        <f>SUMIFS('Aceite Virgen Extra'!S$6:S$257,'Aceite Virgen Extra'!$A$6:$A$257,"&gt;="&amp;$A265,'Aceite Virgen Extra'!$B$6:$B$257,"&lt;="&amp;$B265)</f>
        <v>11.12</v>
      </c>
      <c r="T265" s="4">
        <f>SUMIFS('Aceite Virgen Extra'!T$6:T$257,'Aceite Virgen Extra'!$A$6:$A$257,"&gt;="&amp;$A265,'Aceite Virgen Extra'!$B$6:$B$257,"&lt;="&amp;$B265)</f>
        <v>4.6100000000000003</v>
      </c>
      <c r="U265" s="4">
        <f>SUMIFS('Aceite Virgen Extra'!U$6:U$257,'Aceite Virgen Extra'!$A$6:$A$257,"&gt;="&amp;$A265,'Aceite Virgen Extra'!$B$6:$B$257,"&lt;="&amp;$B265)</f>
        <v>0.85</v>
      </c>
      <c r="V265" s="9"/>
      <c r="W265" s="9"/>
      <c r="X265" s="9"/>
      <c r="Y265" s="4">
        <f>SUMIFS('Aceite Virgen Extra'!Y$6:Y$257,'Aceite Virgen Extra'!$A$6:$A$257,"&gt;="&amp;$A265,'Aceite Virgen Extra'!$B$6:$B$257,"&lt;="&amp;$B265)</f>
        <v>6.1</v>
      </c>
      <c r="Z265" s="4">
        <f>SUMIFS('Aceite Virgen Extra'!Z$6:Z$257,'Aceite Virgen Extra'!$A$6:$A$257,"&gt;="&amp;$A265,'Aceite Virgen Extra'!$B$6:$B$257,"&lt;="&amp;$B265)</f>
        <v>18.98</v>
      </c>
      <c r="AA265" s="4">
        <f>SUMIFS('Aceite Virgen Extra'!AA$6:AA$257,'Aceite Virgen Extra'!$A$6:$A$257,"&gt;="&amp;$A265,'Aceite Virgen Extra'!$B$6:$B$257,"&lt;="&amp;$B265)</f>
        <v>2.4700000000000002</v>
      </c>
      <c r="AB265" s="4">
        <f>SUMIFS('Aceite Virgen Extra'!AB$6:AB$257,'Aceite Virgen Extra'!$A$6:$A$257,"&gt;="&amp;$A265,'Aceite Virgen Extra'!$B$6:$B$257,"&lt;="&amp;$B265)</f>
        <v>2.04</v>
      </c>
      <c r="AC265" s="9"/>
      <c r="AD265" s="9"/>
      <c r="AE265" s="9"/>
      <c r="AF265" s="4">
        <f>SUMIFS('Aceite Virgen Extra'!AF$6:AF$257,'Aceite Virgen Extra'!$A$6:$A$257,"&gt;="&amp;$A265,'Aceite Virgen Extra'!$B$6:$B$257,"&lt;="&amp;$B265)</f>
        <v>4.45</v>
      </c>
      <c r="AG265" s="4">
        <f>SUMIFS('Aceite Virgen Extra'!AG$6:AG$257,'Aceite Virgen Extra'!$A$6:$A$257,"&gt;="&amp;$A265,'Aceite Virgen Extra'!$B$6:$B$257,"&lt;="&amp;$B265)</f>
        <v>9.49</v>
      </c>
      <c r="AH265" s="4">
        <f>SUMIFS('Aceite Virgen Extra'!AH$6:AH$257,'Aceite Virgen Extra'!$A$6:$A$257,"&gt;="&amp;$A265,'Aceite Virgen Extra'!$B$6:$B$257,"&lt;="&amp;$B265)</f>
        <v>3.34</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7.61</v>
      </c>
      <c r="AN265" s="4">
        <f>SUMIFS('Aceite Virgen Extra'!AN$6:AN$257,'Aceite Virgen Extra'!$A$6:$A$257,"&gt;="&amp;$A265,'Aceite Virgen Extra'!$B$6:$B$257,"&lt;="&amp;$B265)</f>
        <v>20.399999999999999</v>
      </c>
      <c r="AO265" s="4">
        <f>SUMIFS('Aceite Virgen Extra'!AO$6:AO$257,'Aceite Virgen Extra'!$A$6:$A$257,"&gt;="&amp;$A265,'Aceite Virgen Extra'!$B$6:$B$257,"&lt;="&amp;$B265)</f>
        <v>4.32</v>
      </c>
      <c r="AP265" s="4">
        <f>SUMIFS('Aceite Virgen Extra'!AP$6:AP$257,'Aceite Virgen Extra'!$A$6:$A$257,"&gt;="&amp;$A265,'Aceite Virgen Extra'!$B$6:$B$257,"&lt;="&amp;$B265)</f>
        <v>1.1399999999999999</v>
      </c>
      <c r="AQ265" s="9"/>
      <c r="AR265" s="9"/>
      <c r="AT265" s="4">
        <f>SUMIFS('Aceite Virgen Extra'!AT$6:AT$257,'Aceite Virgen Extra'!$A$6:$A$257,"&gt;="&amp;$A265,'Aceite Virgen Extra'!$B$6:$B$257,"&lt;="&amp;$B265)</f>
        <v>8.08</v>
      </c>
      <c r="AU265" s="4">
        <f>SUMIFS('Aceite Virgen Extra'!AU$6:AU$257,'Aceite Virgen Extra'!$A$6:$A$257,"&gt;="&amp;$A265,'Aceite Virgen Extra'!$B$6:$B$257,"&lt;="&amp;$B265)</f>
        <v>20.610000000000003</v>
      </c>
      <c r="AV265" s="4">
        <f>SUMIFS('Aceite Virgen Extra'!AV$6:AV$257,'Aceite Virgen Extra'!$A$6:$A$257,"&gt;="&amp;$A265,'Aceite Virgen Extra'!$B$6:$B$257,"&lt;="&amp;$B265)</f>
        <v>4.29</v>
      </c>
      <c r="AW265" s="4">
        <f>SUMIFS('Aceite Virgen Extra'!AW$6:AW$257,'Aceite Virgen Extra'!$A$6:$A$257,"&gt;="&amp;$A265,'Aceite Virgen Extra'!$B$6:$B$257,"&lt;="&amp;$B265)</f>
        <v>0.8</v>
      </c>
      <c r="BA265" s="4">
        <f>SUMIFS('Aceite Virgen Extra'!BA$6:BA$257,'Aceite Virgen Extra'!$A$6:$A$257,"&gt;="&amp;A265,'Aceite Virgen Extra'!$B$6:$B$257,"&lt;="&amp;B265)</f>
        <v>8.85</v>
      </c>
      <c r="BB265" s="4">
        <f>SUMIFS('Aceite Virgen Extra'!BB$6:BB$257,'Aceite Virgen Extra'!$A$6:$A$257,"&gt;="&amp;$A265,'Aceite Virgen Extra'!$B$6:$B$257,"&lt;="&amp;$B265)</f>
        <v>19.289999999999996</v>
      </c>
      <c r="BC265" s="4">
        <f>SUMIFS('Aceite Virgen Extra'!BC$6:BC$257,'Aceite Virgen Extra'!$A$6:$A$257,"&gt;="&amp;$A265,'Aceite Virgen Extra'!$B$6:$B$257,"&lt;="&amp;$B265)</f>
        <v>4.08</v>
      </c>
      <c r="BD265" s="4">
        <f>SUMIFS('Aceite Virgen Extra'!BD$6:BD$257,'Aceite Virgen Extra'!$A$6:$A$257,"&gt;="&amp;$A265,'Aceite Virgen Extra'!$B$6:$B$257,"&lt;="&amp;$B265)</f>
        <v>2.48</v>
      </c>
      <c r="BH265" s="4">
        <f>SUMIFS('Aceite Virgen Extra'!BH$6:BH$257,'Aceite Virgen Extra'!$A$6:$A$257,"&gt;="&amp;$A265,'Aceite Virgen Extra'!$B$6:$B$257,"&lt;="&amp;$B265)</f>
        <v>4.8500000000000005</v>
      </c>
      <c r="BI265" s="4">
        <f>SUMIFS('Aceite Virgen Extra'!BI$6:BI$257,'Aceite Virgen Extra'!$A$6:$A$257,"&gt;="&amp;$A265,'Aceite Virgen Extra'!$B$6:$B$257,"&lt;="&amp;$B265)</f>
        <v>14.2</v>
      </c>
      <c r="BJ265" s="4">
        <f>SUMIFS('Aceite Virgen Extra'!BJ$6:BJ$257,'Aceite Virgen Extra'!$A$6:$A$257,"&gt;="&amp;$A265,'Aceite Virgen Extra'!$B$6:$B$257,"&lt;="&amp;$B265)</f>
        <v>2.27</v>
      </c>
      <c r="BK265" s="4">
        <f>SUMIFS('Aceite Virgen Extra'!BK$6:BK$257,'Aceite Virgen Extra'!$A$6:$A$257,"&gt;="&amp;$A265,'Aceite Virgen Extra'!$B$6:$B$257,"&lt;="&amp;$B265)</f>
        <v>0.27</v>
      </c>
      <c r="BO265" s="4">
        <f>SUMIFS('Aceite Virgen Extra'!BO$6:BO$257,'Aceite Virgen Extra'!$A$6:$A$257,"&gt;="&amp;$A265,'Aceite Virgen Extra'!$B$6:$B$257,"&lt;="&amp;$B265)</f>
        <v>4.51</v>
      </c>
      <c r="BP265" s="4">
        <f>SUMIFS('Aceite Virgen Extra'!BP$6:BP$257,'Aceite Virgen Extra'!$A$6:$A$257,"&gt;="&amp;$A265,'Aceite Virgen Extra'!$B$6:$B$257,"&lt;="&amp;$B265)</f>
        <v>10.02</v>
      </c>
      <c r="BQ265" s="4">
        <f>SUMIFS('Aceite Virgen Extra'!BQ$6:BQ$257,'Aceite Virgen Extra'!$A$6:$A$257,"&gt;="&amp;$A265,'Aceite Virgen Extra'!$B$6:$B$257,"&lt;="&amp;$B265)</f>
        <v>2.4699999999999998</v>
      </c>
      <c r="BR265" s="4">
        <f>SUMIFS('Aceite Virgen Extra'!BR$6:BR$257,'Aceite Virgen Extra'!$A$6:$A$257,"&gt;="&amp;$A265,'Aceite Virgen Extra'!$B$6:$B$257,"&lt;="&amp;$B265)</f>
        <v>0.57999999999999996</v>
      </c>
      <c r="BV265" s="4">
        <f>SUMIFS('Aceite Virgen Extra'!BV$6:BV$257,'Aceite Virgen Extra'!$A$6:$A$257,"&gt;="&amp;$A265,'Aceite Virgen Extra'!$B$6:$B$257,"&lt;="&amp;$B265)</f>
        <v>4.7699999999999996</v>
      </c>
      <c r="BW265" s="4">
        <f>SUMIFS('Aceite Virgen Extra'!BW$6:BW$257,'Aceite Virgen Extra'!$A$6:$A$257,"&gt;="&amp;$A265,'Aceite Virgen Extra'!$B$6:$B$257,"&lt;="&amp;$B265)</f>
        <v>8.93</v>
      </c>
      <c r="BX265" s="4">
        <f>SUMIFS('Aceite Virgen Extra'!BX$6:BX$257,'Aceite Virgen Extra'!$A$6:$A$257,"&gt;="&amp;$A265,'Aceite Virgen Extra'!$B$6:$B$257,"&lt;="&amp;$B265)</f>
        <v>4.2900000000000009</v>
      </c>
      <c r="BY265" s="4">
        <f>SUMIFS('Aceite Virgen Extra'!BY$6:BY$257,'Aceite Virgen Extra'!$A$6:$A$257,"&gt;="&amp;$A265,'Aceite Virgen Extra'!$B$6:$B$257,"&lt;="&amp;$B265)</f>
        <v>0</v>
      </c>
      <c r="CC265" s="4">
        <f>SUMIFS('Aceite Virgen Extra'!CC$6:CC$257,'Aceite Virgen Extra'!$A$6:$A$257,"&gt;="&amp;$A265,'Aceite Virgen Extra'!$B$6:$B$257,"&lt;="&amp;$B265)</f>
        <v>1.18</v>
      </c>
      <c r="CD265" s="4">
        <f>SUMIFS('Aceite Virgen Extra'!CD$6:CD$257,'Aceite Virgen Extra'!$A$6:$A$257,"&gt;="&amp;$A265,'Aceite Virgen Extra'!$B$6:$B$257,"&lt;="&amp;$B265)</f>
        <v>0.97</v>
      </c>
      <c r="CE265" s="4">
        <f>SUMIFS('Aceite Virgen Extra'!CE$6:CE$257,'Aceite Virgen Extra'!$A$6:$A$257,"&gt;="&amp;$A265,'Aceite Virgen Extra'!$B$6:$B$257,"&lt;="&amp;$B265)</f>
        <v>1.29</v>
      </c>
      <c r="CF265" s="4">
        <f>SUMIFS('Aceite Virgen Extra'!CF$6:CF$257,'Aceite Virgen Extra'!$A$6:$A$257,"&gt;="&amp;$A265,'Aceite Virgen Extra'!$B$6:$B$257,"&lt;="&amp;$B265)</f>
        <v>0.69</v>
      </c>
      <c r="CJ265" s="4">
        <f>SUMIFS('Aceite Virgen Extra'!CJ$6:CJ$257,'Aceite Virgen Extra'!$A$6:$A$257,"&gt;="&amp;$A265,'Aceite Virgen Extra'!$B$6:$B$257,"&lt;="&amp;$B265)</f>
        <v>1.25</v>
      </c>
      <c r="CK265" s="4">
        <f>SUMIFS('Aceite Virgen Extra'!CK$6:CK$257,'Aceite Virgen Extra'!$A$6:$A$257,"&gt;="&amp;$A265,'Aceite Virgen Extra'!$B$6:$B$257,"&lt;="&amp;$B265)</f>
        <v>1.21</v>
      </c>
      <c r="CL265" s="4">
        <f>SUMIFS('Aceite Virgen Extra'!CL$6:CL$257,'Aceite Virgen Extra'!$A$6:$A$257,"&gt;="&amp;$A265,'Aceite Virgen Extra'!$B$6:$B$257,"&lt;="&amp;$B265)</f>
        <v>1.41</v>
      </c>
      <c r="CM265" s="4">
        <f>SUMIFS('Aceite Virgen Extra'!CM$6:CM$257,'Aceite Virgen Extra'!$A$6:$A$257,"&gt;="&amp;$A265,'Aceite Virgen Extra'!$B$6:$B$257,"&lt;="&amp;$B265)</f>
        <v>0.34</v>
      </c>
      <c r="CQ265" s="4">
        <f>SUMIFS('Aceite Virgen Extra'!CQ$6:CQ$257,'Aceite Virgen Extra'!$A$6:$A$257,"&gt;="&amp;$A265,'Aceite Virgen Extra'!$B$6:$B$257,"&lt;="&amp;$B265)</f>
        <v>0.86</v>
      </c>
      <c r="CR265" s="4">
        <f>SUMIFS('Aceite Virgen Extra'!CR$6:CR$257,'Aceite Virgen Extra'!$A$6:$A$257,"&gt;="&amp;$A265,'Aceite Virgen Extra'!$B$6:$B$257,"&lt;="&amp;$B265)</f>
        <v>0.71</v>
      </c>
      <c r="CS265" s="4">
        <f>SUMIFS('Aceite Virgen Extra'!CS$6:CS$257,'Aceite Virgen Extra'!$A$6:$A$257,"&gt;="&amp;$A265,'Aceite Virgen Extra'!$B$6:$B$257,"&lt;="&amp;$B265)</f>
        <v>0.54999999999999993</v>
      </c>
      <c r="CT265" s="4">
        <f>SUMIFS('Aceite Virgen Extra'!CT$6:CT$257,'Aceite Virgen Extra'!$A$6:$A$257,"&gt;="&amp;$A265,'Aceite Virgen Extra'!$B$6:$B$257,"&lt;="&amp;$B265)</f>
        <v>0</v>
      </c>
      <c r="CX265" s="4">
        <f>SUMIFS('Aceite Virgen Extra'!CX$6:CX$257,'Aceite Virgen Extra'!$A$6:$A$257,"&gt;="&amp;$A265,'Aceite Virgen Extra'!$B$6:$B$257,"&lt;="&amp;$B265)</f>
        <v>0.84000000000000008</v>
      </c>
      <c r="CY265" s="4">
        <f>SUMIFS('Aceite Virgen Extra'!CY$6:CY$257,'Aceite Virgen Extra'!$A$6:$A$257,"&gt;="&amp;$A265,'Aceite Virgen Extra'!$B$6:$B$257,"&lt;="&amp;$B265)</f>
        <v>0.84999999999999987</v>
      </c>
      <c r="CZ265" s="4">
        <f>SUMIFS('Aceite Virgen Extra'!CZ$6:CZ$257,'Aceite Virgen Extra'!$A$6:$A$257,"&gt;="&amp;$A265,'Aceite Virgen Extra'!$B$6:$B$257,"&lt;="&amp;$B265)</f>
        <v>0.84</v>
      </c>
      <c r="DA265" s="4">
        <f>SUMIFS('Aceite Virgen Extra'!DA$6:DA$257,'Aceite Virgen Extra'!$A$6:$A$257,"&gt;="&amp;$A265,'Aceite Virgen Extra'!$B$6:$B$257,"&lt;="&amp;$B265)</f>
        <v>0</v>
      </c>
      <c r="DE265" s="4">
        <f>SUMIFS('Aceite Virgen Extra'!DE$6:DE$257,'Aceite Virgen Extra'!$A$6:$A$257,"&gt;="&amp;$A265,'Aceite Virgen Extra'!$B$6:$B$257,"&lt;="&amp;$B265)</f>
        <v>0.27</v>
      </c>
      <c r="DF265" s="4">
        <f>SUMIFS('Aceite Virgen Extra'!DF$6:DF$257,'Aceite Virgen Extra'!$A$6:$A$257,"&gt;="&amp;$A265,'Aceite Virgen Extra'!$B$6:$B$257,"&lt;="&amp;$B265)</f>
        <v>0.33</v>
      </c>
      <c r="DG265" s="4">
        <f>SUMIFS('Aceite Virgen Extra'!DG$6:DG$257,'Aceite Virgen Extra'!$A$6:$A$257,"&gt;="&amp;$A265,'Aceite Virgen Extra'!$B$6:$B$257,"&lt;="&amp;$B265)</f>
        <v>0.35</v>
      </c>
      <c r="DH265" s="4">
        <f>SUMIFS('Aceite Virgen Extra'!DH$6:DH$257,'Aceite Virgen Extra'!$A$6:$A$257,"&gt;="&amp;$A265,'Aceite Virgen Extra'!$B$6:$B$257,"&lt;="&amp;$B265)</f>
        <v>0</v>
      </c>
      <c r="DL265" s="4">
        <f>SUMIFS('Aceite Virgen Extra'!DL$6:DL$257,'Aceite Virgen Extra'!$A$6:$A$257,"&gt;="&amp;$A265,'Aceite Virgen Extra'!$B$6:$B$257,"&lt;="&amp;$B265)</f>
        <v>0.16999999999999998</v>
      </c>
      <c r="DM265" s="4">
        <f>SUMIFS('Aceite Virgen Extra'!DM$6:DM$257,'Aceite Virgen Extra'!$A$6:$A$257,"&gt;="&amp;$A265,'Aceite Virgen Extra'!$B$6:$B$257,"&lt;="&amp;$B265)</f>
        <v>7.0000000000000007E-2</v>
      </c>
      <c r="DN265" s="4">
        <f>SUMIFS('Aceite Virgen Extra'!DN$6:DN$257,'Aceite Virgen Extra'!$A$6:$A$257,"&gt;="&amp;$A265,'Aceite Virgen Extra'!$B$6:$B$257,"&lt;="&amp;$B265)</f>
        <v>0.15000000000000002</v>
      </c>
      <c r="DO265" s="4">
        <f>SUMIFS('Aceite Virgen Extra'!DO$6:DO$257,'Aceite Virgen Extra'!$A$6:$A$257,"&gt;="&amp;$A265,'Aceite Virgen Extra'!$B$6:$B$257,"&lt;="&amp;$B265)</f>
        <v>0</v>
      </c>
      <c r="DS265" s="4">
        <f>SUMIFS('Aceite Virgen Extra'!DS$6:DS$257,'Aceite Virgen Extra'!$A$6:$A$257,"&gt;="&amp;$A265,'Aceite Virgen Extra'!$B$6:$B$257,"&lt;="&amp;$B265)</f>
        <v>0.69</v>
      </c>
      <c r="DT265" s="4">
        <f>SUMIFS('Aceite Virgen Extra'!DT$6:DT$257,'Aceite Virgen Extra'!$A$6:$A$257,"&gt;="&amp;$A265,'Aceite Virgen Extra'!$B$6:$B$257,"&lt;="&amp;$B265)</f>
        <v>0.8600000000000001</v>
      </c>
      <c r="DU265" s="4">
        <f>SUMIFS('Aceite Virgen Extra'!DU$6:DU$257,'Aceite Virgen Extra'!$A$6:$A$257,"&gt;="&amp;$A265,'Aceite Virgen Extra'!$B$6:$B$257,"&lt;="&amp;$B265)</f>
        <v>0.6</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0.14000000000000001</v>
      </c>
      <c r="EB265" s="4">
        <f>SUMIFS('Aceite Virgen Extra'!EB$6:EB$257,'Aceite Virgen Extra'!$A$6:$A$257,"&gt;="&amp;$A265,'Aceite Virgen Extra'!$B$6:$B$257,"&lt;="&amp;$B265)</f>
        <v>1.98</v>
      </c>
      <c r="EC265" s="4">
        <f>SUMIFS('Aceite Virgen Extra'!EC$6:EC$257,'Aceite Virgen Extra'!$A$6:$A$257,"&gt;="&amp;$A265,'Aceite Virgen Extra'!$B$6:$B$257,"&lt;="&amp;$B265)</f>
        <v>0.3</v>
      </c>
      <c r="EG265" s="4">
        <f>SUMIFS('Aceite Virgen Extra'!EG$6:EG$257,'Aceite Virgen Extra'!$A$6:$A$257,"&gt;="&amp;$A265,'Aceite Virgen Extra'!$B$6:$B$257,"&lt;="&amp;$B265)</f>
        <v>0.59000000000000008</v>
      </c>
      <c r="EH265" s="4">
        <f>SUMIFS('Aceite Virgen Extra'!EH$6:EH$257,'Aceite Virgen Extra'!$A$6:$A$257,"&gt;="&amp;$A265,'Aceite Virgen Extra'!$B$6:$B$257,"&lt;="&amp;$B265)</f>
        <v>0.69</v>
      </c>
      <c r="EI265" s="4">
        <f>SUMIFS('Aceite Virgen Extra'!EI$6:EI$257,'Aceite Virgen Extra'!$A$6:$A$257,"&gt;="&amp;$A265,'Aceite Virgen Extra'!$B$6:$B$257,"&lt;="&amp;$B265)</f>
        <v>0.16</v>
      </c>
      <c r="EJ265" s="4">
        <f>SUMIFS('Aceite Virgen Extra'!EJ$6:EJ$257,'Aceite Virgen Extra'!$A$6:$A$257,"&gt;="&amp;$A265,'Aceite Virgen Extra'!$B$6:$B$257,"&lt;="&amp;$B265)</f>
        <v>1.01</v>
      </c>
      <c r="EN265" s="4">
        <f>SUMIFS('Aceite Virgen Extra'!EN$6:EN$257,'Aceite Virgen Extra'!$A$6:$A$257,"&gt;="&amp;$A265,'Aceite Virgen Extra'!$B$6:$B$257,"&lt;="&amp;$B265)</f>
        <v>0.59000000000000008</v>
      </c>
      <c r="EO265" s="4">
        <f>SUMIFS('Aceite Virgen Extra'!EO$6:EO$257,'Aceite Virgen Extra'!$A$6:$A$257,"&gt;="&amp;$A265,'Aceite Virgen Extra'!$B$6:$B$257,"&lt;="&amp;$B265)</f>
        <v>0.18</v>
      </c>
      <c r="EP265" s="4">
        <f>SUMIFS('Aceite Virgen Extra'!EP$6:EP$257,'Aceite Virgen Extra'!$A$6:$A$257,"&gt;="&amp;$A265,'Aceite Virgen Extra'!$B$6:$B$257,"&lt;="&amp;$B265)</f>
        <v>0.75</v>
      </c>
      <c r="EQ265" s="4">
        <f>SUMIFS('Aceite Virgen Extra'!EQ$6:EQ$257,'Aceite Virgen Extra'!$A$6:$A$257,"&gt;="&amp;$A265,'Aceite Virgen Extra'!$B$6:$B$257,"&lt;="&amp;$B265)</f>
        <v>0</v>
      </c>
      <c r="EU265" s="4">
        <f>SUMIFS('Aceite Virgen Extra'!EU$6:EU$257,'Aceite Virgen Extra'!$A$6:$A$257,"&gt;="&amp;$A265,'Aceite Virgen Extra'!$B$6:$B$257,"&lt;="&amp;$B265)</f>
        <v>0.4</v>
      </c>
      <c r="EV265" s="4">
        <f>SUMIFS('Aceite Virgen Extra'!EV$6:EV$257,'Aceite Virgen Extra'!$A$6:$A$257,"&gt;="&amp;$A265,'Aceite Virgen Extra'!$B$6:$B$257,"&lt;="&amp;$B265)</f>
        <v>0.21</v>
      </c>
      <c r="EW265" s="4">
        <f>SUMIFS('Aceite Virgen Extra'!EW$6:EW$257,'Aceite Virgen Extra'!$A$6:$A$257,"&gt;="&amp;$A265,'Aceite Virgen Extra'!$B$6:$B$257,"&lt;="&amp;$B265)</f>
        <v>0.34</v>
      </c>
      <c r="EX265" s="4">
        <f>SUMIFS('Aceite Virgen Extra'!EX$6:EX$257,'Aceite Virgen Extra'!$A$6:$A$257,"&gt;="&amp;$A265,'Aceite Virgen Extra'!$B$6:$B$257,"&lt;="&amp;$B265)</f>
        <v>1.21</v>
      </c>
      <c r="FB265" s="4">
        <f>SUMIFS('Aceite Virgen Extra'!FB$6:FB$257,'Aceite Virgen Extra'!$A$6:$A$257,"&gt;="&amp;$A265,'Aceite Virgen Extra'!$B$6:$B$257,"&lt;="&amp;$B265)</f>
        <v>0.31000000000000005</v>
      </c>
      <c r="FC265" s="4">
        <f>SUMIFS('Aceite Virgen Extra'!FC$6:FC$257,'Aceite Virgen Extra'!$A$6:$A$257,"&gt;="&amp;$A265,'Aceite Virgen Extra'!$B$6:$B$257,"&lt;="&amp;$B265)</f>
        <v>0.14000000000000001</v>
      </c>
      <c r="FD265" s="4">
        <f>SUMIFS('Aceite Virgen Extra'!FD$6:FD$257,'Aceite Virgen Extra'!$A$6:$A$257,"&gt;="&amp;$A265,'Aceite Virgen Extra'!$B$6:$B$257,"&lt;="&amp;$B265)</f>
        <v>0.38999999999999996</v>
      </c>
      <c r="FE265" s="4">
        <f>SUMIFS('Aceite Virgen Extra'!FE$6:FE$257,'Aceite Virgen Extra'!$A$6:$A$257,"&gt;="&amp;$A265,'Aceite Virgen Extra'!$B$6:$B$257,"&lt;="&amp;$B265)</f>
        <v>0</v>
      </c>
      <c r="FI265" s="4">
        <f>SUMIFS('Aceite Virgen Extra'!FI$6:FI$257,'Aceite Virgen Extra'!$A$6:$A$257,"&gt;="&amp;$A265,'Aceite Virgen Extra'!$B$6:$B$257,"&lt;="&amp;$B265)</f>
        <v>0.58000000000000007</v>
      </c>
      <c r="FJ265" s="4">
        <f>SUMIFS('Aceite Virgen Extra'!FJ$6:FJ$257,'Aceite Virgen Extra'!$A$6:$A$257,"&gt;="&amp;$A265,'Aceite Virgen Extra'!$B$6:$B$257,"&lt;="&amp;$B265)</f>
        <v>0</v>
      </c>
      <c r="FK265" s="4">
        <f>SUMIFS('Aceite Virgen Extra'!FK$6:FK$257,'Aceite Virgen Extra'!$A$6:$A$257,"&gt;="&amp;$A265,'Aceite Virgen Extra'!$B$6:$B$257,"&lt;="&amp;$B265)</f>
        <v>0.14000000000000001</v>
      </c>
      <c r="FL265" s="4">
        <f>SUMIFS('Aceite Virgen Extra'!FL$6:FL$257,'Aceite Virgen Extra'!$A$6:$A$257,"&gt;="&amp;$A265,'Aceite Virgen Extra'!$B$6:$B$257,"&lt;="&amp;$B265)</f>
        <v>0.46</v>
      </c>
      <c r="FP265" s="4">
        <f>SUMIFS('Aceite Virgen Extra'!FP$6:FP$257,'Aceite Virgen Extra'!$A$6:$A$257,"&gt;="&amp;$A265,'Aceite Virgen Extra'!$B$6:$B$257,"&lt;="&amp;$B265)</f>
        <v>1.08</v>
      </c>
      <c r="FQ265" s="4">
        <f>SUMIFS('Aceite Virgen Extra'!FQ$6:FQ$257,'Aceite Virgen Extra'!$A$6:$A$257,"&gt;="&amp;$A265,'Aceite Virgen Extra'!$B$6:$B$257,"&lt;="&amp;$B265)</f>
        <v>0.73</v>
      </c>
      <c r="FR265" s="4">
        <f>SUMIFS('Aceite Virgen Extra'!FR$6:FR$257,'Aceite Virgen Extra'!$A$6:$A$257,"&gt;="&amp;$A265,'Aceite Virgen Extra'!$B$6:$B$257,"&lt;="&amp;$B265)</f>
        <v>0.57999999999999996</v>
      </c>
      <c r="FS265" s="4">
        <f>SUMIFS('Aceite Virgen Extra'!FS$6:FS$257,'Aceite Virgen Extra'!$A$6:$A$257,"&gt;="&amp;$A265,'Aceite Virgen Extra'!$B$6:$B$257,"&lt;="&amp;$B265)</f>
        <v>2.92</v>
      </c>
      <c r="FW265" s="4">
        <f>SUMIFS('Aceite Virgen Extra'!FW$6:FW$257,'Aceite Virgen Extra'!$A$6:$A$257,"&gt;="&amp;$A265,'Aceite Virgen Extra'!$B$6:$B$257,"&lt;="&amp;$B265)</f>
        <v>0.38</v>
      </c>
      <c r="FX265" s="4">
        <f>SUMIFS('Aceite Virgen Extra'!FX$6:FX$257,'Aceite Virgen Extra'!$A$6:$A$257,"&gt;="&amp;$A265,'Aceite Virgen Extra'!$B$6:$B$257,"&lt;="&amp;$B265)</f>
        <v>0.27</v>
      </c>
      <c r="FY265" s="4">
        <f>SUMIFS('Aceite Virgen Extra'!FY$6:FY$257,'Aceite Virgen Extra'!$A$6:$A$257,"&gt;="&amp;$A265,'Aceite Virgen Extra'!$B$6:$B$257,"&lt;="&amp;$B265)</f>
        <v>0.3</v>
      </c>
      <c r="FZ265" s="4">
        <f>SUMIFS('Aceite Virgen Extra'!FZ$6:FZ$257,'Aceite Virgen Extra'!$A$6:$A$257,"&gt;="&amp;$A265,'Aceite Virgen Extra'!$B$6:$B$257,"&lt;="&amp;$B265)</f>
        <v>0</v>
      </c>
      <c r="GD265" s="4">
        <f>SUMIFS('Aceite Virgen Extra'!GD$6:GD$257,'Aceite Virgen Extra'!$A$6:$A$257,"&gt;="&amp;$A265,'Aceite Virgen Extra'!$B$6:$B$257,"&lt;="&amp;$B265)</f>
        <v>0.41000000000000003</v>
      </c>
      <c r="GE265" s="4">
        <f>SUMIFS('Aceite Virgen Extra'!GE$6:GE$257,'Aceite Virgen Extra'!$A$6:$A$257,"&gt;="&amp;$A265,'Aceite Virgen Extra'!$B$6:$B$257,"&lt;="&amp;$B265)</f>
        <v>0.28000000000000003</v>
      </c>
      <c r="GF265" s="4">
        <f>SUMIFS('Aceite Virgen Extra'!GF$6:GF$257,'Aceite Virgen Extra'!$A$6:$A$257,"&gt;="&amp;$A265,'Aceite Virgen Extra'!$B$6:$B$257,"&lt;="&amp;$B265)</f>
        <v>0.23</v>
      </c>
      <c r="GG265" s="4">
        <f>SUMIFS('Aceite Virgen Extra'!GG$6:GG$257,'Aceite Virgen Extra'!$A$6:$A$257,"&gt;="&amp;$A265,'Aceite Virgen Extra'!$B$6:$B$257,"&lt;="&amp;$B265)</f>
        <v>0.85</v>
      </c>
      <c r="GK265" s="4">
        <f>SUMIFS('Aceite Virgen Extra'!GK$6:GK$257,'Aceite Virgen Extra'!$A$6:$A$257,"&gt;="&amp;$A265,'Aceite Virgen Extra'!$B$6:$B$257,"&lt;="&amp;$B265)</f>
        <v>0.58000000000000007</v>
      </c>
      <c r="GL265" s="4">
        <f>SUMIFS('Aceite Virgen Extra'!GL$6:GL$257,'Aceite Virgen Extra'!$A$6:$A$257,"&gt;="&amp;$A265,'Aceite Virgen Extra'!$B$6:$B$257,"&lt;="&amp;$B265)</f>
        <v>0.23</v>
      </c>
      <c r="GM265" s="4">
        <f>SUMIFS('Aceite Virgen Extra'!GM$6:GM$257,'Aceite Virgen Extra'!$A$6:$A$257,"&gt;="&amp;$A265,'Aceite Virgen Extra'!$B$6:$B$257,"&lt;="&amp;$B265)</f>
        <v>0.96</v>
      </c>
      <c r="GN265" s="4">
        <f>SUMIFS('Aceite Virgen Extra'!GN$6:GN$257,'Aceite Virgen Extra'!$A$6:$A$257,"&gt;="&amp;$A265,'Aceite Virgen Extra'!$B$6:$B$257,"&lt;="&amp;$B265)</f>
        <v>0</v>
      </c>
      <c r="GR265" s="4">
        <f>SUMIFS('Aceite Virgen Extra'!GR$6:GR$257,'Aceite Virgen Extra'!$A$6:$A$257,"&gt;="&amp;$A265,'Aceite Virgen Extra'!$B$6:$B$257,"&lt;="&amp;$B265)</f>
        <v>0.48</v>
      </c>
      <c r="GS265" s="4">
        <f>SUMIFS('Aceite Virgen Extra'!GS$6:GS$257,'Aceite Virgen Extra'!$A$6:$A$257,"&gt;="&amp;$A265,'Aceite Virgen Extra'!$B$6:$B$257,"&lt;="&amp;$B265)</f>
        <v>0.62</v>
      </c>
      <c r="GT265" s="4">
        <f>SUMIFS('Aceite Virgen Extra'!GT$6:GT$257,'Aceite Virgen Extra'!$A$6:$A$257,"&gt;="&amp;$A265,'Aceite Virgen Extra'!$B$6:$B$257,"&lt;="&amp;$B265)</f>
        <v>0.15000000000000002</v>
      </c>
      <c r="GU265" s="4">
        <f>SUMIFS('Aceite Virgen Extra'!GU$6:GU$257,'Aceite Virgen Extra'!$A$6:$A$257,"&gt;="&amp;$A265,'Aceite Virgen Extra'!$B$6:$B$257,"&lt;="&amp;$B265)</f>
        <v>0.26</v>
      </c>
      <c r="GY265" s="4">
        <f>SUMIFS('Aceite Virgen Extra'!GY$6:GY$257,'Aceite Virgen Extra'!$A$6:$A$257,"&gt;="&amp;$A265,'Aceite Virgen Extra'!$B$6:$B$257,"&lt;="&amp;$B265)</f>
        <v>1.57</v>
      </c>
      <c r="GZ265" s="4">
        <f>SUMIFS('Aceite Virgen Extra'!GZ$6:GZ$257,'Aceite Virgen Extra'!$A$6:$A$257,"&gt;="&amp;$A265,'Aceite Virgen Extra'!$B$6:$B$257,"&lt;="&amp;$B265)</f>
        <v>3.14</v>
      </c>
      <c r="HA265" s="4">
        <f>SUMIFS('Aceite Virgen Extra'!HA$6:HA$257,'Aceite Virgen Extra'!$A$6:$A$257,"&gt;="&amp;$A265,'Aceite Virgen Extra'!$B$6:$B$257,"&lt;="&amp;$B265)</f>
        <v>0.57000000000000006</v>
      </c>
      <c r="HB265" s="4">
        <f>SUMIFS('Aceite Virgen Extra'!HB$6:HB$257,'Aceite Virgen Extra'!$A$6:$A$257,"&gt;="&amp;$A265,'Aceite Virgen Extra'!$B$6:$B$257,"&lt;="&amp;$B265)</f>
        <v>0</v>
      </c>
      <c r="HF265" s="4">
        <f>SUMIFS('Aceite Virgen Extra'!HF$6:HF$257,'Aceite Virgen Extra'!$A$6:$A$257,"&gt;="&amp;$A265,'Aceite Virgen Extra'!$B$6:$B$257,"&lt;="&amp;$B265)</f>
        <v>1.3800000000000001</v>
      </c>
      <c r="HG265" s="4">
        <f>SUMIFS('Aceite Virgen Extra'!HG$6:HG$257,'Aceite Virgen Extra'!$A$6:$A$257,"&gt;="&amp;$A265,'Aceite Virgen Extra'!$B$6:$B$257,"&lt;="&amp;$B265)</f>
        <v>1.26</v>
      </c>
      <c r="HH265" s="4">
        <f>SUMIFS('Aceite Virgen Extra'!HH$6:HH$257,'Aceite Virgen Extra'!$A$6:$A$257,"&gt;="&amp;$A265,'Aceite Virgen Extra'!$B$6:$B$257,"&lt;="&amp;$B265)</f>
        <v>0.94</v>
      </c>
      <c r="HI265" s="4">
        <f>SUMIFS('Aceite Virgen Extra'!HI$6:HI$257,'Aceite Virgen Extra'!$A$6:$A$257,"&gt;="&amp;$A265,'Aceite Virgen Extra'!$B$6:$B$257,"&lt;="&amp;$B265)</f>
        <v>0</v>
      </c>
      <c r="HM265" s="4">
        <f>SUMIFS('Aceite Virgen Extra'!HM$6:HM$257,'Aceite Virgen Extra'!$A$6:$A$257,"&gt;="&amp;$A265,'Aceite Virgen Extra'!$B$6:$B$257,"&lt;="&amp;$B265)</f>
        <v>1.1299999999999999</v>
      </c>
      <c r="HN265" s="4">
        <f>SUMIFS('Aceite Virgen Extra'!HN$6:HN$257,'Aceite Virgen Extra'!$A$6:$A$257,"&gt;="&amp;$A265,'Aceite Virgen Extra'!$B$6:$B$257,"&lt;="&amp;$B265)</f>
        <v>0.74</v>
      </c>
      <c r="HO265" s="4">
        <f>SUMIFS('Aceite Virgen Extra'!HO$6:HO$257,'Aceite Virgen Extra'!$A$6:$A$257,"&gt;="&amp;$A265,'Aceite Virgen Extra'!$B$6:$B$257,"&lt;="&amp;$B265)</f>
        <v>1.56</v>
      </c>
      <c r="HP265" s="4">
        <f>SUMIFS('Aceite Virgen Extra'!HP$6:HP$257,'Aceite Virgen Extra'!$A$6:$A$257,"&gt;="&amp;$A265,'Aceite Virgen Extra'!$B$6:$B$257,"&lt;="&amp;$B265)</f>
        <v>0</v>
      </c>
      <c r="HT265" s="4">
        <f>SUMIFS('Aceite Virgen Extra'!HT$6:HT$257,'Aceite Virgen Extra'!$A$6:$A$257,"&gt;="&amp;$A265,'Aceite Virgen Extra'!$B$6:$B$257,"&lt;="&amp;$B265)</f>
        <v>0.83000000000000007</v>
      </c>
      <c r="HU265" s="4">
        <f>SUMIFS('Aceite Virgen Extra'!HU$6:HU$257,'Aceite Virgen Extra'!$A$6:$A$257,"&gt;="&amp;$A265,'Aceite Virgen Extra'!$B$6:$B$257,"&lt;="&amp;$B265)</f>
        <v>0.97</v>
      </c>
      <c r="HV265" s="4">
        <f>SUMIFS('Aceite Virgen Extra'!HV$6:HV$257,'Aceite Virgen Extra'!$A$6:$A$257,"&gt;="&amp;$A265,'Aceite Virgen Extra'!$B$6:$B$257,"&lt;="&amp;$B265)</f>
        <v>0.53</v>
      </c>
      <c r="HW265" s="4">
        <f>SUMIFS('Aceite Virgen Extra'!HW$6:HW$257,'Aceite Virgen Extra'!$A$6:$A$257,"&gt;="&amp;$A265,'Aceite Virgen Extra'!$B$6:$B$257,"&lt;="&amp;$B265)</f>
        <v>1.58</v>
      </c>
      <c r="HZ265"/>
      <c r="IA265" s="4">
        <f>SUMIFS('Aceite Virgen Extra'!IA$6:IA$257,'Aceite Virgen Extra'!$A$6:$A$257,"&gt;="&amp;$A265,'Aceite Virgen Extra'!$B$6:$B$257,"&lt;="&amp;$B265)</f>
        <v>0.38</v>
      </c>
      <c r="IB265" s="4">
        <f>SUMIFS('Aceite Virgen Extra'!IB$6:IB$257,'Aceite Virgen Extra'!$A$6:$A$257,"&gt;="&amp;$A265,'Aceite Virgen Extra'!$B$6:$B$257,"&lt;="&amp;$B265)</f>
        <v>0</v>
      </c>
      <c r="IC265" s="4">
        <f>SUMIFS('Aceite Virgen Extra'!IC$6:IC$257,'Aceite Virgen Extra'!$A$6:$A$257,"&gt;="&amp;$A265,'Aceite Virgen Extra'!$B$6:$B$257,"&lt;="&amp;$B265)</f>
        <v>0.42000000000000004</v>
      </c>
      <c r="ID265" s="4">
        <f>SUMIFS('Aceite Virgen Extra'!ID$6:ID$257,'Aceite Virgen Extra'!$A$6:$A$257,"&gt;="&amp;$A265,'Aceite Virgen Extra'!$B$6:$B$257,"&lt;="&amp;$B265)</f>
        <v>1.4</v>
      </c>
      <c r="IH265" s="4">
        <f>SUMIFS('Aceite Virgen Extra'!IH$6:IH$257,'Aceite Virgen Extra'!$A$6:$A$257,"&gt;="&amp;$A265,'Aceite Virgen Extra'!$B$6:$B$257,"&lt;="&amp;$B265)</f>
        <v>0.45999999999999996</v>
      </c>
      <c r="II265" s="4">
        <f>SUMIFS('Aceite Virgen Extra'!II$6:II$257,'Aceite Virgen Extra'!$A$6:$A$257,"&gt;="&amp;$A265,'Aceite Virgen Extra'!$B$6:$B$257,"&lt;="&amp;$B265)</f>
        <v>0.87000000000000011</v>
      </c>
      <c r="IJ265" s="4">
        <f>SUMIFS('Aceite Virgen Extra'!IJ$6:IJ$257,'Aceite Virgen Extra'!$A$6:$A$257,"&gt;="&amp;$A265,'Aceite Virgen Extra'!$B$6:$B$257,"&lt;="&amp;$B265)</f>
        <v>0</v>
      </c>
      <c r="IK265" s="4">
        <f>SUMIFS('Aceite Virgen Extra'!IK$6:IK$257,'Aceite Virgen Extra'!$A$6:$A$257,"&gt;="&amp;$A265,'Aceite Virgen Extra'!$B$6:$B$257,"&lt;="&amp;$B265)</f>
        <v>1.23</v>
      </c>
      <c r="IO265" s="4">
        <f>SUMIFS('Aceite Virgen Extra'!IO$6:IO$257,'Aceite Virgen Extra'!$A$6:$A$257,"&gt;="&amp;$A265,'Aceite Virgen Extra'!$B$6:$B$257,"&lt;="&amp;$B265)</f>
        <v>0.30000000000000004</v>
      </c>
      <c r="IP265" s="4">
        <f>SUMIFS('Aceite Virgen Extra'!IP$6:IP$257,'Aceite Virgen Extra'!$A$6:$A$257,"&gt;="&amp;$A265,'Aceite Virgen Extra'!$B$6:$B$257,"&lt;="&amp;$B265)</f>
        <v>0</v>
      </c>
      <c r="IQ265" s="4">
        <f>SUMIFS('Aceite Virgen Extra'!IQ$6:IQ$257,'Aceite Virgen Extra'!$A$6:$A$257,"&gt;="&amp;$A265,'Aceite Virgen Extra'!$B$6:$B$257,"&lt;="&amp;$B265)</f>
        <v>0.5</v>
      </c>
      <c r="IR265" s="4">
        <f>SUMIFS('Aceite Virgen Extra'!IR$6:IR$257,'Aceite Virgen Extra'!$A$6:$A$257,"&gt;="&amp;$A265,'Aceite Virgen Extra'!$B$6:$B$257,"&lt;="&amp;$B265)</f>
        <v>0</v>
      </c>
      <c r="IV265" s="4">
        <f>SUMIFS('Aceite Virgen Extra'!IV$6:IV$257,'Aceite Virgen Extra'!$A$6:$A$257,"&gt;="&amp;$A265,'Aceite Virgen Extra'!$B$6:$B$257,"&lt;="&amp;$B265)</f>
        <v>0.58000000000000007</v>
      </c>
      <c r="IW265" s="4">
        <f>SUMIFS('Aceite Virgen Extra'!IW$6:IW$257,'Aceite Virgen Extra'!$A$6:$A$257,"&gt;="&amp;$A265,'Aceite Virgen Extra'!$B$6:$B$257,"&lt;="&amp;$B265)</f>
        <v>0.96</v>
      </c>
      <c r="IX265" s="4">
        <f>SUMIFS('Aceite Virgen Extra'!IX$6:IX$257,'Aceite Virgen Extra'!$A$6:$A$257,"&gt;="&amp;$A265,'Aceite Virgen Extra'!$B$6:$B$257,"&lt;="&amp;$B265)</f>
        <v>0.48000000000000004</v>
      </c>
      <c r="IY265" s="4">
        <f>SUMIFS('Aceite Virgen Extra'!IY$6:IY$257,'Aceite Virgen Extra'!$A$6:$A$257,"&gt;="&amp;$A265,'Aceite Virgen Extra'!$B$6:$B$257,"&lt;="&amp;$B265)</f>
        <v>0</v>
      </c>
      <c r="JB265"/>
      <c r="JC265" s="4">
        <f>SUMIFS('Aceite Virgen Extra'!JC$6:JC$257,'Aceite Virgen Extra'!$A$6:$A$257,"&gt;="&amp;$A265,'Aceite Virgen Extra'!$B$6:$B$257,"&lt;="&amp;$B265)</f>
        <v>0.54</v>
      </c>
      <c r="JD265" s="4">
        <f>SUMIFS('Aceite Virgen Extra'!JD$6:JD$257,'Aceite Virgen Extra'!$A$6:$A$257,"&gt;="&amp;$A265,'Aceite Virgen Extra'!$B$6:$B$257,"&lt;="&amp;$B265)</f>
        <v>0.88</v>
      </c>
      <c r="JE265" s="4">
        <f>SUMIFS('Aceite Virgen Extra'!JE$6:JE$257,'Aceite Virgen Extra'!$A$6:$A$257,"&gt;="&amp;$A265,'Aceite Virgen Extra'!$B$6:$B$257,"&lt;="&amp;$B265)</f>
        <v>0.62</v>
      </c>
      <c r="JF265" s="4">
        <f>SUMIFS('Aceite Virgen Extra'!JF$6:JF$257,'Aceite Virgen Extra'!$A$6:$A$257,"&gt;="&amp;$A265,'Aceite Virgen Extra'!$B$6:$B$257,"&lt;="&amp;$B265)</f>
        <v>0</v>
      </c>
      <c r="JJ265" s="4">
        <f>SUMIFS('Aceite Virgen Extra'!JJ$6:JJ$257,'Aceite Virgen Extra'!$A$6:$A$257,"&gt;="&amp;$A265,'Aceite Virgen Extra'!$B$6:$B$257,"&lt;="&amp;$B265)</f>
        <v>0.67</v>
      </c>
      <c r="JK265" s="4">
        <f>SUMIFS('Aceite Virgen Extra'!JK$6:JK$257,'Aceite Virgen Extra'!$A$6:$A$257,"&gt;="&amp;$A265,'Aceite Virgen Extra'!$B$6:$B$257,"&lt;="&amp;$B265)</f>
        <v>0.90999999999999992</v>
      </c>
      <c r="JL265" s="4">
        <f>SUMIFS('Aceite Virgen Extra'!JL$6:JL$257,'Aceite Virgen Extra'!$A$6:$A$257,"&gt;="&amp;$A265,'Aceite Virgen Extra'!$B$6:$B$257,"&lt;="&amp;$B265)</f>
        <v>0.21</v>
      </c>
      <c r="JM265" s="4">
        <f>SUMIFS('Aceite Virgen Extra'!JM$6:JM$257,'Aceite Virgen Extra'!$A$6:$A$257,"&gt;="&amp;$A265,'Aceite Virgen Extra'!$B$6:$B$257,"&lt;="&amp;$B265)</f>
        <v>0</v>
      </c>
      <c r="JQ265" s="4">
        <f>SUMIFS('Aceite Virgen Extra'!JQ$6:JQ$257,'Aceite Virgen Extra'!$A$6:$A$257,"&gt;="&amp;$A265,'Aceite Virgen Extra'!$B$6:$B$257,"&lt;="&amp;$B265)</f>
        <v>0.38</v>
      </c>
      <c r="JR265" s="4">
        <f>SUMIFS('Aceite Virgen Extra'!JR$6:JR$257,'Aceite Virgen Extra'!$A$6:$A$257,"&gt;="&amp;$A265,'Aceite Virgen Extra'!$B$6:$B$257,"&lt;="&amp;$B265)</f>
        <v>0.4</v>
      </c>
      <c r="JS265" s="4">
        <f>SUMIFS('Aceite Virgen Extra'!JS$6:JS$257,'Aceite Virgen Extra'!$A$6:$A$257,"&gt;="&amp;$A265,'Aceite Virgen Extra'!$B$6:$B$257,"&lt;="&amp;$B265)</f>
        <v>0.3</v>
      </c>
      <c r="JT265" s="4">
        <f>SUMIFS('Aceite Virgen Extra'!JT$6:JT$257,'Aceite Virgen Extra'!$A$6:$A$257,"&gt;="&amp;$A265,'Aceite Virgen Extra'!$B$6:$B$257,"&lt;="&amp;$B265)</f>
        <v>0</v>
      </c>
      <c r="JX265" s="4">
        <f>SUMIFS('Aceite Virgen Extra'!JX$6:JX$257,'Aceite Virgen Extra'!$A$6:$A$257,"&gt;="&amp;$A265,'Aceite Virgen Extra'!$B$6:$B$257,"&lt;="&amp;$B265)</f>
        <v>0.41000000000000003</v>
      </c>
      <c r="JY265" s="4">
        <f>SUMIFS('Aceite Virgen Extra'!JY$6:JY$257,'Aceite Virgen Extra'!$A$6:$A$257,"&gt;="&amp;$A265,'Aceite Virgen Extra'!$B$6:$B$257,"&lt;="&amp;$B265)</f>
        <v>0.52</v>
      </c>
      <c r="JZ265" s="4">
        <f>SUMIFS('Aceite Virgen Extra'!JZ$6:JZ$257,'Aceite Virgen Extra'!$A$6:$A$257,"&gt;="&amp;$A265,'Aceite Virgen Extra'!$B$6:$B$257,"&lt;="&amp;$B265)</f>
        <v>0.42</v>
      </c>
      <c r="KA265" s="4">
        <f>SUMIFS('Aceite Virgen Extra'!KA$6:KA$257,'Aceite Virgen Extra'!$A$6:$A$257,"&gt;="&amp;$A265,'Aceite Virgen Extra'!$B$6:$B$257,"&lt;="&amp;$B265)</f>
        <v>0</v>
      </c>
      <c r="KE265" s="4">
        <f>SUMIFS('Aceite Virgen Extra'!KE$6:KE$257,'Aceite Virgen Extra'!$A$6:$A$257,"&gt;="&amp;$A265,'Aceite Virgen Extra'!$B$6:$B$257,"&lt;="&amp;$B265)</f>
        <v>0.71</v>
      </c>
      <c r="KF265" s="4">
        <f>SUMIFS('Aceite Virgen Extra'!KF$6:KF$257,'Aceite Virgen Extra'!$A$6:$A$257,"&gt;="&amp;$A265,'Aceite Virgen Extra'!$B$6:$B$257,"&lt;="&amp;$B265)</f>
        <v>0.98</v>
      </c>
      <c r="KG265" s="4">
        <f>SUMIFS('Aceite Virgen Extra'!KG$6:KG$257,'Aceite Virgen Extra'!$A$6:$A$257,"&gt;="&amp;$A265,'Aceite Virgen Extra'!$B$6:$B$257,"&lt;="&amp;$B265)</f>
        <v>0.64</v>
      </c>
      <c r="KH265" s="4">
        <f>SUMIFS('Aceite Virgen Extra'!KH$6:KH$257,'Aceite Virgen Extra'!$A$6:$A$257,"&gt;="&amp;$A265,'Aceite Virgen Extra'!$B$6:$B$257,"&lt;="&amp;$B265)</f>
        <v>0</v>
      </c>
      <c r="KL265" s="4">
        <f>SUMIFS('Aceite Virgen Extra'!KL$6:KL$257,'Aceite Virgen Extra'!$A$6:$A$257,"&gt;="&amp;$A265,'Aceite Virgen Extra'!$B$6:$B$257,"&lt;="&amp;$B265)</f>
        <v>0.66</v>
      </c>
      <c r="KM265" s="4">
        <f>SUMIFS('Aceite Virgen Extra'!KM$6:KM$257,'Aceite Virgen Extra'!$A$6:$A$257,"&gt;="&amp;$A265,'Aceite Virgen Extra'!$B$6:$B$257,"&lt;="&amp;$B265)</f>
        <v>0.49</v>
      </c>
      <c r="KN265" s="4">
        <f>SUMIFS('Aceite Virgen Extra'!KN$6:KN$257,'Aceite Virgen Extra'!$A$6:$A$257,"&gt;="&amp;$A265,'Aceite Virgen Extra'!$B$6:$B$257,"&lt;="&amp;$B265)</f>
        <v>1.01</v>
      </c>
      <c r="KO265" s="4">
        <f>SUMIFS('Aceite Virgen Extra'!KO$6:KO$257,'Aceite Virgen Extra'!$A$6:$A$257,"&gt;="&amp;$A265,'Aceite Virgen Extra'!$B$6:$B$257,"&lt;="&amp;$B265)</f>
        <v>0</v>
      </c>
      <c r="KS265" s="4">
        <f>SUMIFS('Aceite Virgen Extra'!KS$6:KS$257,'Aceite Virgen Extra'!$A$6:$A$257,"&gt;="&amp;$A265,'Aceite Virgen Extra'!$B$6:$B$257,"&lt;="&amp;$B265)</f>
        <v>0.28000000000000003</v>
      </c>
      <c r="KT265" s="4">
        <f>SUMIFS('Aceite Virgen Extra'!KT$6:KT$257,'Aceite Virgen Extra'!$A$6:$A$257,"&gt;="&amp;$A265,'Aceite Virgen Extra'!$B$6:$B$257,"&lt;="&amp;$B265)</f>
        <v>0.24</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0.25</v>
      </c>
      <c r="LH265" s="4">
        <f>SUMIFS('Aceite Virgen Extra'!LH$6:LH$257,'Aceite Virgen Extra'!$A$6:$A$257,"&gt;="&amp;$A265,'Aceite Virgen Extra'!$B$6:$B$257,"&lt;="&amp;$B265)</f>
        <v>0.39</v>
      </c>
      <c r="LI265" s="4">
        <f>SUMIFS('Aceite Virgen Extra'!LI$6:LI$257,'Aceite Virgen Extra'!$A$6:$A$257,"&gt;="&amp;$A265,'Aceite Virgen Extra'!$B$6:$B$257,"&lt;="&amp;$B265)</f>
        <v>0.16</v>
      </c>
      <c r="LJ265" s="4">
        <f>SUMIFS('Aceite Virgen Extra'!LJ$6:LJ$257,'Aceite Virgen Extra'!$A$6:$A$257,"&gt;="&amp;$A265,'Aceite Virgen Extra'!$B$6:$B$257,"&lt;="&amp;$B265)</f>
        <v>0</v>
      </c>
      <c r="LN265" s="4">
        <f>SUMIFS('Aceite Virgen Extra'!LN$6:LN$257,'Aceite Virgen Extra'!$A$6:$A$257,"&gt;="&amp;$A265,'Aceite Virgen Extra'!$B$6:$B$257,"&lt;="&amp;$B265)</f>
        <v>0.45999999999999996</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0.33999999999999997</v>
      </c>
      <c r="LV265" s="4">
        <f>SUMIFS('Aceite Virgen Extra'!LV$6:LV$257,'Aceite Virgen Extra'!$A$6:$A$257,"&gt;="&amp;$A265,'Aceite Virgen Extra'!$B$6:$B$257,"&lt;="&amp;$B265)</f>
        <v>0.89</v>
      </c>
      <c r="LW265" s="4">
        <f>SUMIFS('Aceite Virgen Extra'!LW$6:LW$257,'Aceite Virgen Extra'!$A$6:$A$257,"&gt;="&amp;$A265,'Aceite Virgen Extra'!$B$6:$B$257,"&lt;="&amp;$B265)</f>
        <v>0.18</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0.59</v>
      </c>
      <c r="MJ265" s="4">
        <f>SUMIFS('Aceite Virgen Extra'!MJ$6:MJ$257,'Aceite Virgen Extra'!$A$6:$A$257,"&gt;="&amp;$A265,'Aceite Virgen Extra'!$B$6:$B$257,"&lt;="&amp;$B265)</f>
        <v>1.1499999999999999</v>
      </c>
      <c r="MK265" s="4">
        <f>SUMIFS('Aceite Virgen Extra'!MK$6:MK$257,'Aceite Virgen Extra'!$A$6:$A$257,"&gt;="&amp;$A265,'Aceite Virgen Extra'!$B$6:$B$257,"&lt;="&amp;$B265)</f>
        <v>0.41000000000000003</v>
      </c>
      <c r="ML265" s="4">
        <f>SUMIFS('Aceite Virgen Extra'!ML$6:ML$257,'Aceite Virgen Extra'!$A$6:$A$257,"&gt;="&amp;$A265,'Aceite Virgen Extra'!$B$6:$B$257,"&lt;="&amp;$B265)</f>
        <v>0</v>
      </c>
      <c r="MP265" s="4">
        <f>SUMIFS('Aceite Virgen Extra'!MP$6:MP$257,'Aceite Virgen Extra'!$A$6:$A$257,"&gt;="&amp;$A265,'Aceite Virgen Extra'!$B$6:$B$257,"&lt;="&amp;$B265)</f>
        <v>0.26</v>
      </c>
      <c r="MQ265" s="4">
        <f>SUMIFS('Aceite Virgen Extra'!MQ$6:MQ$257,'Aceite Virgen Extra'!$A$6:$A$257,"&gt;="&amp;$A265,'Aceite Virgen Extra'!$B$6:$B$257,"&lt;="&amp;$B265)</f>
        <v>0</v>
      </c>
      <c r="MR265" s="4">
        <f>SUMIFS('Aceite Virgen Extra'!MR$6:MR$257,'Aceite Virgen Extra'!$A$6:$A$257,"&gt;="&amp;$A265,'Aceite Virgen Extra'!$B$6:$B$257,"&lt;="&amp;$B265)</f>
        <v>0.32</v>
      </c>
      <c r="MS265" s="4">
        <f>SUMIFS('Aceite Virgen Extra'!MS$6:MS$257,'Aceite Virgen Extra'!$A$6:$A$257,"&gt;="&amp;$A265,'Aceite Virgen Extra'!$B$6:$B$257,"&lt;="&amp;$B265)</f>
        <v>0</v>
      </c>
      <c r="MW265" s="4">
        <f>SUMIFS('Aceite Virgen Extra'!MW$6:MW$257,'Aceite Virgen Extra'!$A$6:$A$257,"&gt;="&amp;$A265,'Aceite Virgen Extra'!$B$6:$B$257,"&lt;="&amp;$B265)</f>
        <v>0.18</v>
      </c>
      <c r="MX265" s="4">
        <f>SUMIFS('Aceite Virgen Extra'!MX$6:MX$257,'Aceite Virgen Extra'!$A$6:$A$257,"&gt;="&amp;$A265,'Aceite Virgen Extra'!$B$6:$B$257,"&lt;="&amp;$B265)</f>
        <v>0.47</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0.90000000000000013</v>
      </c>
      <c r="NE265" s="4">
        <f>SUMIFS('Aceite Virgen Extra'!NE$6:NE$257,'Aceite Virgen Extra'!$A$6:$A$257,"&gt;="&amp;$A265,'Aceite Virgen Extra'!$B$6:$B$257,"&lt;="&amp;$B265)</f>
        <v>0.26</v>
      </c>
      <c r="NF265" s="4">
        <f>SUMIFS('Aceite Virgen Extra'!NF$6:NF$257,'Aceite Virgen Extra'!$A$6:$A$257,"&gt;="&amp;$A265,'Aceite Virgen Extra'!$B$6:$B$257,"&lt;="&amp;$B265)</f>
        <v>0.43</v>
      </c>
      <c r="NG265" s="4">
        <f>SUMIFS('Aceite Virgen Extra'!NG$6:NG$257,'Aceite Virgen Extra'!$A$6:$A$257,"&gt;="&amp;$A265,'Aceite Virgen Extra'!$B$6:$B$257,"&lt;="&amp;$B265)</f>
        <v>5.54</v>
      </c>
      <c r="NK265" s="4">
        <f>SUMIFS('Aceite Virgen Extra'!NK$6:NK$257,'Aceite Virgen Extra'!$A$6:$A$257,"&gt;="&amp;$A265,'Aceite Virgen Extra'!$B$6:$B$257,"&lt;="&amp;$B265)</f>
        <v>1.0499999999999998</v>
      </c>
      <c r="NL265" s="4">
        <f>SUMIFS('Aceite Virgen Extra'!NL$6:NL$257,'Aceite Virgen Extra'!$A$6:$A$257,"&gt;="&amp;$A265,'Aceite Virgen Extra'!$B$6:$B$257,"&lt;="&amp;$B265)</f>
        <v>1.87</v>
      </c>
      <c r="NM265" s="4">
        <f>SUMIFS('Aceite Virgen Extra'!NM$6:NM$257,'Aceite Virgen Extra'!$A$6:$A$257,"&gt;="&amp;$A265,'Aceite Virgen Extra'!$B$6:$B$257,"&lt;="&amp;$B265)</f>
        <v>0</v>
      </c>
      <c r="NN265" s="4">
        <f>SUMIFS('Aceite Virgen Extra'!NN$6:NN$257,'Aceite Virgen Extra'!$A$6:$A$257,"&gt;="&amp;$A265,'Aceite Virgen Extra'!$B$6:$B$257,"&lt;="&amp;$B265)</f>
        <v>4.62</v>
      </c>
      <c r="NR265" s="4">
        <f>SUMIFS('Aceite Virgen Extra'!NR$6:NR$257,'Aceite Virgen Extra'!$A$6:$A$257,"&gt;="&amp;$A265,'Aceite Virgen Extra'!$B$6:$B$257,"&lt;="&amp;$B265)</f>
        <v>1.18</v>
      </c>
      <c r="NS265" s="4">
        <f>SUMIFS('Aceite Virgen Extra'!NS$6:NS$257,'Aceite Virgen Extra'!$A$6:$A$257,"&gt;="&amp;$A265,'Aceite Virgen Extra'!$B$6:$B$257,"&lt;="&amp;$B265)</f>
        <v>3.17</v>
      </c>
      <c r="NT265" s="4">
        <f>SUMIFS('Aceite Virgen Extra'!NT$6:NT$257,'Aceite Virgen Extra'!$A$6:$A$257,"&gt;="&amp;$A265,'Aceite Virgen Extra'!$B$6:$B$257,"&lt;="&amp;$B265)</f>
        <v>0.52</v>
      </c>
      <c r="NU265" s="4">
        <f>SUMIFS('Aceite Virgen Extra'!NU$6:NU$257,'Aceite Virgen Extra'!$A$6:$A$257,"&gt;="&amp;$A265,'Aceite Virgen Extra'!$B$6:$B$257,"&lt;="&amp;$B265)</f>
        <v>0.88</v>
      </c>
      <c r="NY265" s="4">
        <f>SUMIFS('Aceite Virgen Extra'!NY$6:NY$257,'Aceite Virgen Extra'!$A$6:$A$257,"&gt;="&amp;$A265,'Aceite Virgen Extra'!$B$6:$B$257,"&lt;="&amp;$B265)</f>
        <v>0.43</v>
      </c>
      <c r="NZ265" s="4">
        <f>SUMIFS('Aceite Virgen Extra'!NZ$6:NZ$257,'Aceite Virgen Extra'!$A$6:$A$257,"&gt;="&amp;$A265,'Aceite Virgen Extra'!$B$6:$B$257,"&lt;="&amp;$B265)</f>
        <v>0</v>
      </c>
      <c r="OA265" s="4">
        <f>SUMIFS('Aceite Virgen Extra'!OA$6:OA$257,'Aceite Virgen Extra'!$A$6:$A$257,"&gt;="&amp;$A265,'Aceite Virgen Extra'!$B$6:$B$257,"&lt;="&amp;$B265)</f>
        <v>0.28999999999999998</v>
      </c>
      <c r="OB265" s="4">
        <f>SUMIFS('Aceite Virgen Extra'!OB$6:OB$257,'Aceite Virgen Extra'!$A$6:$A$257,"&gt;="&amp;$A265,'Aceite Virgen Extra'!$B$6:$B$257,"&lt;="&amp;$B265)</f>
        <v>0.49</v>
      </c>
      <c r="OF265" s="4">
        <f>SUMIFS('Aceite Virgen Extra'!OF$6:OF$257,'Aceite Virgen Extra'!$A$6:$A$257,"&gt;="&amp;$A265,'Aceite Virgen Extra'!$B$6:$B$257,"&lt;="&amp;$B265)</f>
        <v>0.86</v>
      </c>
      <c r="OG265" s="4">
        <f>SUMIFS('Aceite Virgen Extra'!OG$6:OG$257,'Aceite Virgen Extra'!$A$6:$A$257,"&gt;="&amp;$A265,'Aceite Virgen Extra'!$B$6:$B$257,"&lt;="&amp;$B265)</f>
        <v>0.34</v>
      </c>
      <c r="OH265" s="4">
        <f>SUMIFS('Aceite Virgen Extra'!OH$6:OH$257,'Aceite Virgen Extra'!$A$6:$A$257,"&gt;="&amp;$A265,'Aceite Virgen Extra'!$B$6:$B$257,"&lt;="&amp;$B265)</f>
        <v>1.25</v>
      </c>
      <c r="OI265" s="4">
        <f>SUMIFS('Aceite Virgen Extra'!OI$6:OI$257,'Aceite Virgen Extra'!$A$6:$A$257,"&gt;="&amp;$A265,'Aceite Virgen Extra'!$B$6:$B$257,"&lt;="&amp;$B265)</f>
        <v>0.48</v>
      </c>
      <c r="OM265" s="4">
        <f>SUMIFS('Aceite Virgen Extra'!OM$6:OM$257,'Aceite Virgen Extra'!$A$6:$A$257,"&gt;="&amp;$A265,'Aceite Virgen Extra'!$B$6:$B$257,"&lt;="&amp;$B265)</f>
        <v>1.8599999999999999</v>
      </c>
      <c r="ON265" s="4">
        <f>SUMIFS('Aceite Virgen Extra'!ON$6:ON$257,'Aceite Virgen Extra'!$A$6:$A$257,"&gt;="&amp;$A265,'Aceite Virgen Extra'!$B$6:$B$257,"&lt;="&amp;$B265)</f>
        <v>1.1199999999999999</v>
      </c>
      <c r="OO265" s="4">
        <f>SUMIFS('Aceite Virgen Extra'!OO$6:OO$257,'Aceite Virgen Extra'!$A$6:$A$257,"&gt;="&amp;$A265,'Aceite Virgen Extra'!$B$6:$B$257,"&lt;="&amp;$B265)</f>
        <v>1.98</v>
      </c>
      <c r="OP265" s="4">
        <f>SUMIFS('Aceite Virgen Extra'!OP$6:OP$257,'Aceite Virgen Extra'!$A$6:$A$257,"&gt;="&amp;$A265,'Aceite Virgen Extra'!$B$6:$B$257,"&lt;="&amp;$B265)</f>
        <v>1.45</v>
      </c>
      <c r="OT265" s="4">
        <f>SUMIFS('Aceite Virgen Extra'!OT$6:OT$257,'Aceite Virgen Extra'!$A$6:$A$257,"&gt;="&amp;$A265,'Aceite Virgen Extra'!$B$6:$B$257,"&lt;="&amp;$B265)</f>
        <v>1.5099999999999998</v>
      </c>
      <c r="OU265" s="4">
        <f>SUMIFS('Aceite Virgen Extra'!OU$6:OU$257,'Aceite Virgen Extra'!$A$6:$A$257,"&gt;="&amp;$A265,'Aceite Virgen Extra'!$B$6:$B$257,"&lt;="&amp;$B265)</f>
        <v>3.11</v>
      </c>
      <c r="OV265" s="4">
        <f>SUMIFS('Aceite Virgen Extra'!OV$6:OV$257,'Aceite Virgen Extra'!$A$6:$A$257,"&gt;="&amp;$A265,'Aceite Virgen Extra'!$B$6:$B$257,"&lt;="&amp;$B265)</f>
        <v>0.54</v>
      </c>
      <c r="OW265" s="4">
        <f>SUMIFS('Aceite Virgen Extra'!OW$6:OW$257,'Aceite Virgen Extra'!$A$6:$A$257,"&gt;="&amp;$A265,'Aceite Virgen Extra'!$B$6:$B$257,"&lt;="&amp;$B265)</f>
        <v>3.6</v>
      </c>
      <c r="PA265" s="4">
        <f>SUMIFS('Aceite Virgen Extra'!PA$6:PA$257,'Aceite Virgen Extra'!$A$6:$A$257,"&gt;="&amp;$A265,'Aceite Virgen Extra'!$B$6:$B$257,"&lt;="&amp;$B265)</f>
        <v>1.1199999999999999</v>
      </c>
      <c r="PB265" s="4">
        <f>SUMIFS('Aceite Virgen Extra'!PB$6:PB$257,'Aceite Virgen Extra'!$A$6:$A$257,"&gt;="&amp;$A265,'Aceite Virgen Extra'!$B$6:$B$257,"&lt;="&amp;$B265)</f>
        <v>0.39</v>
      </c>
      <c r="PC265" s="4">
        <f>SUMIFS('Aceite Virgen Extra'!PC$6:PC$257,'Aceite Virgen Extra'!$A$6:$A$257,"&gt;="&amp;$A265,'Aceite Virgen Extra'!$B$6:$B$257,"&lt;="&amp;$B265)</f>
        <v>1.33</v>
      </c>
      <c r="PD265" s="4">
        <f>SUMIFS('Aceite Virgen Extra'!PD$6:PD$257,'Aceite Virgen Extra'!$A$6:$A$257,"&gt;="&amp;$A265,'Aceite Virgen Extra'!$B$6:$B$257,"&lt;="&amp;$B265)</f>
        <v>1.1599999999999999</v>
      </c>
      <c r="PH265" s="4">
        <f>SUMIFS('Aceite Virgen Extra'!PH$6:PH$257,'Aceite Virgen Extra'!$A$6:$A$257,"&gt;="&amp;$A265,'Aceite Virgen Extra'!$B$6:$B$257,"&lt;="&amp;$B265)</f>
        <v>0.89000000000000012</v>
      </c>
      <c r="PI265" s="4">
        <f>SUMIFS('Aceite Virgen Extra'!PI$6:PI$257,'Aceite Virgen Extra'!$A$6:$A$257,"&gt;="&amp;$A265,'Aceite Virgen Extra'!$B$6:$B$257,"&lt;="&amp;$B265)</f>
        <v>1.91</v>
      </c>
      <c r="PJ265" s="4">
        <f>SUMIFS('Aceite Virgen Extra'!PJ$6:PJ$257,'Aceite Virgen Extra'!$A$6:$A$257,"&gt;="&amp;$A265,'Aceite Virgen Extra'!$B$6:$B$257,"&lt;="&amp;$B265)</f>
        <v>0.25</v>
      </c>
      <c r="PK265" s="4">
        <f>SUMIFS('Aceite Virgen Extra'!PK$6:PK$257,'Aceite Virgen Extra'!$A$6:$A$257,"&gt;="&amp;$A265,'Aceite Virgen Extra'!$B$6:$B$257,"&lt;="&amp;$B265)</f>
        <v>0.97</v>
      </c>
      <c r="PO265" s="4">
        <f>SUMIFS('Aceite Virgen Extra'!PO$6:PO$257,'Aceite Virgen Extra'!$A$6:$A$257,"&gt;="&amp;$A265,'Aceite Virgen Extra'!$B$6:$B$257,"&lt;="&amp;$B265)</f>
        <v>0.67999999999999994</v>
      </c>
      <c r="PP265" s="4">
        <f>SUMIFS('Aceite Virgen Extra'!PP$6:PP$257,'Aceite Virgen Extra'!$A$6:$A$257,"&gt;="&amp;$A265,'Aceite Virgen Extra'!$B$6:$B$257,"&lt;="&amp;$B265)</f>
        <v>0.33</v>
      </c>
      <c r="PQ265" s="4">
        <f>SUMIFS('Aceite Virgen Extra'!PQ$6:PQ$257,'Aceite Virgen Extra'!$A$6:$A$257,"&gt;="&amp;$A265,'Aceite Virgen Extra'!$B$6:$B$257,"&lt;="&amp;$B265)</f>
        <v>0.81</v>
      </c>
      <c r="PR265" s="4">
        <f>SUMIFS('Aceite Virgen Extra'!PR$6:PR$257,'Aceite Virgen Extra'!$A$6:$A$257,"&gt;="&amp;$A265,'Aceite Virgen Extra'!$B$6:$B$257,"&lt;="&amp;$B265)</f>
        <v>1.34</v>
      </c>
      <c r="PV265" s="4">
        <f>SUMIFS('Aceite Virgen Extra'!PV$6:PV$257,'Aceite Virgen Extra'!$A$6:$A$257,"&gt;="&amp;$A265,'Aceite Virgen Extra'!$B$6:$B$257,"&lt;="&amp;$B265)</f>
        <v>0.96</v>
      </c>
      <c r="PW265" s="4">
        <f>SUMIFS('Aceite Virgen Extra'!PW$6:PW$257,'Aceite Virgen Extra'!$A$6:$A$257,"&gt;="&amp;$A265,'Aceite Virgen Extra'!$B$6:$B$257,"&lt;="&amp;$B265)</f>
        <v>1.53</v>
      </c>
      <c r="PX265" s="4">
        <f>SUMIFS('Aceite Virgen Extra'!PX$6:PX$257,'Aceite Virgen Extra'!$A$6:$A$257,"&gt;="&amp;$A265,'Aceite Virgen Extra'!$B$6:$B$257,"&lt;="&amp;$B265)</f>
        <v>0.7</v>
      </c>
      <c r="PY265" s="4">
        <f>SUMIFS('Aceite Virgen Extra'!PY$6:PY$257,'Aceite Virgen Extra'!$A$6:$A$257,"&gt;="&amp;$A265,'Aceite Virgen Extra'!$B$6:$B$257,"&lt;="&amp;$B265)</f>
        <v>0.5</v>
      </c>
      <c r="QC265" s="4">
        <f>SUMIFS('Aceite Virgen Extra'!QC$6:QC$257,'Aceite Virgen Extra'!$A$6:$A$257,"&gt;="&amp;$A265,'Aceite Virgen Extra'!$B$6:$B$257,"&lt;="&amp;$B265)</f>
        <v>1.58</v>
      </c>
      <c r="QD265" s="4">
        <f>SUMIFS('Aceite Virgen Extra'!QD$6:QD$257,'Aceite Virgen Extra'!$A$6:$A$257,"&gt;="&amp;$A265,'Aceite Virgen Extra'!$B$6:$B$257,"&lt;="&amp;$B265)</f>
        <v>2.64</v>
      </c>
      <c r="QE265" s="4">
        <f>SUMIFS('Aceite Virgen Extra'!QE$6:QE$257,'Aceite Virgen Extra'!$A$6:$A$257,"&gt;="&amp;$A265,'Aceite Virgen Extra'!$B$6:$B$257,"&lt;="&amp;$B265)</f>
        <v>1.2000000000000002</v>
      </c>
      <c r="QF265" s="4">
        <f>SUMIFS('Aceite Virgen Extra'!QF$6:QF$257,'Aceite Virgen Extra'!$A$6:$A$257,"&gt;="&amp;$A265,'Aceite Virgen Extra'!$B$6:$B$257,"&lt;="&amp;$B265)</f>
        <v>1.34</v>
      </c>
      <c r="QJ265" s="4">
        <f>SUMIFS('Aceite Virgen Extra'!QJ$6:QJ$257,'Aceite Virgen Extra'!$A$6:$A$257,"&gt;="&amp;$A265,'Aceite Virgen Extra'!$B$6:$B$257,"&lt;="&amp;$B265)</f>
        <v>1.81</v>
      </c>
      <c r="QK265" s="4">
        <f>SUMIFS('Aceite Virgen Extra'!QK$6:QK$257,'Aceite Virgen Extra'!$A$6:$A$257,"&gt;="&amp;$A265,'Aceite Virgen Extra'!$B$6:$B$257,"&lt;="&amp;$B265)</f>
        <v>2.8400000000000003</v>
      </c>
      <c r="QL265" s="4">
        <f>SUMIFS('Aceite Virgen Extra'!QL$6:QL$257,'Aceite Virgen Extra'!$A$6:$A$257,"&gt;="&amp;$A265,'Aceite Virgen Extra'!$B$6:$B$257,"&lt;="&amp;$B265)</f>
        <v>0.71000000000000008</v>
      </c>
      <c r="QM265" s="4">
        <f>SUMIFS('Aceite Virgen Extra'!QM$6:QM$257,'Aceite Virgen Extra'!$A$6:$A$257,"&gt;="&amp;$A265,'Aceite Virgen Extra'!$B$6:$B$257,"&lt;="&amp;$B265)</f>
        <v>5.0199999999999996</v>
      </c>
      <c r="QQ265" s="4">
        <f>SUMIFS('Aceite Virgen Extra'!QQ$6:QQ$257,'Aceite Virgen Extra'!$A$6:$A$257,"&gt;="&amp;$A265,'Aceite Virgen Extra'!$B$6:$B$257,"&lt;="&amp;$B265)</f>
        <v>1.04</v>
      </c>
      <c r="QR265" s="4">
        <f>SUMIFS('Aceite Virgen Extra'!QR$6:QR$257,'Aceite Virgen Extra'!$A$6:$A$257,"&gt;="&amp;$A265,'Aceite Virgen Extra'!$B$6:$B$257,"&lt;="&amp;$B265)</f>
        <v>2.09</v>
      </c>
      <c r="QS265" s="4">
        <f>SUMIFS('Aceite Virgen Extra'!QS$6:QS$257,'Aceite Virgen Extra'!$A$6:$A$257,"&gt;="&amp;$A265,'Aceite Virgen Extra'!$B$6:$B$257,"&lt;="&amp;$B265)</f>
        <v>0.79999999999999993</v>
      </c>
      <c r="QT265" s="4">
        <f>SUMIFS('Aceite Virgen Extra'!QT$6:QT$257,'Aceite Virgen Extra'!$A$6:$A$257,"&gt;="&amp;$A265,'Aceite Virgen Extra'!$B$6:$B$257,"&lt;="&amp;$B265)</f>
        <v>0</v>
      </c>
      <c r="QX265" s="4">
        <f>SUMIFS('Aceite Virgen Extra'!QX$6:QX$257,'Aceite Virgen Extra'!$A$6:$A$257,"&gt;="&amp;$A265,'Aceite Virgen Extra'!$B$6:$B$257,"&lt;="&amp;$B265)</f>
        <v>1.5100000000000002</v>
      </c>
      <c r="QY265" s="4">
        <f>SUMIFS('Aceite Virgen Extra'!QY$6:QY$257,'Aceite Virgen Extra'!$A$6:$A$257,"&gt;="&amp;$A265,'Aceite Virgen Extra'!$B$6:$B$257,"&lt;="&amp;$B265)</f>
        <v>2.8899999999999997</v>
      </c>
      <c r="QZ265" s="4">
        <f>SUMIFS('Aceite Virgen Extra'!QZ$6:QZ$257,'Aceite Virgen Extra'!$A$6:$A$257,"&gt;="&amp;$A265,'Aceite Virgen Extra'!$B$6:$B$257,"&lt;="&amp;$B265)</f>
        <v>0.95</v>
      </c>
      <c r="RA265" s="4">
        <f>SUMIFS('Aceite Virgen Extra'!RA$6:RA$257,'Aceite Virgen Extra'!$A$6:$A$257,"&gt;="&amp;$A265,'Aceite Virgen Extra'!$B$6:$B$257,"&lt;="&amp;$B265)</f>
        <v>0</v>
      </c>
      <c r="RE265" s="4">
        <f>SUMIFS('Aceite Virgen Extra'!RE$6:RE$257,'Aceite Virgen Extra'!$A$6:$A$257,"&gt;="&amp;$A265,'Aceite Virgen Extra'!$B$6:$B$257,"&lt;="&amp;$B265)</f>
        <v>1.98</v>
      </c>
      <c r="RF265" s="4">
        <f>SUMIFS('Aceite Virgen Extra'!RF$6:RF$257,'Aceite Virgen Extra'!$A$6:$A$257,"&gt;="&amp;$A265,'Aceite Virgen Extra'!$B$6:$B$257,"&lt;="&amp;$B265)</f>
        <v>4.62</v>
      </c>
      <c r="RG265" s="4">
        <f>SUMIFS('Aceite Virgen Extra'!RG$6:RG$257,'Aceite Virgen Extra'!$A$6:$A$257,"&gt;="&amp;$A265,'Aceite Virgen Extra'!$B$6:$B$257,"&lt;="&amp;$B265)</f>
        <v>1.29</v>
      </c>
      <c r="RH265" s="4">
        <f>SUMIFS('Aceite Virgen Extra'!RH$6:RH$257,'Aceite Virgen Extra'!$A$6:$A$257,"&gt;="&amp;$A265,'Aceite Virgen Extra'!$B$6:$B$257,"&lt;="&amp;$B265)</f>
        <v>0</v>
      </c>
      <c r="RL265" s="4">
        <f>SUMIFS('Aceite Virgen Extra'!RL$6:RL$257,'Aceite Virgen Extra'!$A$6:$A$257,"&gt;="&amp;$A265,'Aceite Virgen Extra'!$B$6:$B$257,"&lt;="&amp;$B265)</f>
        <v>2.6099999999999994</v>
      </c>
      <c r="RM265" s="4">
        <f>SUMIFS('Aceite Virgen Extra'!RM$6:RM$257,'Aceite Virgen Extra'!$A$6:$A$257,"&gt;="&amp;$A265,'Aceite Virgen Extra'!$B$6:$B$257,"&lt;="&amp;$B265)</f>
        <v>3.1599999999999997</v>
      </c>
      <c r="RN265" s="4">
        <f>SUMIFS('Aceite Virgen Extra'!RN$6:RN$257,'Aceite Virgen Extra'!$A$6:$A$257,"&gt;="&amp;$A265,'Aceite Virgen Extra'!$B$6:$B$257,"&lt;="&amp;$B265)</f>
        <v>2.48</v>
      </c>
      <c r="RO265" s="4">
        <f>SUMIFS('Aceite Virgen Extra'!RO$6:RO$257,'Aceite Virgen Extra'!$A$6:$A$257,"&gt;="&amp;$A265,'Aceite Virgen Extra'!$B$6:$B$257,"&lt;="&amp;$B265)</f>
        <v>3.03</v>
      </c>
      <c r="RS265" s="69">
        <f>SUMIFS('Aceite Virgen Extra'!RS$6:RS$257,'Aceite Virgen Extra'!$A$6:$A$257,"&gt;="&amp;$A265,'Aceite Virgen Extra'!$B$6:$B$257,"&lt;="&amp;$B265)</f>
        <v>1.93</v>
      </c>
      <c r="RT265" s="4">
        <f>SUMIFS('Aceite Virgen Extra'!RT$6:RT$257,'Aceite Virgen Extra'!$A$6:$A$257,"&gt;="&amp;$A265,'Aceite Virgen Extra'!$B$6:$B$257,"&lt;="&amp;$B265)</f>
        <v>1.68</v>
      </c>
      <c r="RU265" s="4">
        <f>SUMIFS('Aceite Virgen Extra'!RU$6:RU$257,'Aceite Virgen Extra'!$A$6:$A$257,"&gt;="&amp;$A265,'Aceite Virgen Extra'!$B$6:$B$257,"&lt;="&amp;$B265)</f>
        <v>1.91</v>
      </c>
      <c r="RV265" s="4">
        <f>SUMIFS('Aceite Virgen Extra'!RV$6:RV$257,'Aceite Virgen Extra'!$A$6:$A$257,"&gt;="&amp;$A265,'Aceite Virgen Extra'!$B$6:$B$257,"&lt;="&amp;$B265)</f>
        <v>3.0100000000000002</v>
      </c>
      <c r="RZ265" s="69">
        <f>SUMIFS('Aceite Virgen Extra'!RZ$6:RZ$257,'Aceite Virgen Extra'!$A$6:$A$257,"&gt;="&amp;$A265,'Aceite Virgen Extra'!$B$6:$B$257,"&lt;="&amp;$B265)</f>
        <v>2.46</v>
      </c>
      <c r="SA265" s="4">
        <f>SUMIFS('Aceite Virgen Extra'!SA$6:SA$257,'Aceite Virgen Extra'!$A$6:$A$257,"&gt;="&amp;$A265,'Aceite Virgen Extra'!$B$6:$B$257,"&lt;="&amp;$B265)</f>
        <v>2.23</v>
      </c>
      <c r="SB265" s="4">
        <f>SUMIFS('Aceite Virgen Extra'!SB$6:SB$257,'Aceite Virgen Extra'!$A$6:$A$257,"&gt;="&amp;$A265,'Aceite Virgen Extra'!$B$6:$B$257,"&lt;="&amp;$B265)</f>
        <v>2.92</v>
      </c>
      <c r="SC265" s="4">
        <f>SUMIFS('Aceite Virgen Extra'!SC$6:SC$257,'Aceite Virgen Extra'!$A$6:$A$257,"&gt;="&amp;$A265,'Aceite Virgen Extra'!$B$6:$B$257,"&lt;="&amp;$B265)</f>
        <v>0.41</v>
      </c>
      <c r="SG265" s="69">
        <f>SUMIFS('Aceite Virgen Extra'!SG$6:SG$257,'Aceite Virgen Extra'!$A$6:$A$257,"&gt;="&amp;$A265,'Aceite Virgen Extra'!$B$6:$B$257,"&lt;="&amp;$B265)</f>
        <v>5.31</v>
      </c>
      <c r="SH265" s="4">
        <f>SUMIFS('Aceite Virgen Extra'!SH$6:SH$257,'Aceite Virgen Extra'!$A$6:$A$257,"&gt;="&amp;$A265,'Aceite Virgen Extra'!$B$6:$B$257,"&lt;="&amp;$B265)</f>
        <v>3.48</v>
      </c>
      <c r="SI265" s="4">
        <f>SUMIFS('Aceite Virgen Extra'!SI$6:SI$257,'Aceite Virgen Extra'!$A$6:$A$257,"&gt;="&amp;$A265,'Aceite Virgen Extra'!$B$6:$B$257,"&lt;="&amp;$B265)</f>
        <v>6.24</v>
      </c>
      <c r="SJ265" s="4">
        <f>SUMIFS('Aceite Virgen Extra'!SJ$6:SJ$257,'Aceite Virgen Extra'!$A$6:$A$257,"&gt;="&amp;$A265,'Aceite Virgen Extra'!$B$6:$B$257,"&lt;="&amp;$B265)</f>
        <v>8.02</v>
      </c>
      <c r="SN265" s="69">
        <f>SUMIFS('Aceite Virgen Extra'!SN$6:SN$257,'Aceite Virgen Extra'!$A$6:$A$257,"&gt;="&amp;$A265,'Aceite Virgen Extra'!$B$6:$B$257,"&lt;="&amp;$B265)</f>
        <v>12.270000000000001</v>
      </c>
      <c r="SO265" s="4">
        <f>SUMIFS('Aceite Virgen Extra'!SO$6:SO$257,'Aceite Virgen Extra'!$A$6:$A$257,"&gt;="&amp;$A265,'Aceite Virgen Extra'!$B$6:$B$257,"&lt;="&amp;$B265)</f>
        <v>2.5300000000000002</v>
      </c>
      <c r="SP265" s="4">
        <f>SUMIFS('Aceite Virgen Extra'!SP$6:SP$257,'Aceite Virgen Extra'!$A$6:$A$257,"&gt;="&amp;$A265,'Aceite Virgen Extra'!$B$6:$B$257,"&lt;="&amp;$B265)</f>
        <v>18.39</v>
      </c>
      <c r="SQ265" s="4">
        <f>SUMIFS('Aceite Virgen Extra'!SQ$6:SQ$257,'Aceite Virgen Extra'!$A$6:$A$257,"&gt;="&amp;$A265,'Aceite Virgen Extra'!$B$6:$B$257,"&lt;="&amp;$B265)</f>
        <v>4.8</v>
      </c>
      <c r="SU265" s="69">
        <f>SUMIFS('Aceite Virgen Extra'!SU$6:SU$257,'Aceite Virgen Extra'!$A$6:$A$257,"&gt;="&amp;$A265,'Aceite Virgen Extra'!$B$6:$B$257,"&lt;="&amp;$B265)</f>
        <v>6.17</v>
      </c>
      <c r="SV265" s="4">
        <f>SUMIFS('Aceite Virgen Extra'!SV$6:SV$257,'Aceite Virgen Extra'!$A$6:$A$257,"&gt;="&amp;$A265,'Aceite Virgen Extra'!$B$6:$B$257,"&lt;="&amp;$B265)</f>
        <v>3.35</v>
      </c>
      <c r="SW265" s="4">
        <f>SUMIFS('Aceite Virgen Extra'!SW$6:SW$257,'Aceite Virgen Extra'!$A$6:$A$257,"&gt;="&amp;$A265,'Aceite Virgen Extra'!$B$6:$B$257,"&lt;="&amp;$B265)</f>
        <v>7.18</v>
      </c>
      <c r="SX265" s="4">
        <f>SUMIFS('Aceite Virgen Extra'!SX$6:SX$257,'Aceite Virgen Extra'!$A$6:$A$257,"&gt;="&amp;$A265,'Aceite Virgen Extra'!$B$6:$B$257,"&lt;="&amp;$B265)</f>
        <v>7.66</v>
      </c>
      <c r="TB265" s="69">
        <f>SUMIFS('Aceite Virgen Extra'!TB$6:TB$257,'Aceite Virgen Extra'!$A$6:$A$257,"&gt;="&amp;$A265,'Aceite Virgen Extra'!$B$6:$B$257,"&lt;="&amp;$B265)</f>
        <v>3.01</v>
      </c>
      <c r="TC265" s="4">
        <f>SUMIFS('Aceite Virgen Extra'!TC$6:TC$257,'Aceite Virgen Extra'!$A$6:$A$257,"&gt;="&amp;$A265,'Aceite Virgen Extra'!$B$6:$B$257,"&lt;="&amp;$B265)</f>
        <v>3.57</v>
      </c>
      <c r="TD265" s="4">
        <f>SUMIFS('Aceite Virgen Extra'!TD$6:TD$257,'Aceite Virgen Extra'!$A$6:$A$257,"&gt;="&amp;$A265,'Aceite Virgen Extra'!$B$6:$B$257,"&lt;="&amp;$B265)</f>
        <v>2.7100000000000004</v>
      </c>
      <c r="TE265" s="4">
        <f>SUMIFS('Aceite Virgen Extra'!TE$6:TE$257,'Aceite Virgen Extra'!$A$6:$A$257,"&gt;="&amp;$A265,'Aceite Virgen Extra'!$B$6:$B$257,"&lt;="&amp;$B265)</f>
        <v>0</v>
      </c>
      <c r="TI265" s="69">
        <f>SUMIFS('Aceite Virgen Extra'!TI$6:TI$257,'Aceite Virgen Extra'!$A$6:$A$257,"&gt;="&amp;$A265,'Aceite Virgen Extra'!$B$6:$B$257,"&lt;="&amp;$B265)</f>
        <v>0.44</v>
      </c>
      <c r="TJ265" s="4">
        <f>SUMIFS('Aceite Virgen Extra'!TJ$6:TJ$257,'Aceite Virgen Extra'!$A$6:$A$257,"&gt;="&amp;$A265,'Aceite Virgen Extra'!$B$6:$B$257,"&lt;="&amp;$B265)</f>
        <v>0.34</v>
      </c>
      <c r="TK265" s="4">
        <f>SUMIFS('Aceite Virgen Extra'!TK$6:TK$257,'Aceite Virgen Extra'!$A$6:$A$257,"&gt;="&amp;$A265,'Aceite Virgen Extra'!$B$6:$B$257,"&lt;="&amp;$B265)</f>
        <v>0.43000000000000005</v>
      </c>
      <c r="TL265" s="4">
        <f>SUMIFS('Aceite Virgen Extra'!TL$6:TL$257,'Aceite Virgen Extra'!$A$6:$A$257,"&gt;="&amp;$A265,'Aceite Virgen Extra'!$B$6:$B$257,"&lt;="&amp;$B265)</f>
        <v>1.34</v>
      </c>
      <c r="TP265" s="69">
        <f>SUMIFS('Aceite Virgen Extra'!TP$6:TP$257,'Aceite Virgen Extra'!$A$6:$A$257,"&gt;="&amp;$A265,'Aceite Virgen Extra'!$B$6:$B$257,"&lt;="&amp;$B265)</f>
        <v>0.69000000000000006</v>
      </c>
      <c r="TQ265" s="4">
        <f>SUMIFS('Aceite Virgen Extra'!TQ$6:TQ$257,'Aceite Virgen Extra'!$A$6:$A$257,"&gt;="&amp;$A265,'Aceite Virgen Extra'!$B$6:$B$257,"&lt;="&amp;$B265)</f>
        <v>0.43</v>
      </c>
      <c r="TR265" s="4">
        <f>SUMIFS('Aceite Virgen Extra'!TR$6:TR$257,'Aceite Virgen Extra'!$A$6:$A$257,"&gt;="&amp;$A265,'Aceite Virgen Extra'!$B$6:$B$257,"&lt;="&amp;$B265)</f>
        <v>0.53</v>
      </c>
      <c r="TS265" s="4">
        <f>SUMIFS('Aceite Virgen Extra'!TS$6:TS$257,'Aceite Virgen Extra'!$A$6:$A$257,"&gt;="&amp;$A265,'Aceite Virgen Extra'!$B$6:$B$257,"&lt;="&amp;$B265)</f>
        <v>0</v>
      </c>
      <c r="TW265" s="69">
        <f>SUMIFS('Aceite Virgen Extra'!TW$6:TW$257,'Aceite Virgen Extra'!$A$6:$A$257,"&gt;="&amp;$A265,'Aceite Virgen Extra'!$B$6:$B$257,"&lt;="&amp;$B265)</f>
        <v>1.4100000000000001</v>
      </c>
      <c r="TX265" s="4">
        <f>SUMIFS('Aceite Virgen Extra'!TX$6:TX$257,'Aceite Virgen Extra'!$A$6:$A$257,"&gt;="&amp;$A265,'Aceite Virgen Extra'!$B$6:$B$257,"&lt;="&amp;$B265)</f>
        <v>0.71</v>
      </c>
      <c r="TY265" s="4">
        <f>SUMIFS('Aceite Virgen Extra'!TY$6:TY$257,'Aceite Virgen Extra'!$A$6:$A$257,"&gt;="&amp;$A265,'Aceite Virgen Extra'!$B$6:$B$257,"&lt;="&amp;$B265)</f>
        <v>1.33</v>
      </c>
      <c r="TZ265" s="4">
        <f>SUMIFS('Aceite Virgen Extra'!TZ$6:TZ$257,'Aceite Virgen Extra'!$A$6:$A$257,"&gt;="&amp;$A265,'Aceite Virgen Extra'!$B$6:$B$257,"&lt;="&amp;$B265)</f>
        <v>1.63</v>
      </c>
      <c r="UD265" s="69">
        <f>SUMIFS('Aceite Virgen Extra'!UD$6:UD$257,'Aceite Virgen Extra'!$A$6:$A$257,"&gt;="&amp;$A265,'Aceite Virgen Extra'!$B$6:$B$257,"&lt;="&amp;$B265)</f>
        <v>1.07</v>
      </c>
      <c r="UE265" s="4">
        <f>SUMIFS('Aceite Virgen Extra'!UE$6:UE$257,'Aceite Virgen Extra'!$A$6:$A$257,"&gt;="&amp;$A265,'Aceite Virgen Extra'!$B$6:$B$257,"&lt;="&amp;$B265)</f>
        <v>1.7000000000000002</v>
      </c>
      <c r="UF265" s="4">
        <f>SUMIFS('Aceite Virgen Extra'!UF$6:UF$257,'Aceite Virgen Extra'!$A$6:$A$257,"&gt;="&amp;$A265,'Aceite Virgen Extra'!$B$6:$B$257,"&lt;="&amp;$B265)</f>
        <v>0.65</v>
      </c>
      <c r="UG265" s="4">
        <f>SUMIFS('Aceite Virgen Extra'!UG$6:UG$257,'Aceite Virgen Extra'!$A$6:$A$257,"&gt;="&amp;$A265,'Aceite Virgen Extra'!$B$6:$B$257,"&lt;="&amp;$B265)</f>
        <v>1.2</v>
      </c>
      <c r="UK265" s="69">
        <f>SUMIFS('Aceite Virgen Extra'!UK$6:UK$257,'Aceite Virgen Extra'!$A$6:$A$257,"&gt;="&amp;$A265,'Aceite Virgen Extra'!$B$6:$B$257,"&lt;="&amp;$B265)</f>
        <v>0.45</v>
      </c>
      <c r="UL265" s="4">
        <f>SUMIFS('Aceite Virgen Extra'!UL$6:UL$257,'Aceite Virgen Extra'!$A$6:$A$257,"&gt;="&amp;$A265,'Aceite Virgen Extra'!$B$6:$B$257,"&lt;="&amp;$B265)</f>
        <v>0.42</v>
      </c>
      <c r="UM265" s="4">
        <f>SUMIFS('Aceite Virgen Extra'!UM$6:UM$257,'Aceite Virgen Extra'!$A$6:$A$257,"&gt;="&amp;$A265,'Aceite Virgen Extra'!$B$6:$B$257,"&lt;="&amp;$B265)</f>
        <v>0.60000000000000009</v>
      </c>
      <c r="UN265" s="4">
        <f>SUMIFS('Aceite Virgen Extra'!UN$6:UN$257,'Aceite Virgen Extra'!$A$6:$A$257,"&gt;="&amp;$A265,'Aceite Virgen Extra'!$B$6:$B$257,"&lt;="&amp;$B265)</f>
        <v>0</v>
      </c>
      <c r="UR265" s="69">
        <f>SUMIFS('Aceite Virgen Extra'!UR$6:UR$257,'Aceite Virgen Extra'!$A$6:$A$257,"&gt;="&amp;$A265,'Aceite Virgen Extra'!$B$6:$B$257,"&lt;="&amp;$B265)</f>
        <v>0.76</v>
      </c>
      <c r="US265" s="4">
        <f>SUMIFS('Aceite Virgen Extra'!US$6:US$257,'Aceite Virgen Extra'!$A$6:$A$257,"&gt;="&amp;$A265,'Aceite Virgen Extra'!$B$6:$B$257,"&lt;="&amp;$B265)</f>
        <v>1.04</v>
      </c>
      <c r="UT265" s="4">
        <f>SUMIFS('Aceite Virgen Extra'!UT$6:UT$257,'Aceite Virgen Extra'!$A$6:$A$257,"&gt;="&amp;$A265,'Aceite Virgen Extra'!$B$6:$B$257,"&lt;="&amp;$B265)</f>
        <v>0.45999999999999996</v>
      </c>
      <c r="UU265" s="4">
        <f>SUMIFS('Aceite Virgen Extra'!UU$6:UU$257,'Aceite Virgen Extra'!$A$6:$A$257,"&gt;="&amp;$A265,'Aceite Virgen Extra'!$B$6:$B$257,"&lt;="&amp;$B265)</f>
        <v>0</v>
      </c>
      <c r="UY265" s="69">
        <f>SUMIFS('Aceite Virgen Extra'!UY$6:UY$257,'Aceite Virgen Extra'!$A$6:$A$257,"&gt;="&amp;$A265,'Aceite Virgen Extra'!$B$6:$B$257,"&lt;="&amp;$B265)</f>
        <v>0.56000000000000005</v>
      </c>
      <c r="UZ265" s="4">
        <f>SUMIFS('Aceite Virgen Extra'!UZ$6:UZ$257,'Aceite Virgen Extra'!$A$6:$A$257,"&gt;="&amp;$A265,'Aceite Virgen Extra'!$B$6:$B$257,"&lt;="&amp;$B265)</f>
        <v>0</v>
      </c>
      <c r="VA265" s="4">
        <f>SUMIFS('Aceite Virgen Extra'!VA$6:VA$257,'Aceite Virgen Extra'!$A$6:$A$257,"&gt;="&amp;$A265,'Aceite Virgen Extra'!$B$6:$B$257,"&lt;="&amp;$B265)</f>
        <v>0.71</v>
      </c>
      <c r="VB265" s="4">
        <f>SUMIFS('Aceite Virgen Extra'!VB$6:VB$257,'Aceite Virgen Extra'!$A$6:$A$257,"&gt;="&amp;$A265,'Aceite Virgen Extra'!$B$6:$B$257,"&lt;="&amp;$B265)</f>
        <v>0</v>
      </c>
      <c r="VF265" s="69">
        <f>SUMIFS('Aceite Virgen Extra'!VF$6:VF$257,'Aceite Virgen Extra'!$A$6:$A$257,"&gt;="&amp;$A265,'Aceite Virgen Extra'!$B$6:$B$257,"&lt;="&amp;$B265)</f>
        <v>1.84</v>
      </c>
      <c r="VG265" s="4">
        <f>SUMIFS('Aceite Virgen Extra'!VG$6:VG$257,'Aceite Virgen Extra'!$A$6:$A$257,"&gt;="&amp;$A265,'Aceite Virgen Extra'!$B$6:$B$257,"&lt;="&amp;$B265)</f>
        <v>2.35</v>
      </c>
      <c r="VH265" s="4">
        <f>SUMIFS('Aceite Virgen Extra'!VH$6:VH$257,'Aceite Virgen Extra'!$A$6:$A$257,"&gt;="&amp;$A265,'Aceite Virgen Extra'!$B$6:$B$257,"&lt;="&amp;$B265)</f>
        <v>1.72</v>
      </c>
      <c r="VI265" s="4">
        <f>SUMIFS('Aceite Virgen Extra'!VI$6:VI$257,'Aceite Virgen Extra'!$A$6:$A$257,"&gt;="&amp;$A265,'Aceite Virgen Extra'!$B$6:$B$257,"&lt;="&amp;$B265)</f>
        <v>0</v>
      </c>
      <c r="VM265" s="69">
        <f>SUMIFS('Aceite Virgen Extra'!VM$6:VM$257,'Aceite Virgen Extra'!$A$6:$A$257,"&gt;="&amp;$A265,'Aceite Virgen Extra'!$B$6:$B$257,"&lt;="&amp;$B265)</f>
        <v>0.9900000000000001</v>
      </c>
      <c r="VN265" s="4">
        <f>SUMIFS('Aceite Virgen Extra'!VN$6:VN$257,'Aceite Virgen Extra'!$A$6:$A$257,"&gt;="&amp;$A265,'Aceite Virgen Extra'!$B$6:$B$257,"&lt;="&amp;$B265)</f>
        <v>0.35</v>
      </c>
      <c r="VO265" s="4">
        <f>SUMIFS('Aceite Virgen Extra'!VO$6:VO$257,'Aceite Virgen Extra'!$A$6:$A$257,"&gt;="&amp;$A265,'Aceite Virgen Extra'!$B$6:$B$257,"&lt;="&amp;$B265)</f>
        <v>1.5100000000000002</v>
      </c>
      <c r="VP265" s="4">
        <f>SUMIFS('Aceite Virgen Extra'!VP$6:VP$257,'Aceite Virgen Extra'!$A$6:$A$257,"&gt;="&amp;$A265,'Aceite Virgen Extra'!$B$6:$B$257,"&lt;="&amp;$B265)</f>
        <v>0</v>
      </c>
      <c r="VT265" s="69">
        <f>SUMIFS('Aceite Virgen Extra'!VT$6:VT$257,'Aceite Virgen Extra'!$A$6:$A$257,"&gt;="&amp;$A265,'Aceite Virgen Extra'!$B$6:$B$257,"&lt;="&amp;$B265)</f>
        <v>0.45</v>
      </c>
      <c r="VU265" s="4">
        <f>SUMIFS('Aceite Virgen Extra'!VU$6:VU$257,'Aceite Virgen Extra'!$A$6:$A$257,"&gt;="&amp;$A265,'Aceite Virgen Extra'!$B$6:$B$257,"&lt;="&amp;$B265)</f>
        <v>0.5</v>
      </c>
      <c r="VV265" s="4">
        <f>SUMIFS('Aceite Virgen Extra'!VV$6:VV$257,'Aceite Virgen Extra'!$A$6:$A$257,"&gt;="&amp;$A265,'Aceite Virgen Extra'!$B$6:$B$257,"&lt;="&amp;$B265)</f>
        <v>0.4</v>
      </c>
      <c r="VW265" s="4">
        <f>SUMIFS('Aceite Virgen Extra'!VW$6:VW$257,'Aceite Virgen Extra'!$A$6:$A$257,"&gt;="&amp;$A265,'Aceite Virgen Extra'!$B$6:$B$257,"&lt;="&amp;$B265)</f>
        <v>0</v>
      </c>
      <c r="WA265" s="69">
        <f>SUMIFS('Aceite Virgen Extra'!WA$6:WA$257,'Aceite Virgen Extra'!$A$6:$A$257,"&gt;="&amp;$A265,'Aceite Virgen Extra'!$B$6:$B$257,"&lt;="&amp;$B265)</f>
        <v>1.1099999999999999</v>
      </c>
      <c r="WB265" s="4">
        <f>SUMIFS('Aceite Virgen Extra'!WB$6:WB$257,'Aceite Virgen Extra'!$A$6:$A$257,"&gt;="&amp;$A265,'Aceite Virgen Extra'!$B$6:$B$257,"&lt;="&amp;$B265)</f>
        <v>0.62</v>
      </c>
      <c r="WC265" s="4">
        <f>SUMIFS('Aceite Virgen Extra'!WC$6:WC$257,'Aceite Virgen Extra'!$A$6:$A$257,"&gt;="&amp;$A265,'Aceite Virgen Extra'!$B$6:$B$257,"&lt;="&amp;$B265)</f>
        <v>1.5</v>
      </c>
      <c r="WD265" s="4">
        <f>SUMIFS('Aceite Virgen Extra'!WD$6:WD$257,'Aceite Virgen Extra'!$A$6:$A$257,"&gt;="&amp;$A265,'Aceite Virgen Extra'!$B$6:$B$257,"&lt;="&amp;$B265)</f>
        <v>0</v>
      </c>
      <c r="WH265" s="69">
        <f>SUMIFS('Aceite Virgen Extra'!WH$6:WH$257,'Aceite Virgen Extra'!$A$6:$A$257,"&gt;="&amp;$A265,'Aceite Virgen Extra'!$B$6:$B$257,"&lt;="&amp;$B265)</f>
        <v>0.49</v>
      </c>
      <c r="WI265" s="4">
        <f>SUMIFS('Aceite Virgen Extra'!WI$6:WI$257,'Aceite Virgen Extra'!$A$6:$A$257,"&gt;="&amp;$A265,'Aceite Virgen Extra'!$B$6:$B$257,"&lt;="&amp;$B265)</f>
        <v>0</v>
      </c>
      <c r="WJ265" s="4">
        <f>SUMIFS('Aceite Virgen Extra'!WJ$6:WJ$257,'Aceite Virgen Extra'!$A$6:$A$257,"&gt;="&amp;$A265,'Aceite Virgen Extra'!$B$6:$B$257,"&lt;="&amp;$B265)</f>
        <v>0.61</v>
      </c>
      <c r="WK265" s="4">
        <f>SUMIFS('Aceite Virgen Extra'!WK$6:WK$257,'Aceite Virgen Extra'!$A$6:$A$257,"&gt;="&amp;$A265,'Aceite Virgen Extra'!$B$6:$B$257,"&lt;="&amp;$B265)</f>
        <v>0</v>
      </c>
      <c r="WO265" s="69">
        <f>SUMIFS('Aceite Virgen Extra'!WO$6:WO$257,'Aceite Virgen Extra'!$A$6:$A$257,"&gt;="&amp;$A265,'Aceite Virgen Extra'!$B$6:$B$257,"&lt;="&amp;$B265)</f>
        <v>0.71</v>
      </c>
      <c r="WP265" s="4">
        <f>SUMIFS('Aceite Virgen Extra'!WP$6:WP$257,'Aceite Virgen Extra'!$A$6:$A$257,"&gt;="&amp;$A265,'Aceite Virgen Extra'!$B$6:$B$257,"&lt;="&amp;$B265)</f>
        <v>1.31</v>
      </c>
      <c r="WQ265" s="4">
        <f>SUMIFS('Aceite Virgen Extra'!WQ$6:WQ$257,'Aceite Virgen Extra'!$A$6:$A$257,"&gt;="&amp;$A265,'Aceite Virgen Extra'!$B$6:$B$257,"&lt;="&amp;$B265)</f>
        <v>0.57000000000000006</v>
      </c>
      <c r="WR265" s="4">
        <f>SUMIFS('Aceite Virgen Extra'!WR$6:WR$257,'Aceite Virgen Extra'!$A$6:$A$257,"&gt;="&amp;$A265,'Aceite Virgen Extra'!$B$6:$B$257,"&lt;="&amp;$B265)</f>
        <v>0</v>
      </c>
      <c r="WV265" s="69">
        <f>SUMIFS('Aceite Virgen Extra'!WV$6:WV$257,'Aceite Virgen Extra'!$A$6:$A$257,"&gt;="&amp;$A265,'Aceite Virgen Extra'!$B$6:$B$257,"&lt;="&amp;$B265)</f>
        <v>0.95000000000000007</v>
      </c>
      <c r="WW265" s="4">
        <f>SUMIFS('Aceite Virgen Extra'!WW$6:WW$257,'Aceite Virgen Extra'!$A$6:$A$257,"&gt;="&amp;$A265,'Aceite Virgen Extra'!$B$6:$B$257,"&lt;="&amp;$B265)</f>
        <v>0.32</v>
      </c>
      <c r="WX265" s="4">
        <f>SUMIFS('Aceite Virgen Extra'!WX$6:WX$257,'Aceite Virgen Extra'!$A$6:$A$257,"&gt;="&amp;$A265,'Aceite Virgen Extra'!$B$6:$B$257,"&lt;="&amp;$B265)</f>
        <v>1.35</v>
      </c>
      <c r="WY265" s="4">
        <f>SUMIFS('Aceite Virgen Extra'!WY$6:WY$257,'Aceite Virgen Extra'!$A$6:$A$257,"&gt;="&amp;$A265,'Aceite Virgen Extra'!$B$6:$B$257,"&lt;="&amp;$B265)</f>
        <v>0</v>
      </c>
      <c r="XC265" s="69">
        <f>SUMIFS('Aceite Virgen Extra'!XC$6:XC$257,'Aceite Virgen Extra'!$A$6:$A$257,"&gt;="&amp;$A265,'Aceite Virgen Extra'!$B$6:$B$257,"&lt;="&amp;$B265)</f>
        <v>0.63</v>
      </c>
      <c r="XD265" s="4">
        <f>SUMIFS('Aceite Virgen Extra'!XD$6:XD$257,'Aceite Virgen Extra'!$A$6:$A$257,"&gt;="&amp;$A265,'Aceite Virgen Extra'!$B$6:$B$257,"&lt;="&amp;$B265)</f>
        <v>0.59</v>
      </c>
      <c r="XE265" s="4">
        <f>SUMIFS('Aceite Virgen Extra'!XE$6:XE$257,'Aceite Virgen Extra'!$A$6:$A$257,"&gt;="&amp;$A265,'Aceite Virgen Extra'!$B$6:$B$257,"&lt;="&amp;$B265)</f>
        <v>0.44</v>
      </c>
      <c r="XF265" s="4">
        <f>SUMIFS('Aceite Virgen Extra'!XF$6:XF$257,'Aceite Virgen Extra'!$A$6:$A$257,"&gt;="&amp;$A265,'Aceite Virgen Extra'!$B$6:$B$257,"&lt;="&amp;$B265)</f>
        <v>0</v>
      </c>
      <c r="XJ265" s="69">
        <f>SUMIFS('Aceite Virgen Extra'!XJ$6:XJ$257,'Aceite Virgen Extra'!$A$6:$A$257,"&gt;="&amp;$A265,'Aceite Virgen Extra'!$B$6:$B$257,"&lt;="&amp;$B265)</f>
        <v>2.98</v>
      </c>
      <c r="XK265" s="4">
        <f>SUMIFS('Aceite Virgen Extra'!XK$6:XK$257,'Aceite Virgen Extra'!$A$6:$A$257,"&gt;="&amp;$A265,'Aceite Virgen Extra'!$B$6:$B$257,"&lt;="&amp;$B265)</f>
        <v>4.21</v>
      </c>
      <c r="XL265" s="4">
        <f>SUMIFS('Aceite Virgen Extra'!XL$6:XL$257,'Aceite Virgen Extra'!$A$6:$A$257,"&gt;="&amp;$A265,'Aceite Virgen Extra'!$B$6:$B$257,"&lt;="&amp;$B265)</f>
        <v>2.2800000000000002</v>
      </c>
      <c r="XM265" s="4">
        <f>SUMIFS('Aceite Virgen Extra'!XM$6:XM$257,'Aceite Virgen Extra'!$A$6:$A$257,"&gt;="&amp;$A265,'Aceite Virgen Extra'!$B$6:$B$257,"&lt;="&amp;$B265)</f>
        <v>0.38</v>
      </c>
      <c r="XQ265" s="69">
        <f>SUMIFS('Aceite Virgen Extra'!XQ$6:XQ$257,'Aceite Virgen Extra'!$A$6:$A$257,"&gt;="&amp;$A265,'Aceite Virgen Extra'!$B$6:$B$257,"&lt;="&amp;$B265)</f>
        <v>19.560000000000002</v>
      </c>
      <c r="XR265" s="4">
        <f>SUMIFS('Aceite Virgen Extra'!XR$6:XR$257,'Aceite Virgen Extra'!$A$6:$A$257,"&gt;="&amp;$A265,'Aceite Virgen Extra'!$B$6:$B$257,"&lt;="&amp;$B265)</f>
        <v>5.92</v>
      </c>
      <c r="XS265" s="4">
        <f>SUMIFS('Aceite Virgen Extra'!XS$6:XS$257,'Aceite Virgen Extra'!$A$6:$A$257,"&gt;="&amp;$A265,'Aceite Virgen Extra'!$B$6:$B$257,"&lt;="&amp;$B265)</f>
        <v>23.58</v>
      </c>
      <c r="XT265" s="4">
        <f>SUMIFS('Aceite Virgen Extra'!XT$6:XT$257,'Aceite Virgen Extra'!$A$6:$A$257,"&gt;="&amp;$A265,'Aceite Virgen Extra'!$B$6:$B$257,"&lt;="&amp;$B265)</f>
        <v>39.19</v>
      </c>
      <c r="XX265" s="69">
        <f>SUMIFS('Aceite Virgen Extra'!XX$6:XX$257,'Aceite Virgen Extra'!$A$6:$A$257,"&gt;="&amp;$A265,'Aceite Virgen Extra'!$B$6:$B$257,"&lt;="&amp;$B265)</f>
        <v>18.299999999999997</v>
      </c>
      <c r="XY265" s="4">
        <f>SUMIFS('Aceite Virgen Extra'!XY$6:XY$257,'Aceite Virgen Extra'!$A$6:$A$257,"&gt;="&amp;$A265,'Aceite Virgen Extra'!$B$6:$B$257,"&lt;="&amp;$B265)</f>
        <v>8.67</v>
      </c>
      <c r="XZ265" s="4">
        <f>SUMIFS('Aceite Virgen Extra'!XZ$6:XZ$257,'Aceite Virgen Extra'!$A$6:$A$257,"&gt;="&amp;$A265,'Aceite Virgen Extra'!$B$6:$B$257,"&lt;="&amp;$B265)</f>
        <v>24.13</v>
      </c>
      <c r="YA265" s="4">
        <f>SUMIFS('Aceite Virgen Extra'!YA$6:YA$257,'Aceite Virgen Extra'!$A$6:$A$257,"&gt;="&amp;$A265,'Aceite Virgen Extra'!$B$6:$B$257,"&lt;="&amp;$B265)</f>
        <v>29.12</v>
      </c>
      <c r="YE265" s="69">
        <f>SUMIFS('Aceite Virgen Extra'!YE$6:YE$257,'Aceite Virgen Extra'!$A$6:$A$257,"&gt;="&amp;$A265,'Aceite Virgen Extra'!$B$6:$B$257,"&lt;="&amp;$B265)</f>
        <v>5.09</v>
      </c>
      <c r="YF265" s="4">
        <f>SUMIFS('Aceite Virgen Extra'!YF$6:YF$257,'Aceite Virgen Extra'!$A$6:$A$257,"&gt;="&amp;$A265,'Aceite Virgen Extra'!$B$6:$B$257,"&lt;="&amp;$B265)</f>
        <v>4.3900000000000006</v>
      </c>
      <c r="YG265" s="4">
        <f>SUMIFS('Aceite Virgen Extra'!YG$6:YG$257,'Aceite Virgen Extra'!$A$6:$A$257,"&gt;="&amp;$A265,'Aceite Virgen Extra'!$B$6:$B$257,"&lt;="&amp;$B265)</f>
        <v>6.4</v>
      </c>
      <c r="YH265" s="4">
        <f>SUMIFS('Aceite Virgen Extra'!YH$6:YH$257,'Aceite Virgen Extra'!$A$6:$A$257,"&gt;="&amp;$A265,'Aceite Virgen Extra'!$B$6:$B$257,"&lt;="&amp;$B265)</f>
        <v>1.27</v>
      </c>
      <c r="YL265" s="69">
        <f>SUMIFS('Aceite Virgen Extra'!YL$6:YL$257,'Aceite Virgen Extra'!$A$6:$A$257,"&gt;="&amp;$A265,'Aceite Virgen Extra'!$B$6:$B$257,"&lt;="&amp;$B265)</f>
        <v>2.5299999999999998</v>
      </c>
      <c r="YM265" s="4">
        <f>SUMIFS('Aceite Virgen Extra'!YM$6:YM$257,'Aceite Virgen Extra'!$A$6:$A$257,"&gt;="&amp;$A265,'Aceite Virgen Extra'!$B$6:$B$257,"&lt;="&amp;$B265)</f>
        <v>2.7</v>
      </c>
      <c r="YN265" s="4">
        <f>SUMIFS('Aceite Virgen Extra'!YN$6:YN$257,'Aceite Virgen Extra'!$A$6:$A$257,"&gt;="&amp;$A265,'Aceite Virgen Extra'!$B$6:$B$257,"&lt;="&amp;$B265)</f>
        <v>2.4299999999999997</v>
      </c>
      <c r="YO265" s="4">
        <f>SUMIFS('Aceite Virgen Extra'!YO$6:YO$257,'Aceite Virgen Extra'!$A$6:$A$257,"&gt;="&amp;$A265,'Aceite Virgen Extra'!$B$6:$B$257,"&lt;="&amp;$B265)</f>
        <v>2.46</v>
      </c>
      <c r="YP265" s="4">
        <f>SUMIFS('Aceite Virgen Extra'!YP$6:YP$257,'Aceite Virgen Extra'!$A$6:$A$257,"&gt;="&amp;$A265,'Aceite Virgen Extra'!$B$6:$B$257,"&lt;="&amp;$B265)</f>
        <v>2.2999999999999998</v>
      </c>
      <c r="YS265" s="69">
        <f>SUMIFS('Aceite Virgen Extra'!YS$6:YS$257,'Aceite Virgen Extra'!$A$6:$A$257,"&gt;="&amp;$A265,'Aceite Virgen Extra'!$B$6:$B$257,"&lt;="&amp;$B265)</f>
        <v>0.32</v>
      </c>
      <c r="YT265" s="4">
        <f>SUMIFS('Aceite Virgen Extra'!YT$6:YT$257,'Aceite Virgen Extra'!$A$6:$A$257,"&gt;="&amp;$A265,'Aceite Virgen Extra'!$B$6:$B$257,"&lt;="&amp;$B265)</f>
        <v>0.48</v>
      </c>
      <c r="YU265" s="4">
        <f>SUMIFS('Aceite Virgen Extra'!YU$6:YU$257,'Aceite Virgen Extra'!$A$6:$A$257,"&gt;="&amp;$A265,'Aceite Virgen Extra'!$B$6:$B$257,"&lt;="&amp;$B265)</f>
        <v>0</v>
      </c>
      <c r="YV265" s="4">
        <f>SUMIFS('Aceite Virgen Extra'!YV$6:YV$257,'Aceite Virgen Extra'!$A$6:$A$257,"&gt;="&amp;$A265,'Aceite Virgen Extra'!$B$6:$B$257,"&lt;="&amp;$B265)</f>
        <v>0</v>
      </c>
      <c r="YW265" s="4">
        <f>SUMIFS('Aceite Virgen Extra'!YW$6:YW$257,'Aceite Virgen Extra'!$A$6:$A$257,"&gt;="&amp;$A265,'Aceite Virgen Extra'!$B$6:$B$257,"&lt;="&amp;$B265)</f>
        <v>0</v>
      </c>
    </row>
    <row r="266" spans="1:673" x14ac:dyDescent="0.25">
      <c r="A266" s="9">
        <f>'TAM Aceite Virgen Extra'!B14</f>
        <v>6.4</v>
      </c>
      <c r="B266" s="9">
        <f>'TAM Aceite Virgen Extra'!C14</f>
        <v>6.7</v>
      </c>
      <c r="C266" s="9"/>
      <c r="D266" s="4">
        <f>SUMIFS('Aceite Virgen Extra'!D$6:D$257,'Aceite Virgen Extra'!$A$6:$A$257,"&gt;="&amp;$A266,'Aceite Virgen Extra'!$B$6:$B$257,"&lt;="&amp;$B266)</f>
        <v>1.44</v>
      </c>
      <c r="E266" s="4">
        <f>SUMIFS('Aceite Virgen Extra'!E$6:E$257,'Aceite Virgen Extra'!$A$6:$A$257,"&gt;="&amp;$A266,'Aceite Virgen Extra'!$B$6:$B$257,"&lt;="&amp;$B266)</f>
        <v>2.36</v>
      </c>
      <c r="F266" s="4">
        <f>SUMIFS('Aceite Virgen Extra'!F$6:F$257,'Aceite Virgen Extra'!$A$6:$A$257,"&gt;="&amp;$A266,'Aceite Virgen Extra'!$B$6:$B$257,"&lt;="&amp;$B266)</f>
        <v>1.2</v>
      </c>
      <c r="G266" s="4">
        <f>SUMIFS('Aceite Virgen Extra'!G$6:G$257,'Aceite Virgen Extra'!$A$6:$A$257,"&gt;="&amp;$A266,'Aceite Virgen Extra'!$B$6:$B$257,"&lt;="&amp;$B266)</f>
        <v>0.28999999999999998</v>
      </c>
      <c r="H266" s="9"/>
      <c r="I266" s="9"/>
      <c r="J266" s="9"/>
      <c r="K266" s="4">
        <f>SUMIFS('Aceite Virgen Extra'!K$6:K$257,'Aceite Virgen Extra'!$A$6:$A$257,"&gt;="&amp;$A266,'Aceite Virgen Extra'!$B$6:$B$257,"&lt;="&amp;$B266)</f>
        <v>1.92</v>
      </c>
      <c r="L266" s="4">
        <f>SUMIFS('Aceite Virgen Extra'!L$6:L$257,'Aceite Virgen Extra'!$A$6:$A$257,"&gt;="&amp;$A266,'Aceite Virgen Extra'!$B$6:$B$257,"&lt;="&amp;$B266)</f>
        <v>0.93</v>
      </c>
      <c r="M266" s="4">
        <f>SUMIFS('Aceite Virgen Extra'!M$6:M$257,'Aceite Virgen Extra'!$A$6:$A$257,"&gt;="&amp;$A266,'Aceite Virgen Extra'!$B$6:$B$257,"&lt;="&amp;$B266)</f>
        <v>2.21</v>
      </c>
      <c r="N266" s="4">
        <f>SUMIFS('Aceite Virgen Extra'!N$6:N$257,'Aceite Virgen Extra'!$A$6:$A$257,"&gt;="&amp;$A266,'Aceite Virgen Extra'!$B$6:$B$257,"&lt;="&amp;$B266)</f>
        <v>2.1799999999999997</v>
      </c>
      <c r="O266" s="9"/>
      <c r="P266" s="9"/>
      <c r="Q266" s="9"/>
      <c r="R266" s="4">
        <f>SUMIFS('Aceite Virgen Extra'!R$6:R$257,'Aceite Virgen Extra'!$A$6:$A$257,"&gt;="&amp;$A266,'Aceite Virgen Extra'!$B$6:$B$257,"&lt;="&amp;$B266)</f>
        <v>1.2400000000000002</v>
      </c>
      <c r="S266" s="4">
        <f>SUMIFS('Aceite Virgen Extra'!S$6:S$257,'Aceite Virgen Extra'!$A$6:$A$257,"&gt;="&amp;$A266,'Aceite Virgen Extra'!$B$6:$B$257,"&lt;="&amp;$B266)</f>
        <v>3.37</v>
      </c>
      <c r="T266" s="4">
        <f>SUMIFS('Aceite Virgen Extra'!T$6:T$257,'Aceite Virgen Extra'!$A$6:$A$257,"&gt;="&amp;$A266,'Aceite Virgen Extra'!$B$6:$B$257,"&lt;="&amp;$B266)</f>
        <v>0.43</v>
      </c>
      <c r="U266" s="4">
        <f>SUMIFS('Aceite Virgen Extra'!U$6:U$257,'Aceite Virgen Extra'!$A$6:$A$257,"&gt;="&amp;$A266,'Aceite Virgen Extra'!$B$6:$B$257,"&lt;="&amp;$B266)</f>
        <v>0.81</v>
      </c>
      <c r="V266" s="9"/>
      <c r="W266" s="9"/>
      <c r="X266" s="9"/>
      <c r="Y266" s="4">
        <f>SUMIFS('Aceite Virgen Extra'!Y$6:Y$257,'Aceite Virgen Extra'!$A$6:$A$257,"&gt;="&amp;$A266,'Aceite Virgen Extra'!$B$6:$B$257,"&lt;="&amp;$B266)</f>
        <v>1.34</v>
      </c>
      <c r="Z266" s="4">
        <f>SUMIFS('Aceite Virgen Extra'!Z$6:Z$257,'Aceite Virgen Extra'!$A$6:$A$257,"&gt;="&amp;$A266,'Aceite Virgen Extra'!$B$6:$B$257,"&lt;="&amp;$B266)</f>
        <v>1.45</v>
      </c>
      <c r="AA266" s="4">
        <f>SUMIFS('Aceite Virgen Extra'!AA$6:AA$257,'Aceite Virgen Extra'!$A$6:$A$257,"&gt;="&amp;$A266,'Aceite Virgen Extra'!$B$6:$B$257,"&lt;="&amp;$B266)</f>
        <v>1.5899999999999999</v>
      </c>
      <c r="AB266" s="4">
        <f>SUMIFS('Aceite Virgen Extra'!AB$6:AB$257,'Aceite Virgen Extra'!$A$6:$A$257,"&gt;="&amp;$A266,'Aceite Virgen Extra'!$B$6:$B$257,"&lt;="&amp;$B266)</f>
        <v>0.39</v>
      </c>
      <c r="AC266" s="9"/>
      <c r="AD266" s="9"/>
      <c r="AE266" s="9"/>
      <c r="AF266" s="4">
        <f>SUMIFS('Aceite Virgen Extra'!AF$6:AF$257,'Aceite Virgen Extra'!$A$6:$A$257,"&gt;="&amp;$A266,'Aceite Virgen Extra'!$B$6:$B$257,"&lt;="&amp;$B266)</f>
        <v>1.3</v>
      </c>
      <c r="AG266" s="4">
        <f>SUMIFS('Aceite Virgen Extra'!AG$6:AG$257,'Aceite Virgen Extra'!$A$6:$A$257,"&gt;="&amp;$A266,'Aceite Virgen Extra'!$B$6:$B$257,"&lt;="&amp;$B266)</f>
        <v>2.02</v>
      </c>
      <c r="AH266" s="4">
        <f>SUMIFS('Aceite Virgen Extra'!AH$6:AH$257,'Aceite Virgen Extra'!$A$6:$A$257,"&gt;="&amp;$A266,'Aceite Virgen Extra'!$B$6:$B$257,"&lt;="&amp;$B266)</f>
        <v>1.51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2.72</v>
      </c>
      <c r="AN266" s="4">
        <f>SUMIFS('Aceite Virgen Extra'!AN$6:AN$257,'Aceite Virgen Extra'!$A$6:$A$257,"&gt;="&amp;$A266,'Aceite Virgen Extra'!$B$6:$B$257,"&lt;="&amp;$B266)</f>
        <v>2.7199999999999998</v>
      </c>
      <c r="AO266" s="4">
        <f>SUMIFS('Aceite Virgen Extra'!AO$6:AO$257,'Aceite Virgen Extra'!$A$6:$A$257,"&gt;="&amp;$A266,'Aceite Virgen Extra'!$B$6:$B$257,"&lt;="&amp;$B266)</f>
        <v>3.43</v>
      </c>
      <c r="AP266" s="4">
        <f>SUMIFS('Aceite Virgen Extra'!AP$6:AP$257,'Aceite Virgen Extra'!$A$6:$A$257,"&gt;="&amp;$A266,'Aceite Virgen Extra'!$B$6:$B$257,"&lt;="&amp;$B266)</f>
        <v>1.1199999999999999</v>
      </c>
      <c r="AQ266" s="9"/>
      <c r="AR266" s="9"/>
      <c r="AT266" s="4">
        <f>SUMIFS('Aceite Virgen Extra'!AT$6:AT$257,'Aceite Virgen Extra'!$A$6:$A$257,"&gt;="&amp;$A266,'Aceite Virgen Extra'!$B$6:$B$257,"&lt;="&amp;$B266)</f>
        <v>1.7400000000000002</v>
      </c>
      <c r="AU266" s="4">
        <f>SUMIFS('Aceite Virgen Extra'!AU$6:AU$257,'Aceite Virgen Extra'!$A$6:$A$257,"&gt;="&amp;$A266,'Aceite Virgen Extra'!$B$6:$B$257,"&lt;="&amp;$B266)</f>
        <v>0.77</v>
      </c>
      <c r="AV266" s="4">
        <f>SUMIFS('Aceite Virgen Extra'!AV$6:AV$257,'Aceite Virgen Extra'!$A$6:$A$257,"&gt;="&amp;$A266,'Aceite Virgen Extra'!$B$6:$B$257,"&lt;="&amp;$B266)</f>
        <v>1.42</v>
      </c>
      <c r="AW266" s="4">
        <f>SUMIFS('Aceite Virgen Extra'!AW$6:AW$257,'Aceite Virgen Extra'!$A$6:$A$257,"&gt;="&amp;$A266,'Aceite Virgen Extra'!$B$6:$B$257,"&lt;="&amp;$B266)</f>
        <v>4.22</v>
      </c>
      <c r="BA266" s="4">
        <f>SUMIFS('Aceite Virgen Extra'!BA$6:BA$257,'Aceite Virgen Extra'!$A$6:$A$257,"&gt;="&amp;A266,'Aceite Virgen Extra'!$B$6:$B$257,"&lt;="&amp;B266)</f>
        <v>1.76</v>
      </c>
      <c r="BB266" s="4">
        <f>SUMIFS('Aceite Virgen Extra'!BB$6:BB$257,'Aceite Virgen Extra'!$A$6:$A$257,"&gt;="&amp;$A266,'Aceite Virgen Extra'!$B$6:$B$257,"&lt;="&amp;$B266)</f>
        <v>1.81</v>
      </c>
      <c r="BC266" s="4">
        <f>SUMIFS('Aceite Virgen Extra'!BC$6:BC$257,'Aceite Virgen Extra'!$A$6:$A$257,"&gt;="&amp;$A266,'Aceite Virgen Extra'!$B$6:$B$257,"&lt;="&amp;$B266)</f>
        <v>1.84</v>
      </c>
      <c r="BD266" s="4">
        <f>SUMIFS('Aceite Virgen Extra'!BD$6:BD$257,'Aceite Virgen Extra'!$A$6:$A$257,"&gt;="&amp;$A266,'Aceite Virgen Extra'!$B$6:$B$257,"&lt;="&amp;$B266)</f>
        <v>1.63</v>
      </c>
      <c r="BH266" s="4">
        <f>SUMIFS('Aceite Virgen Extra'!BH$6:BH$257,'Aceite Virgen Extra'!$A$6:$A$257,"&gt;="&amp;$A266,'Aceite Virgen Extra'!$B$6:$B$257,"&lt;="&amp;$B266)</f>
        <v>2.21</v>
      </c>
      <c r="BI266" s="4">
        <f>SUMIFS('Aceite Virgen Extra'!BI$6:BI$257,'Aceite Virgen Extra'!$A$6:$A$257,"&gt;="&amp;$A266,'Aceite Virgen Extra'!$B$6:$B$257,"&lt;="&amp;$B266)</f>
        <v>0.28999999999999998</v>
      </c>
      <c r="BJ266" s="4">
        <f>SUMIFS('Aceite Virgen Extra'!BJ$6:BJ$257,'Aceite Virgen Extra'!$A$6:$A$257,"&gt;="&amp;$A266,'Aceite Virgen Extra'!$B$6:$B$257,"&lt;="&amp;$B266)</f>
        <v>2.1800000000000002</v>
      </c>
      <c r="BK266" s="4">
        <f>SUMIFS('Aceite Virgen Extra'!BK$6:BK$257,'Aceite Virgen Extra'!$A$6:$A$257,"&gt;="&amp;$A266,'Aceite Virgen Extra'!$B$6:$B$257,"&lt;="&amp;$B266)</f>
        <v>4.9700000000000006</v>
      </c>
      <c r="BO266" s="4">
        <f>SUMIFS('Aceite Virgen Extra'!BO$6:BO$257,'Aceite Virgen Extra'!$A$6:$A$257,"&gt;="&amp;$A266,'Aceite Virgen Extra'!$B$6:$B$257,"&lt;="&amp;$B266)</f>
        <v>1.8500000000000003</v>
      </c>
      <c r="BP266" s="4">
        <f>SUMIFS('Aceite Virgen Extra'!BP$6:BP$257,'Aceite Virgen Extra'!$A$6:$A$257,"&gt;="&amp;$A266,'Aceite Virgen Extra'!$B$6:$B$257,"&lt;="&amp;$B266)</f>
        <v>0.64</v>
      </c>
      <c r="BQ266" s="4">
        <f>SUMIFS('Aceite Virgen Extra'!BQ$6:BQ$257,'Aceite Virgen Extra'!$A$6:$A$257,"&gt;="&amp;$A266,'Aceite Virgen Extra'!$B$6:$B$257,"&lt;="&amp;$B266)</f>
        <v>2.58</v>
      </c>
      <c r="BR266" s="4">
        <f>SUMIFS('Aceite Virgen Extra'!BR$6:BR$257,'Aceite Virgen Extra'!$A$6:$A$257,"&gt;="&amp;$A266,'Aceite Virgen Extra'!$B$6:$B$257,"&lt;="&amp;$B266)</f>
        <v>1.62</v>
      </c>
      <c r="BV266" s="4">
        <f>SUMIFS('Aceite Virgen Extra'!BV$6:BV$257,'Aceite Virgen Extra'!$A$6:$A$257,"&gt;="&amp;$A266,'Aceite Virgen Extra'!$B$6:$B$257,"&lt;="&amp;$B266)</f>
        <v>2.3899999999999997</v>
      </c>
      <c r="BW266" s="4">
        <f>SUMIFS('Aceite Virgen Extra'!BW$6:BW$257,'Aceite Virgen Extra'!$A$6:$A$257,"&gt;="&amp;$A266,'Aceite Virgen Extra'!$B$6:$B$257,"&lt;="&amp;$B266)</f>
        <v>2.36</v>
      </c>
      <c r="BX266" s="4">
        <f>SUMIFS('Aceite Virgen Extra'!BX$6:BX$257,'Aceite Virgen Extra'!$A$6:$A$257,"&gt;="&amp;$A266,'Aceite Virgen Extra'!$B$6:$B$257,"&lt;="&amp;$B266)</f>
        <v>1.62</v>
      </c>
      <c r="BY266" s="4">
        <f>SUMIFS('Aceite Virgen Extra'!BY$6:BY$257,'Aceite Virgen Extra'!$A$6:$A$257,"&gt;="&amp;$A266,'Aceite Virgen Extra'!$B$6:$B$257,"&lt;="&amp;$B266)</f>
        <v>4.6899999999999995</v>
      </c>
      <c r="CC266" s="4">
        <f>SUMIFS('Aceite Virgen Extra'!CC$6:CC$257,'Aceite Virgen Extra'!$A$6:$A$257,"&gt;="&amp;$A266,'Aceite Virgen Extra'!$B$6:$B$257,"&lt;="&amp;$B266)</f>
        <v>1.33</v>
      </c>
      <c r="CD266" s="4">
        <f>SUMIFS('Aceite Virgen Extra'!CD$6:CD$257,'Aceite Virgen Extra'!$A$6:$A$257,"&gt;="&amp;$A266,'Aceite Virgen Extra'!$B$6:$B$257,"&lt;="&amp;$B266)</f>
        <v>0.79</v>
      </c>
      <c r="CE266" s="4">
        <f>SUMIFS('Aceite Virgen Extra'!CE$6:CE$257,'Aceite Virgen Extra'!$A$6:$A$257,"&gt;="&amp;$A266,'Aceite Virgen Extra'!$B$6:$B$257,"&lt;="&amp;$B266)</f>
        <v>1.1199999999999999</v>
      </c>
      <c r="CF266" s="4">
        <f>SUMIFS('Aceite Virgen Extra'!CF$6:CF$257,'Aceite Virgen Extra'!$A$6:$A$257,"&gt;="&amp;$A266,'Aceite Virgen Extra'!$B$6:$B$257,"&lt;="&amp;$B266)</f>
        <v>2.19</v>
      </c>
      <c r="CJ266" s="4">
        <f>SUMIFS('Aceite Virgen Extra'!CJ$6:CJ$257,'Aceite Virgen Extra'!$A$6:$A$257,"&gt;="&amp;$A266,'Aceite Virgen Extra'!$B$6:$B$257,"&lt;="&amp;$B266)</f>
        <v>1.03</v>
      </c>
      <c r="CK266" s="4">
        <f>SUMIFS('Aceite Virgen Extra'!CK$6:CK$257,'Aceite Virgen Extra'!$A$6:$A$257,"&gt;="&amp;$A266,'Aceite Virgen Extra'!$B$6:$B$257,"&lt;="&amp;$B266)</f>
        <v>0.51</v>
      </c>
      <c r="CL266" s="4">
        <f>SUMIFS('Aceite Virgen Extra'!CL$6:CL$257,'Aceite Virgen Extra'!$A$6:$A$257,"&gt;="&amp;$A266,'Aceite Virgen Extra'!$B$6:$B$257,"&lt;="&amp;$B266)</f>
        <v>0.72000000000000008</v>
      </c>
      <c r="CM266" s="4">
        <f>SUMIFS('Aceite Virgen Extra'!CM$6:CM$257,'Aceite Virgen Extra'!$A$6:$A$257,"&gt;="&amp;$A266,'Aceite Virgen Extra'!$B$6:$B$257,"&lt;="&amp;$B266)</f>
        <v>2.83</v>
      </c>
      <c r="CQ266" s="4">
        <f>SUMIFS('Aceite Virgen Extra'!CQ$6:CQ$257,'Aceite Virgen Extra'!$A$6:$A$257,"&gt;="&amp;$A266,'Aceite Virgen Extra'!$B$6:$B$257,"&lt;="&amp;$B266)</f>
        <v>0.99</v>
      </c>
      <c r="CR266" s="4">
        <f>SUMIFS('Aceite Virgen Extra'!CR$6:CR$257,'Aceite Virgen Extra'!$A$6:$A$257,"&gt;="&amp;$A266,'Aceite Virgen Extra'!$B$6:$B$257,"&lt;="&amp;$B266)</f>
        <v>1.82</v>
      </c>
      <c r="CS266" s="4">
        <f>SUMIFS('Aceite Virgen Extra'!CS$6:CS$257,'Aceite Virgen Extra'!$A$6:$A$257,"&gt;="&amp;$A266,'Aceite Virgen Extra'!$B$6:$B$257,"&lt;="&amp;$B266)</f>
        <v>0.86</v>
      </c>
      <c r="CT266" s="4">
        <f>SUMIFS('Aceite Virgen Extra'!CT$6:CT$257,'Aceite Virgen Extra'!$A$6:$A$257,"&gt;="&amp;$A266,'Aceite Virgen Extra'!$B$6:$B$257,"&lt;="&amp;$B266)</f>
        <v>0.28999999999999998</v>
      </c>
      <c r="CX266" s="4">
        <f>SUMIFS('Aceite Virgen Extra'!CX$6:CX$257,'Aceite Virgen Extra'!$A$6:$A$257,"&gt;="&amp;$A266,'Aceite Virgen Extra'!$B$6:$B$257,"&lt;="&amp;$B266)</f>
        <v>0.89</v>
      </c>
      <c r="CY266" s="4">
        <f>SUMIFS('Aceite Virgen Extra'!CY$6:CY$257,'Aceite Virgen Extra'!$A$6:$A$257,"&gt;="&amp;$A266,'Aceite Virgen Extra'!$B$6:$B$257,"&lt;="&amp;$B266)</f>
        <v>1.54</v>
      </c>
      <c r="CZ266" s="4">
        <f>SUMIFS('Aceite Virgen Extra'!CZ$6:CZ$257,'Aceite Virgen Extra'!$A$6:$A$257,"&gt;="&amp;$A266,'Aceite Virgen Extra'!$B$6:$B$257,"&lt;="&amp;$B266)</f>
        <v>0.59</v>
      </c>
      <c r="DA266" s="4">
        <f>SUMIFS('Aceite Virgen Extra'!DA$6:DA$257,'Aceite Virgen Extra'!$A$6:$A$257,"&gt;="&amp;$A266,'Aceite Virgen Extra'!$B$6:$B$257,"&lt;="&amp;$B266)</f>
        <v>1.03</v>
      </c>
      <c r="DE266" s="4">
        <f>SUMIFS('Aceite Virgen Extra'!DE$6:DE$257,'Aceite Virgen Extra'!$A$6:$A$257,"&gt;="&amp;$A266,'Aceite Virgen Extra'!$B$6:$B$257,"&lt;="&amp;$B266)</f>
        <v>0.96</v>
      </c>
      <c r="DF266" s="4">
        <f>SUMIFS('Aceite Virgen Extra'!DF$6:DF$257,'Aceite Virgen Extra'!$A$6:$A$257,"&gt;="&amp;$A266,'Aceite Virgen Extra'!$B$6:$B$257,"&lt;="&amp;$B266)</f>
        <v>1.4899999999999998</v>
      </c>
      <c r="DG266" s="4">
        <f>SUMIFS('Aceite Virgen Extra'!DG$6:DG$257,'Aceite Virgen Extra'!$A$6:$A$257,"&gt;="&amp;$A266,'Aceite Virgen Extra'!$B$6:$B$257,"&lt;="&amp;$B266)</f>
        <v>0.75</v>
      </c>
      <c r="DH266" s="4">
        <f>SUMIFS('Aceite Virgen Extra'!DH$6:DH$257,'Aceite Virgen Extra'!$A$6:$A$257,"&gt;="&amp;$A266,'Aceite Virgen Extra'!$B$6:$B$257,"&lt;="&amp;$B266)</f>
        <v>0.78</v>
      </c>
      <c r="DL266" s="4">
        <f>SUMIFS('Aceite Virgen Extra'!DL$6:DL$257,'Aceite Virgen Extra'!$A$6:$A$257,"&gt;="&amp;$A266,'Aceite Virgen Extra'!$B$6:$B$257,"&lt;="&amp;$B266)</f>
        <v>1.2000000000000002</v>
      </c>
      <c r="DM266" s="4">
        <f>SUMIFS('Aceite Virgen Extra'!DM$6:DM$257,'Aceite Virgen Extra'!$A$6:$A$257,"&gt;="&amp;$A266,'Aceite Virgen Extra'!$B$6:$B$257,"&lt;="&amp;$B266)</f>
        <v>1.21</v>
      </c>
      <c r="DN266" s="4">
        <f>SUMIFS('Aceite Virgen Extra'!DN$6:DN$257,'Aceite Virgen Extra'!$A$6:$A$257,"&gt;="&amp;$A266,'Aceite Virgen Extra'!$B$6:$B$257,"&lt;="&amp;$B266)</f>
        <v>1.22</v>
      </c>
      <c r="DO266" s="4">
        <f>SUMIFS('Aceite Virgen Extra'!DO$6:DO$257,'Aceite Virgen Extra'!$A$6:$A$257,"&gt;="&amp;$A266,'Aceite Virgen Extra'!$B$6:$B$257,"&lt;="&amp;$B266)</f>
        <v>0.55000000000000004</v>
      </c>
      <c r="DS266" s="4">
        <f>SUMIFS('Aceite Virgen Extra'!DS$6:DS$257,'Aceite Virgen Extra'!$A$6:$A$257,"&gt;="&amp;$A266,'Aceite Virgen Extra'!$B$6:$B$257,"&lt;="&amp;$B266)</f>
        <v>0.73</v>
      </c>
      <c r="DT266" s="4">
        <f>SUMIFS('Aceite Virgen Extra'!DT$6:DT$257,'Aceite Virgen Extra'!$A$6:$A$257,"&gt;="&amp;$A266,'Aceite Virgen Extra'!$B$6:$B$257,"&lt;="&amp;$B266)</f>
        <v>0.49</v>
      </c>
      <c r="DU266" s="4">
        <f>SUMIFS('Aceite Virgen Extra'!DU$6:DU$257,'Aceite Virgen Extra'!$A$6:$A$257,"&gt;="&amp;$A266,'Aceite Virgen Extra'!$B$6:$B$257,"&lt;="&amp;$B266)</f>
        <v>1</v>
      </c>
      <c r="DV266" s="4">
        <f>SUMIFS('Aceite Virgen Extra'!DV$6:DV$257,'Aceite Virgen Extra'!$A$6:$A$257,"&gt;="&amp;$A266,'Aceite Virgen Extra'!$B$6:$B$257,"&lt;="&amp;$B266)</f>
        <v>0.53</v>
      </c>
      <c r="DZ266" s="4">
        <f>SUMIFS('Aceite Virgen Extra'!DZ$6:DZ$257,'Aceite Virgen Extra'!$A$6:$A$257,"&gt;="&amp;$A266,'Aceite Virgen Extra'!$B$6:$B$257,"&lt;="&amp;$B266)</f>
        <v>0.65999999999999992</v>
      </c>
      <c r="EA266" s="4">
        <f>SUMIFS('Aceite Virgen Extra'!EA$6:EA$257,'Aceite Virgen Extra'!$A$6:$A$257,"&gt;="&amp;$A266,'Aceite Virgen Extra'!$B$6:$B$257,"&lt;="&amp;$B266)</f>
        <v>1.33</v>
      </c>
      <c r="EB266" s="4">
        <f>SUMIFS('Aceite Virgen Extra'!EB$6:EB$257,'Aceite Virgen Extra'!$A$6:$A$257,"&gt;="&amp;$A266,'Aceite Virgen Extra'!$B$6:$B$257,"&lt;="&amp;$B266)</f>
        <v>0.3</v>
      </c>
      <c r="EC266" s="4">
        <f>SUMIFS('Aceite Virgen Extra'!EC$6:EC$257,'Aceite Virgen Extra'!$A$6:$A$257,"&gt;="&amp;$A266,'Aceite Virgen Extra'!$B$6:$B$257,"&lt;="&amp;$B266)</f>
        <v>0</v>
      </c>
      <c r="EG266" s="4">
        <f>SUMIFS('Aceite Virgen Extra'!EG$6:EG$257,'Aceite Virgen Extra'!$A$6:$A$257,"&gt;="&amp;$A266,'Aceite Virgen Extra'!$B$6:$B$257,"&lt;="&amp;$B266)</f>
        <v>0.65000000000000013</v>
      </c>
      <c r="EH266" s="4">
        <f>SUMIFS('Aceite Virgen Extra'!EH$6:EH$257,'Aceite Virgen Extra'!$A$6:$A$257,"&gt;="&amp;$A266,'Aceite Virgen Extra'!$B$6:$B$257,"&lt;="&amp;$B266)</f>
        <v>0.24</v>
      </c>
      <c r="EI266" s="4">
        <f>SUMIFS('Aceite Virgen Extra'!EI$6:EI$257,'Aceite Virgen Extra'!$A$6:$A$257,"&gt;="&amp;$A266,'Aceite Virgen Extra'!$B$6:$B$257,"&lt;="&amp;$B266)</f>
        <v>0.9</v>
      </c>
      <c r="EJ266" s="4">
        <f>SUMIFS('Aceite Virgen Extra'!EJ$6:EJ$257,'Aceite Virgen Extra'!$A$6:$A$257,"&gt;="&amp;$A266,'Aceite Virgen Extra'!$B$6:$B$257,"&lt;="&amp;$B266)</f>
        <v>1.19</v>
      </c>
      <c r="EN266" s="4">
        <f>SUMIFS('Aceite Virgen Extra'!EN$6:EN$257,'Aceite Virgen Extra'!$A$6:$A$257,"&gt;="&amp;$A266,'Aceite Virgen Extra'!$B$6:$B$257,"&lt;="&amp;$B266)</f>
        <v>1.0900000000000001</v>
      </c>
      <c r="EO266" s="4">
        <f>SUMIFS('Aceite Virgen Extra'!EO$6:EO$257,'Aceite Virgen Extra'!$A$6:$A$257,"&gt;="&amp;$A266,'Aceite Virgen Extra'!$B$6:$B$257,"&lt;="&amp;$B266)</f>
        <v>0.73</v>
      </c>
      <c r="EP266" s="4">
        <f>SUMIFS('Aceite Virgen Extra'!EP$6:EP$257,'Aceite Virgen Extra'!$A$6:$A$257,"&gt;="&amp;$A266,'Aceite Virgen Extra'!$B$6:$B$257,"&lt;="&amp;$B266)</f>
        <v>1.33</v>
      </c>
      <c r="EQ266" s="4">
        <f>SUMIFS('Aceite Virgen Extra'!EQ$6:EQ$257,'Aceite Virgen Extra'!$A$6:$A$257,"&gt;="&amp;$A266,'Aceite Virgen Extra'!$B$6:$B$257,"&lt;="&amp;$B266)</f>
        <v>1.39</v>
      </c>
      <c r="EU266" s="4">
        <f>SUMIFS('Aceite Virgen Extra'!EU$6:EU$257,'Aceite Virgen Extra'!$A$6:$A$257,"&gt;="&amp;$A266,'Aceite Virgen Extra'!$B$6:$B$257,"&lt;="&amp;$B266)</f>
        <v>0.6100000000000001</v>
      </c>
      <c r="EV266" s="4">
        <f>SUMIFS('Aceite Virgen Extra'!EV$6:EV$257,'Aceite Virgen Extra'!$A$6:$A$257,"&gt;="&amp;$A266,'Aceite Virgen Extra'!$B$6:$B$257,"&lt;="&amp;$B266)</f>
        <v>1.5</v>
      </c>
      <c r="EW266" s="4">
        <f>SUMIFS('Aceite Virgen Extra'!EW$6:EW$257,'Aceite Virgen Extra'!$A$6:$A$257,"&gt;="&amp;$A266,'Aceite Virgen Extra'!$B$6:$B$257,"&lt;="&amp;$B266)</f>
        <v>0.17</v>
      </c>
      <c r="EX266" s="4">
        <f>SUMIFS('Aceite Virgen Extra'!EX$6:EX$257,'Aceite Virgen Extra'!$A$6:$A$257,"&gt;="&amp;$A266,'Aceite Virgen Extra'!$B$6:$B$257,"&lt;="&amp;$B266)</f>
        <v>0</v>
      </c>
      <c r="FB266" s="4">
        <f>SUMIFS('Aceite Virgen Extra'!FB$6:FB$257,'Aceite Virgen Extra'!$A$6:$A$257,"&gt;="&amp;$A266,'Aceite Virgen Extra'!$B$6:$B$257,"&lt;="&amp;$B266)</f>
        <v>0.85</v>
      </c>
      <c r="FC266" s="4">
        <f>SUMIFS('Aceite Virgen Extra'!FC$6:FC$257,'Aceite Virgen Extra'!$A$6:$A$257,"&gt;="&amp;$A266,'Aceite Virgen Extra'!$B$6:$B$257,"&lt;="&amp;$B266)</f>
        <v>1.3599999999999999</v>
      </c>
      <c r="FD266" s="4">
        <f>SUMIFS('Aceite Virgen Extra'!FD$6:FD$257,'Aceite Virgen Extra'!$A$6:$A$257,"&gt;="&amp;$A266,'Aceite Virgen Extra'!$B$6:$B$257,"&lt;="&amp;$B266)</f>
        <v>0.78</v>
      </c>
      <c r="FE266" s="4">
        <f>SUMIFS('Aceite Virgen Extra'!FE$6:FE$257,'Aceite Virgen Extra'!$A$6:$A$257,"&gt;="&amp;$A266,'Aceite Virgen Extra'!$B$6:$B$257,"&lt;="&amp;$B266)</f>
        <v>0</v>
      </c>
      <c r="FI266" s="4">
        <f>SUMIFS('Aceite Virgen Extra'!FI$6:FI$257,'Aceite Virgen Extra'!$A$6:$A$257,"&gt;="&amp;$A266,'Aceite Virgen Extra'!$B$6:$B$257,"&lt;="&amp;$B266)</f>
        <v>1.1200000000000001</v>
      </c>
      <c r="FJ266" s="4">
        <f>SUMIFS('Aceite Virgen Extra'!FJ$6:FJ$257,'Aceite Virgen Extra'!$A$6:$A$257,"&gt;="&amp;$A266,'Aceite Virgen Extra'!$B$6:$B$257,"&lt;="&amp;$B266)</f>
        <v>2.1100000000000003</v>
      </c>
      <c r="FK266" s="4">
        <f>SUMIFS('Aceite Virgen Extra'!FK$6:FK$257,'Aceite Virgen Extra'!$A$6:$A$257,"&gt;="&amp;$A266,'Aceite Virgen Extra'!$B$6:$B$257,"&lt;="&amp;$B266)</f>
        <v>0.64</v>
      </c>
      <c r="FL266" s="4">
        <f>SUMIFS('Aceite Virgen Extra'!FL$6:FL$257,'Aceite Virgen Extra'!$A$6:$A$257,"&gt;="&amp;$A266,'Aceite Virgen Extra'!$B$6:$B$257,"&lt;="&amp;$B266)</f>
        <v>0.78</v>
      </c>
      <c r="FP266" s="4">
        <f>SUMIFS('Aceite Virgen Extra'!FP$6:FP$257,'Aceite Virgen Extra'!$A$6:$A$257,"&gt;="&amp;$A266,'Aceite Virgen Extra'!$B$6:$B$257,"&lt;="&amp;$B266)</f>
        <v>0.96</v>
      </c>
      <c r="FQ266" s="4">
        <f>SUMIFS('Aceite Virgen Extra'!FQ$6:FQ$257,'Aceite Virgen Extra'!$A$6:$A$257,"&gt;="&amp;$A266,'Aceite Virgen Extra'!$B$6:$B$257,"&lt;="&amp;$B266)</f>
        <v>0.97</v>
      </c>
      <c r="FR266" s="4">
        <f>SUMIFS('Aceite Virgen Extra'!FR$6:FR$257,'Aceite Virgen Extra'!$A$6:$A$257,"&gt;="&amp;$A266,'Aceite Virgen Extra'!$B$6:$B$257,"&lt;="&amp;$B266)</f>
        <v>1.31</v>
      </c>
      <c r="FS266" s="4">
        <f>SUMIFS('Aceite Virgen Extra'!FS$6:FS$257,'Aceite Virgen Extra'!$A$6:$A$257,"&gt;="&amp;$A266,'Aceite Virgen Extra'!$B$6:$B$257,"&lt;="&amp;$B266)</f>
        <v>0</v>
      </c>
      <c r="FW266" s="4">
        <f>SUMIFS('Aceite Virgen Extra'!FW$6:FW$257,'Aceite Virgen Extra'!$A$6:$A$257,"&gt;="&amp;$A266,'Aceite Virgen Extra'!$B$6:$B$257,"&lt;="&amp;$B266)</f>
        <v>1.37</v>
      </c>
      <c r="FX266" s="4">
        <f>SUMIFS('Aceite Virgen Extra'!FX$6:FX$257,'Aceite Virgen Extra'!$A$6:$A$257,"&gt;="&amp;$A266,'Aceite Virgen Extra'!$B$6:$B$257,"&lt;="&amp;$B266)</f>
        <v>1.5</v>
      </c>
      <c r="FY266" s="4">
        <f>SUMIFS('Aceite Virgen Extra'!FY$6:FY$257,'Aceite Virgen Extra'!$A$6:$A$257,"&gt;="&amp;$A266,'Aceite Virgen Extra'!$B$6:$B$257,"&lt;="&amp;$B266)</f>
        <v>1.18</v>
      </c>
      <c r="FZ266" s="4">
        <f>SUMIFS('Aceite Virgen Extra'!FZ$6:FZ$257,'Aceite Virgen Extra'!$A$6:$A$257,"&gt;="&amp;$A266,'Aceite Virgen Extra'!$B$6:$B$257,"&lt;="&amp;$B266)</f>
        <v>2.37</v>
      </c>
      <c r="GD266" s="4">
        <f>SUMIFS('Aceite Virgen Extra'!GD$6:GD$257,'Aceite Virgen Extra'!$A$6:$A$257,"&gt;="&amp;$A266,'Aceite Virgen Extra'!$B$6:$B$257,"&lt;="&amp;$B266)</f>
        <v>1.07</v>
      </c>
      <c r="GE266" s="4">
        <f>SUMIFS('Aceite Virgen Extra'!GE$6:GE$257,'Aceite Virgen Extra'!$A$6:$A$257,"&gt;="&amp;$A266,'Aceite Virgen Extra'!$B$6:$B$257,"&lt;="&amp;$B266)</f>
        <v>2.17</v>
      </c>
      <c r="GF266" s="4">
        <f>SUMIFS('Aceite Virgen Extra'!GF$6:GF$257,'Aceite Virgen Extra'!$A$6:$A$257,"&gt;="&amp;$A266,'Aceite Virgen Extra'!$B$6:$B$257,"&lt;="&amp;$B266)</f>
        <v>0.80999999999999994</v>
      </c>
      <c r="GG266" s="4">
        <f>SUMIFS('Aceite Virgen Extra'!GG$6:GG$257,'Aceite Virgen Extra'!$A$6:$A$257,"&gt;="&amp;$A266,'Aceite Virgen Extra'!$B$6:$B$257,"&lt;="&amp;$B266)</f>
        <v>0.63</v>
      </c>
      <c r="GK266" s="4">
        <f>SUMIFS('Aceite Virgen Extra'!GK$6:GK$257,'Aceite Virgen Extra'!$A$6:$A$257,"&gt;="&amp;$A266,'Aceite Virgen Extra'!$B$6:$B$257,"&lt;="&amp;$B266)</f>
        <v>0.39999999999999997</v>
      </c>
      <c r="GL266" s="4">
        <f>SUMIFS('Aceite Virgen Extra'!GL$6:GL$257,'Aceite Virgen Extra'!$A$6:$A$257,"&gt;="&amp;$A266,'Aceite Virgen Extra'!$B$6:$B$257,"&lt;="&amp;$B266)</f>
        <v>0.91</v>
      </c>
      <c r="GM266" s="4">
        <f>SUMIFS('Aceite Virgen Extra'!GM$6:GM$257,'Aceite Virgen Extra'!$A$6:$A$257,"&gt;="&amp;$A266,'Aceite Virgen Extra'!$B$6:$B$257,"&lt;="&amp;$B266)</f>
        <v>0.08</v>
      </c>
      <c r="GN266" s="4">
        <f>SUMIFS('Aceite Virgen Extra'!GN$6:GN$257,'Aceite Virgen Extra'!$A$6:$A$257,"&gt;="&amp;$A266,'Aceite Virgen Extra'!$B$6:$B$257,"&lt;="&amp;$B266)</f>
        <v>0</v>
      </c>
      <c r="GR266" s="4">
        <f>SUMIFS('Aceite Virgen Extra'!GR$6:GR$257,'Aceite Virgen Extra'!$A$6:$A$257,"&gt;="&amp;$A266,'Aceite Virgen Extra'!$B$6:$B$257,"&lt;="&amp;$B266)</f>
        <v>0.8</v>
      </c>
      <c r="GS266" s="4">
        <f>SUMIFS('Aceite Virgen Extra'!GS$6:GS$257,'Aceite Virgen Extra'!$A$6:$A$257,"&gt;="&amp;$A266,'Aceite Virgen Extra'!$B$6:$B$257,"&lt;="&amp;$B266)</f>
        <v>1.74</v>
      </c>
      <c r="GT266" s="4">
        <f>SUMIFS('Aceite Virgen Extra'!GT$6:GT$257,'Aceite Virgen Extra'!$A$6:$A$257,"&gt;="&amp;$A266,'Aceite Virgen Extra'!$B$6:$B$257,"&lt;="&amp;$B266)</f>
        <v>0.55000000000000004</v>
      </c>
      <c r="GU266" s="4">
        <f>SUMIFS('Aceite Virgen Extra'!GU$6:GU$257,'Aceite Virgen Extra'!$A$6:$A$257,"&gt;="&amp;$A266,'Aceite Virgen Extra'!$B$6:$B$257,"&lt;="&amp;$B266)</f>
        <v>0</v>
      </c>
      <c r="GY266" s="4">
        <f>SUMIFS('Aceite Virgen Extra'!GY$6:GY$257,'Aceite Virgen Extra'!$A$6:$A$257,"&gt;="&amp;$A266,'Aceite Virgen Extra'!$B$6:$B$257,"&lt;="&amp;$B266)</f>
        <v>1.29</v>
      </c>
      <c r="GZ266" s="4">
        <f>SUMIFS('Aceite Virgen Extra'!GZ$6:GZ$257,'Aceite Virgen Extra'!$A$6:$A$257,"&gt;="&amp;$A266,'Aceite Virgen Extra'!$B$6:$B$257,"&lt;="&amp;$B266)</f>
        <v>3.58</v>
      </c>
      <c r="HA266" s="4">
        <f>SUMIFS('Aceite Virgen Extra'!HA$6:HA$257,'Aceite Virgen Extra'!$A$6:$A$257,"&gt;="&amp;$A266,'Aceite Virgen Extra'!$B$6:$B$257,"&lt;="&amp;$B266)</f>
        <v>0.32</v>
      </c>
      <c r="HB266" s="4">
        <f>SUMIFS('Aceite Virgen Extra'!HB$6:HB$257,'Aceite Virgen Extra'!$A$6:$A$257,"&gt;="&amp;$A266,'Aceite Virgen Extra'!$B$6:$B$257,"&lt;="&amp;$B266)</f>
        <v>0</v>
      </c>
      <c r="HF266" s="4">
        <f>SUMIFS('Aceite Virgen Extra'!HF$6:HF$257,'Aceite Virgen Extra'!$A$6:$A$257,"&gt;="&amp;$A266,'Aceite Virgen Extra'!$B$6:$B$257,"&lt;="&amp;$B266)</f>
        <v>1.2000000000000002</v>
      </c>
      <c r="HG266" s="4">
        <f>SUMIFS('Aceite Virgen Extra'!HG$6:HG$257,'Aceite Virgen Extra'!$A$6:$A$257,"&gt;="&amp;$A266,'Aceite Virgen Extra'!$B$6:$B$257,"&lt;="&amp;$B266)</f>
        <v>1.51</v>
      </c>
      <c r="HH266" s="4">
        <f>SUMIFS('Aceite Virgen Extra'!HH$6:HH$257,'Aceite Virgen Extra'!$A$6:$A$257,"&gt;="&amp;$A266,'Aceite Virgen Extra'!$B$6:$B$257,"&lt;="&amp;$B266)</f>
        <v>0.66</v>
      </c>
      <c r="HI266" s="4">
        <f>SUMIFS('Aceite Virgen Extra'!HI$6:HI$257,'Aceite Virgen Extra'!$A$6:$A$257,"&gt;="&amp;$A266,'Aceite Virgen Extra'!$B$6:$B$257,"&lt;="&amp;$B266)</f>
        <v>2.06</v>
      </c>
      <c r="HM266" s="4">
        <f>SUMIFS('Aceite Virgen Extra'!HM$6:HM$257,'Aceite Virgen Extra'!$A$6:$A$257,"&gt;="&amp;$A266,'Aceite Virgen Extra'!$B$6:$B$257,"&lt;="&amp;$B266)</f>
        <v>0.84</v>
      </c>
      <c r="HN266" s="4">
        <f>SUMIFS('Aceite Virgen Extra'!HN$6:HN$257,'Aceite Virgen Extra'!$A$6:$A$257,"&gt;="&amp;$A266,'Aceite Virgen Extra'!$B$6:$B$257,"&lt;="&amp;$B266)</f>
        <v>0.9</v>
      </c>
      <c r="HO266" s="4">
        <f>SUMIFS('Aceite Virgen Extra'!HO$6:HO$257,'Aceite Virgen Extra'!$A$6:$A$257,"&gt;="&amp;$A266,'Aceite Virgen Extra'!$B$6:$B$257,"&lt;="&amp;$B266)</f>
        <v>0.66</v>
      </c>
      <c r="HP266" s="4">
        <f>SUMIFS('Aceite Virgen Extra'!HP$6:HP$257,'Aceite Virgen Extra'!$A$6:$A$257,"&gt;="&amp;$A266,'Aceite Virgen Extra'!$B$6:$B$257,"&lt;="&amp;$B266)</f>
        <v>0.38</v>
      </c>
      <c r="HT266" s="4">
        <f>SUMIFS('Aceite Virgen Extra'!HT$6:HT$257,'Aceite Virgen Extra'!$A$6:$A$257,"&gt;="&amp;$A266,'Aceite Virgen Extra'!$B$6:$B$257,"&lt;="&amp;$B266)</f>
        <v>1.41</v>
      </c>
      <c r="HU266" s="4">
        <f>SUMIFS('Aceite Virgen Extra'!HU$6:HU$257,'Aceite Virgen Extra'!$A$6:$A$257,"&gt;="&amp;$A266,'Aceite Virgen Extra'!$B$6:$B$257,"&lt;="&amp;$B266)</f>
        <v>2.13</v>
      </c>
      <c r="HV266" s="4">
        <f>SUMIFS('Aceite Virgen Extra'!HV$6:HV$257,'Aceite Virgen Extra'!$A$6:$A$257,"&gt;="&amp;$A266,'Aceite Virgen Extra'!$B$6:$B$257,"&lt;="&amp;$B266)</f>
        <v>1.3599999999999999</v>
      </c>
      <c r="HW266" s="4">
        <f>SUMIFS('Aceite Virgen Extra'!HW$6:HW$257,'Aceite Virgen Extra'!$A$6:$A$257,"&gt;="&amp;$A266,'Aceite Virgen Extra'!$B$6:$B$257,"&lt;="&amp;$B266)</f>
        <v>0</v>
      </c>
      <c r="HZ266"/>
      <c r="IA266" s="4">
        <f>SUMIFS('Aceite Virgen Extra'!IA$6:IA$257,'Aceite Virgen Extra'!$A$6:$A$257,"&gt;="&amp;$A266,'Aceite Virgen Extra'!$B$6:$B$257,"&lt;="&amp;$B266)</f>
        <v>0.81</v>
      </c>
      <c r="IB266" s="4">
        <f>SUMIFS('Aceite Virgen Extra'!IB$6:IB$257,'Aceite Virgen Extra'!$A$6:$A$257,"&gt;="&amp;$A266,'Aceite Virgen Extra'!$B$6:$B$257,"&lt;="&amp;$B266)</f>
        <v>2.2999999999999998</v>
      </c>
      <c r="IC266" s="4">
        <f>SUMIFS('Aceite Virgen Extra'!IC$6:IC$257,'Aceite Virgen Extra'!$A$6:$A$257,"&gt;="&amp;$A266,'Aceite Virgen Extra'!$B$6:$B$257,"&lt;="&amp;$B266)</f>
        <v>0.26</v>
      </c>
      <c r="ID266" s="4">
        <f>SUMIFS('Aceite Virgen Extra'!ID$6:ID$257,'Aceite Virgen Extra'!$A$6:$A$257,"&gt;="&amp;$A266,'Aceite Virgen Extra'!$B$6:$B$257,"&lt;="&amp;$B266)</f>
        <v>0.54</v>
      </c>
      <c r="IH266" s="4">
        <f>SUMIFS('Aceite Virgen Extra'!IH$6:IH$257,'Aceite Virgen Extra'!$A$6:$A$257,"&gt;="&amp;$A266,'Aceite Virgen Extra'!$B$6:$B$257,"&lt;="&amp;$B266)</f>
        <v>0.44</v>
      </c>
      <c r="II266" s="4">
        <f>SUMIFS('Aceite Virgen Extra'!II$6:II$257,'Aceite Virgen Extra'!$A$6:$A$257,"&gt;="&amp;$A266,'Aceite Virgen Extra'!$B$6:$B$257,"&lt;="&amp;$B266)</f>
        <v>1.03</v>
      </c>
      <c r="IJ266" s="4">
        <f>SUMIFS('Aceite Virgen Extra'!IJ$6:IJ$257,'Aceite Virgen Extra'!$A$6:$A$257,"&gt;="&amp;$A266,'Aceite Virgen Extra'!$B$6:$B$257,"&lt;="&amp;$B266)</f>
        <v>0.16</v>
      </c>
      <c r="IK266" s="4">
        <f>SUMIFS('Aceite Virgen Extra'!IK$6:IK$257,'Aceite Virgen Extra'!$A$6:$A$257,"&gt;="&amp;$A266,'Aceite Virgen Extra'!$B$6:$B$257,"&lt;="&amp;$B266)</f>
        <v>0.56000000000000005</v>
      </c>
      <c r="IO266" s="4">
        <f>SUMIFS('Aceite Virgen Extra'!IO$6:IO$257,'Aceite Virgen Extra'!$A$6:$A$257,"&gt;="&amp;$A266,'Aceite Virgen Extra'!$B$6:$B$257,"&lt;="&amp;$B266)</f>
        <v>0.26</v>
      </c>
      <c r="IP266" s="4">
        <f>SUMIFS('Aceite Virgen Extra'!IP$6:IP$257,'Aceite Virgen Extra'!$A$6:$A$257,"&gt;="&amp;$A266,'Aceite Virgen Extra'!$B$6:$B$257,"&lt;="&amp;$B266)</f>
        <v>0.47000000000000003</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0.42</v>
      </c>
      <c r="IW266" s="4">
        <f>SUMIFS('Aceite Virgen Extra'!IW$6:IW$257,'Aceite Virgen Extra'!$A$6:$A$257,"&gt;="&amp;$A266,'Aceite Virgen Extra'!$B$6:$B$257,"&lt;="&amp;$B266)</f>
        <v>0.78999999999999992</v>
      </c>
      <c r="IX266" s="4">
        <f>SUMIFS('Aceite Virgen Extra'!IX$6:IX$257,'Aceite Virgen Extra'!$A$6:$A$257,"&gt;="&amp;$A266,'Aceite Virgen Extra'!$B$6:$B$257,"&lt;="&amp;$B266)</f>
        <v>0.04</v>
      </c>
      <c r="IY266" s="4">
        <f>SUMIFS('Aceite Virgen Extra'!IY$6:IY$257,'Aceite Virgen Extra'!$A$6:$A$257,"&gt;="&amp;$A266,'Aceite Virgen Extra'!$B$6:$B$257,"&lt;="&amp;$B266)</f>
        <v>1.4</v>
      </c>
      <c r="JB266"/>
      <c r="JC266" s="4">
        <f>SUMIFS('Aceite Virgen Extra'!JC$6:JC$257,'Aceite Virgen Extra'!$A$6:$A$257,"&gt;="&amp;$A266,'Aceite Virgen Extra'!$B$6:$B$257,"&lt;="&amp;$B266)</f>
        <v>1.1400000000000001</v>
      </c>
      <c r="JD266" s="4">
        <f>SUMIFS('Aceite Virgen Extra'!JD$6:JD$257,'Aceite Virgen Extra'!$A$6:$A$257,"&gt;="&amp;$A266,'Aceite Virgen Extra'!$B$6:$B$257,"&lt;="&amp;$B266)</f>
        <v>1.8499999999999999</v>
      </c>
      <c r="JE266" s="4">
        <f>SUMIFS('Aceite Virgen Extra'!JE$6:JE$257,'Aceite Virgen Extra'!$A$6:$A$257,"&gt;="&amp;$A266,'Aceite Virgen Extra'!$B$6:$B$257,"&lt;="&amp;$B266)</f>
        <v>0.31</v>
      </c>
      <c r="JF266" s="4">
        <f>SUMIFS('Aceite Virgen Extra'!JF$6:JF$257,'Aceite Virgen Extra'!$A$6:$A$257,"&gt;="&amp;$A266,'Aceite Virgen Extra'!$B$6:$B$257,"&lt;="&amp;$B266)</f>
        <v>3.05</v>
      </c>
      <c r="JJ266" s="4">
        <f>SUMIFS('Aceite Virgen Extra'!JJ$6:JJ$257,'Aceite Virgen Extra'!$A$6:$A$257,"&gt;="&amp;$A266,'Aceite Virgen Extra'!$B$6:$B$257,"&lt;="&amp;$B266)</f>
        <v>0.77</v>
      </c>
      <c r="JK266" s="4">
        <f>SUMIFS('Aceite Virgen Extra'!JK$6:JK$257,'Aceite Virgen Extra'!$A$6:$A$257,"&gt;="&amp;$A266,'Aceite Virgen Extra'!$B$6:$B$257,"&lt;="&amp;$B266)</f>
        <v>1.4</v>
      </c>
      <c r="JL266" s="4">
        <f>SUMIFS('Aceite Virgen Extra'!JL$6:JL$257,'Aceite Virgen Extra'!$A$6:$A$257,"&gt;="&amp;$A266,'Aceite Virgen Extra'!$B$6:$B$257,"&lt;="&amp;$B266)</f>
        <v>0.36</v>
      </c>
      <c r="JM266" s="4">
        <f>SUMIFS('Aceite Virgen Extra'!JM$6:JM$257,'Aceite Virgen Extra'!$A$6:$A$257,"&gt;="&amp;$A266,'Aceite Virgen Extra'!$B$6:$B$257,"&lt;="&amp;$B266)</f>
        <v>1.85</v>
      </c>
      <c r="JQ266" s="4">
        <f>SUMIFS('Aceite Virgen Extra'!JQ$6:JQ$257,'Aceite Virgen Extra'!$A$6:$A$257,"&gt;="&amp;$A266,'Aceite Virgen Extra'!$B$6:$B$257,"&lt;="&amp;$B266)</f>
        <v>0.49</v>
      </c>
      <c r="JR266" s="4">
        <f>SUMIFS('Aceite Virgen Extra'!JR$6:JR$257,'Aceite Virgen Extra'!$A$6:$A$257,"&gt;="&amp;$A266,'Aceite Virgen Extra'!$B$6:$B$257,"&lt;="&amp;$B266)</f>
        <v>0.54</v>
      </c>
      <c r="JS266" s="4">
        <f>SUMIFS('Aceite Virgen Extra'!JS$6:JS$257,'Aceite Virgen Extra'!$A$6:$A$257,"&gt;="&amp;$A266,'Aceite Virgen Extra'!$B$6:$B$257,"&lt;="&amp;$B266)</f>
        <v>0.43</v>
      </c>
      <c r="JT266" s="4">
        <f>SUMIFS('Aceite Virgen Extra'!JT$6:JT$257,'Aceite Virgen Extra'!$A$6:$A$257,"&gt;="&amp;$A266,'Aceite Virgen Extra'!$B$6:$B$257,"&lt;="&amp;$B266)</f>
        <v>0.2</v>
      </c>
      <c r="JX266" s="4">
        <f>SUMIFS('Aceite Virgen Extra'!JX$6:JX$257,'Aceite Virgen Extra'!$A$6:$A$257,"&gt;="&amp;$A266,'Aceite Virgen Extra'!$B$6:$B$257,"&lt;="&amp;$B266)</f>
        <v>0.47000000000000003</v>
      </c>
      <c r="JY266" s="4">
        <f>SUMIFS('Aceite Virgen Extra'!JY$6:JY$257,'Aceite Virgen Extra'!$A$6:$A$257,"&gt;="&amp;$A266,'Aceite Virgen Extra'!$B$6:$B$257,"&lt;="&amp;$B266)</f>
        <v>0.87</v>
      </c>
      <c r="JZ266" s="4">
        <f>SUMIFS('Aceite Virgen Extra'!JZ$6:JZ$257,'Aceite Virgen Extra'!$A$6:$A$257,"&gt;="&amp;$A266,'Aceite Virgen Extra'!$B$6:$B$257,"&lt;="&amp;$B266)</f>
        <v>0.4</v>
      </c>
      <c r="KA266" s="4">
        <f>SUMIFS('Aceite Virgen Extra'!KA$6:KA$257,'Aceite Virgen Extra'!$A$6:$A$257,"&gt;="&amp;$A266,'Aceite Virgen Extra'!$B$6:$B$257,"&lt;="&amp;$B266)</f>
        <v>0.26</v>
      </c>
      <c r="KE266" s="4">
        <f>SUMIFS('Aceite Virgen Extra'!KE$6:KE$257,'Aceite Virgen Extra'!$A$6:$A$257,"&gt;="&amp;$A266,'Aceite Virgen Extra'!$B$6:$B$257,"&lt;="&amp;$B266)</f>
        <v>0.43</v>
      </c>
      <c r="KF266" s="4">
        <f>SUMIFS('Aceite Virgen Extra'!KF$6:KF$257,'Aceite Virgen Extra'!$A$6:$A$257,"&gt;="&amp;$A266,'Aceite Virgen Extra'!$B$6:$B$257,"&lt;="&amp;$B266)</f>
        <v>0.4</v>
      </c>
      <c r="KG266" s="4">
        <f>SUMIFS('Aceite Virgen Extra'!KG$6:KG$257,'Aceite Virgen Extra'!$A$6:$A$257,"&gt;="&amp;$A266,'Aceite Virgen Extra'!$B$6:$B$257,"&lt;="&amp;$B266)</f>
        <v>0.06</v>
      </c>
      <c r="KH266" s="4">
        <f>SUMIFS('Aceite Virgen Extra'!KH$6:KH$257,'Aceite Virgen Extra'!$A$6:$A$257,"&gt;="&amp;$A266,'Aceite Virgen Extra'!$B$6:$B$257,"&lt;="&amp;$B266)</f>
        <v>1.91</v>
      </c>
      <c r="KL266" s="4">
        <f>SUMIFS('Aceite Virgen Extra'!KL$6:KL$257,'Aceite Virgen Extra'!$A$6:$A$257,"&gt;="&amp;$A266,'Aceite Virgen Extra'!$B$6:$B$257,"&lt;="&amp;$B266)</f>
        <v>0.8</v>
      </c>
      <c r="KM266" s="4">
        <f>SUMIFS('Aceite Virgen Extra'!KM$6:KM$257,'Aceite Virgen Extra'!$A$6:$A$257,"&gt;="&amp;$A266,'Aceite Virgen Extra'!$B$6:$B$257,"&lt;="&amp;$B266)</f>
        <v>0.98</v>
      </c>
      <c r="KN266" s="4">
        <f>SUMIFS('Aceite Virgen Extra'!KN$6:KN$257,'Aceite Virgen Extra'!$A$6:$A$257,"&gt;="&amp;$A266,'Aceite Virgen Extra'!$B$6:$B$257,"&lt;="&amp;$B266)</f>
        <v>0.18</v>
      </c>
      <c r="KO266" s="4">
        <f>SUMIFS('Aceite Virgen Extra'!KO$6:KO$257,'Aceite Virgen Extra'!$A$6:$A$257,"&gt;="&amp;$A266,'Aceite Virgen Extra'!$B$6:$B$257,"&lt;="&amp;$B266)</f>
        <v>1.19</v>
      </c>
      <c r="KS266" s="4">
        <f>SUMIFS('Aceite Virgen Extra'!KS$6:KS$257,'Aceite Virgen Extra'!$A$6:$A$257,"&gt;="&amp;$A266,'Aceite Virgen Extra'!$B$6:$B$257,"&lt;="&amp;$B266)</f>
        <v>0.47</v>
      </c>
      <c r="KT266" s="4">
        <f>SUMIFS('Aceite Virgen Extra'!KT$6:KT$257,'Aceite Virgen Extra'!$A$6:$A$257,"&gt;="&amp;$A266,'Aceite Virgen Extra'!$B$6:$B$257,"&lt;="&amp;$B266)</f>
        <v>0.62</v>
      </c>
      <c r="KU266" s="4">
        <f>SUMIFS('Aceite Virgen Extra'!KU$6:KU$257,'Aceite Virgen Extra'!$A$6:$A$257,"&gt;="&amp;$A266,'Aceite Virgen Extra'!$B$6:$B$257,"&lt;="&amp;$B266)</f>
        <v>0.61</v>
      </c>
      <c r="KV266" s="4">
        <f>SUMIFS('Aceite Virgen Extra'!KV$6:KV$257,'Aceite Virgen Extra'!$A$6:$A$257,"&gt;="&amp;$A266,'Aceite Virgen Extra'!$B$6:$B$257,"&lt;="&amp;$B266)</f>
        <v>0</v>
      </c>
      <c r="KZ266" s="4">
        <f>SUMIFS('Aceite Virgen Extra'!KZ$6:KZ$257,'Aceite Virgen Extra'!$A$6:$A$257,"&gt;="&amp;$A266,'Aceite Virgen Extra'!$B$6:$B$257,"&lt;="&amp;$B266)</f>
        <v>0.44999999999999996</v>
      </c>
      <c r="LA266" s="4">
        <f>SUMIFS('Aceite Virgen Extra'!LA$6:LA$257,'Aceite Virgen Extra'!$A$6:$A$257,"&gt;="&amp;$A266,'Aceite Virgen Extra'!$B$6:$B$257,"&lt;="&amp;$B266)</f>
        <v>0.45</v>
      </c>
      <c r="LB266" s="4">
        <f>SUMIFS('Aceite Virgen Extra'!LB$6:LB$257,'Aceite Virgen Extra'!$A$6:$A$257,"&gt;="&amp;$A266,'Aceite Virgen Extra'!$B$6:$B$257,"&lt;="&amp;$B266)</f>
        <v>0.38</v>
      </c>
      <c r="LC266" s="4">
        <f>SUMIFS('Aceite Virgen Extra'!LC$6:LC$257,'Aceite Virgen Extra'!$A$6:$A$257,"&gt;="&amp;$A266,'Aceite Virgen Extra'!$B$6:$B$257,"&lt;="&amp;$B266)</f>
        <v>0</v>
      </c>
      <c r="LG266" s="4">
        <f>SUMIFS('Aceite Virgen Extra'!LG$6:LG$257,'Aceite Virgen Extra'!$A$6:$A$257,"&gt;="&amp;$A266,'Aceite Virgen Extra'!$B$6:$B$257,"&lt;="&amp;$B266)</f>
        <v>1.19</v>
      </c>
      <c r="LH266" s="4">
        <f>SUMIFS('Aceite Virgen Extra'!LH$6:LH$257,'Aceite Virgen Extra'!$A$6:$A$257,"&gt;="&amp;$A266,'Aceite Virgen Extra'!$B$6:$B$257,"&lt;="&amp;$B266)</f>
        <v>0.67</v>
      </c>
      <c r="LI266" s="4">
        <f>SUMIFS('Aceite Virgen Extra'!LI$6:LI$257,'Aceite Virgen Extra'!$A$6:$A$257,"&gt;="&amp;$A266,'Aceite Virgen Extra'!$B$6:$B$257,"&lt;="&amp;$B266)</f>
        <v>1.08</v>
      </c>
      <c r="LJ266" s="4">
        <f>SUMIFS('Aceite Virgen Extra'!LJ$6:LJ$257,'Aceite Virgen Extra'!$A$6:$A$257,"&gt;="&amp;$A266,'Aceite Virgen Extra'!$B$6:$B$257,"&lt;="&amp;$B266)</f>
        <v>1.63</v>
      </c>
      <c r="LN266" s="4">
        <f>SUMIFS('Aceite Virgen Extra'!LN$6:LN$257,'Aceite Virgen Extra'!$A$6:$A$257,"&gt;="&amp;$A266,'Aceite Virgen Extra'!$B$6:$B$257,"&lt;="&amp;$B266)</f>
        <v>0.56999999999999995</v>
      </c>
      <c r="LO266" s="4">
        <f>SUMIFS('Aceite Virgen Extra'!LO$6:LO$257,'Aceite Virgen Extra'!$A$6:$A$257,"&gt;="&amp;$A266,'Aceite Virgen Extra'!$B$6:$B$257,"&lt;="&amp;$B266)</f>
        <v>0.78</v>
      </c>
      <c r="LP266" s="4">
        <f>SUMIFS('Aceite Virgen Extra'!LP$6:LP$257,'Aceite Virgen Extra'!$A$6:$A$257,"&gt;="&amp;$A266,'Aceite Virgen Extra'!$B$6:$B$257,"&lt;="&amp;$B266)</f>
        <v>0.7</v>
      </c>
      <c r="LQ266" s="4">
        <f>SUMIFS('Aceite Virgen Extra'!LQ$6:LQ$257,'Aceite Virgen Extra'!$A$6:$A$257,"&gt;="&amp;$A266,'Aceite Virgen Extra'!$B$6:$B$257,"&lt;="&amp;$B266)</f>
        <v>0</v>
      </c>
      <c r="LU266" s="4">
        <f>SUMIFS('Aceite Virgen Extra'!LU$6:LU$257,'Aceite Virgen Extra'!$A$6:$A$257,"&gt;="&amp;$A266,'Aceite Virgen Extra'!$B$6:$B$257,"&lt;="&amp;$B266)</f>
        <v>1.1200000000000001</v>
      </c>
      <c r="LV266" s="4">
        <f>SUMIFS('Aceite Virgen Extra'!LV$6:LV$257,'Aceite Virgen Extra'!$A$6:$A$257,"&gt;="&amp;$A266,'Aceite Virgen Extra'!$B$6:$B$257,"&lt;="&amp;$B266)</f>
        <v>1.4</v>
      </c>
      <c r="LW266" s="4">
        <f>SUMIFS('Aceite Virgen Extra'!LW$6:LW$257,'Aceite Virgen Extra'!$A$6:$A$257,"&gt;="&amp;$A266,'Aceite Virgen Extra'!$B$6:$B$257,"&lt;="&amp;$B266)</f>
        <v>1.1000000000000001</v>
      </c>
      <c r="LX266" s="4">
        <f>SUMIFS('Aceite Virgen Extra'!LX$6:LX$257,'Aceite Virgen Extra'!$A$6:$A$257,"&gt;="&amp;$A266,'Aceite Virgen Extra'!$B$6:$B$257,"&lt;="&amp;$B266)</f>
        <v>0</v>
      </c>
      <c r="MB266" s="4">
        <f>SUMIFS('Aceite Virgen Extra'!MB$6:MB$257,'Aceite Virgen Extra'!$A$6:$A$257,"&gt;="&amp;$A266,'Aceite Virgen Extra'!$B$6:$B$257,"&lt;="&amp;$B266)</f>
        <v>1.2200000000000002</v>
      </c>
      <c r="MC266" s="4">
        <f>SUMIFS('Aceite Virgen Extra'!MC$6:MC$257,'Aceite Virgen Extra'!$A$6:$A$257,"&gt;="&amp;$A266,'Aceite Virgen Extra'!$B$6:$B$257,"&lt;="&amp;$B266)</f>
        <v>0.37</v>
      </c>
      <c r="MD266" s="4">
        <f>SUMIFS('Aceite Virgen Extra'!MD$6:MD$257,'Aceite Virgen Extra'!$A$6:$A$257,"&gt;="&amp;$A266,'Aceite Virgen Extra'!$B$6:$B$257,"&lt;="&amp;$B266)</f>
        <v>2.1</v>
      </c>
      <c r="ME266" s="4">
        <f>SUMIFS('Aceite Virgen Extra'!ME$6:ME$257,'Aceite Virgen Extra'!$A$6:$A$257,"&gt;="&amp;$A266,'Aceite Virgen Extra'!$B$6:$B$257,"&lt;="&amp;$B266)</f>
        <v>0.34</v>
      </c>
      <c r="MI266" s="4">
        <f>SUMIFS('Aceite Virgen Extra'!MI$6:MI$257,'Aceite Virgen Extra'!$A$6:$A$257,"&gt;="&amp;$A266,'Aceite Virgen Extra'!$B$6:$B$257,"&lt;="&amp;$B266)</f>
        <v>0.57999999999999996</v>
      </c>
      <c r="MJ266" s="4">
        <f>SUMIFS('Aceite Virgen Extra'!MJ$6:MJ$257,'Aceite Virgen Extra'!$A$6:$A$257,"&gt;="&amp;$A266,'Aceite Virgen Extra'!$B$6:$B$257,"&lt;="&amp;$B266)</f>
        <v>0.28999999999999998</v>
      </c>
      <c r="MK266" s="4">
        <f>SUMIFS('Aceite Virgen Extra'!MK$6:MK$257,'Aceite Virgen Extra'!$A$6:$A$257,"&gt;="&amp;$A266,'Aceite Virgen Extra'!$B$6:$B$257,"&lt;="&amp;$B266)</f>
        <v>0.86999999999999988</v>
      </c>
      <c r="ML266" s="4">
        <f>SUMIFS('Aceite Virgen Extra'!ML$6:ML$257,'Aceite Virgen Extra'!$A$6:$A$257,"&gt;="&amp;$A266,'Aceite Virgen Extra'!$B$6:$B$257,"&lt;="&amp;$B266)</f>
        <v>0</v>
      </c>
      <c r="MP266" s="4">
        <f>SUMIFS('Aceite Virgen Extra'!MP$6:MP$257,'Aceite Virgen Extra'!$A$6:$A$257,"&gt;="&amp;$A266,'Aceite Virgen Extra'!$B$6:$B$257,"&lt;="&amp;$B266)</f>
        <v>0.29000000000000004</v>
      </c>
      <c r="MQ266" s="4">
        <f>SUMIFS('Aceite Virgen Extra'!MQ$6:MQ$257,'Aceite Virgen Extra'!$A$6:$A$257,"&gt;="&amp;$A266,'Aceite Virgen Extra'!$B$6:$B$257,"&lt;="&amp;$B266)</f>
        <v>0.27</v>
      </c>
      <c r="MR266" s="4">
        <f>SUMIFS('Aceite Virgen Extra'!MR$6:MR$257,'Aceite Virgen Extra'!$A$6:$A$257,"&gt;="&amp;$A266,'Aceite Virgen Extra'!$B$6:$B$257,"&lt;="&amp;$B266)</f>
        <v>0.27</v>
      </c>
      <c r="MS266" s="4">
        <f>SUMIFS('Aceite Virgen Extra'!MS$6:MS$257,'Aceite Virgen Extra'!$A$6:$A$257,"&gt;="&amp;$A266,'Aceite Virgen Extra'!$B$6:$B$257,"&lt;="&amp;$B266)</f>
        <v>0</v>
      </c>
      <c r="MW266" s="4">
        <f>SUMIFS('Aceite Virgen Extra'!MW$6:MW$257,'Aceite Virgen Extra'!$A$6:$A$257,"&gt;="&amp;$A266,'Aceite Virgen Extra'!$B$6:$B$257,"&lt;="&amp;$B266)</f>
        <v>1.1200000000000001</v>
      </c>
      <c r="MX266" s="4">
        <f>SUMIFS('Aceite Virgen Extra'!MX$6:MX$257,'Aceite Virgen Extra'!$A$6:$A$257,"&gt;="&amp;$A266,'Aceite Virgen Extra'!$B$6:$B$257,"&lt;="&amp;$B266)</f>
        <v>1.96</v>
      </c>
      <c r="MY266" s="4">
        <f>SUMIFS('Aceite Virgen Extra'!MY$6:MY$257,'Aceite Virgen Extra'!$A$6:$A$257,"&gt;="&amp;$A266,'Aceite Virgen Extra'!$B$6:$B$257,"&lt;="&amp;$B266)</f>
        <v>0.98</v>
      </c>
      <c r="MZ266" s="4">
        <f>SUMIFS('Aceite Virgen Extra'!MZ$6:MZ$257,'Aceite Virgen Extra'!$A$6:$A$257,"&gt;="&amp;$A266,'Aceite Virgen Extra'!$B$6:$B$257,"&lt;="&amp;$B266)</f>
        <v>0</v>
      </c>
      <c r="ND266" s="4">
        <f>SUMIFS('Aceite Virgen Extra'!ND$6:ND$257,'Aceite Virgen Extra'!$A$6:$A$257,"&gt;="&amp;$A266,'Aceite Virgen Extra'!$B$6:$B$257,"&lt;="&amp;$B266)</f>
        <v>1.08</v>
      </c>
      <c r="NE266" s="4">
        <f>SUMIFS('Aceite Virgen Extra'!NE$6:NE$257,'Aceite Virgen Extra'!$A$6:$A$257,"&gt;="&amp;$A266,'Aceite Virgen Extra'!$B$6:$B$257,"&lt;="&amp;$B266)</f>
        <v>0.98</v>
      </c>
      <c r="NF266" s="4">
        <f>SUMIFS('Aceite Virgen Extra'!NF$6:NF$257,'Aceite Virgen Extra'!$A$6:$A$257,"&gt;="&amp;$A266,'Aceite Virgen Extra'!$B$6:$B$257,"&lt;="&amp;$B266)</f>
        <v>1.23</v>
      </c>
      <c r="NG266" s="4">
        <f>SUMIFS('Aceite Virgen Extra'!NG$6:NG$257,'Aceite Virgen Extra'!$A$6:$A$257,"&gt;="&amp;$A266,'Aceite Virgen Extra'!$B$6:$B$257,"&lt;="&amp;$B266)</f>
        <v>0.84</v>
      </c>
      <c r="NK266" s="4">
        <f>SUMIFS('Aceite Virgen Extra'!NK$6:NK$257,'Aceite Virgen Extra'!$A$6:$A$257,"&gt;="&amp;$A266,'Aceite Virgen Extra'!$B$6:$B$257,"&lt;="&amp;$B266)</f>
        <v>1.21</v>
      </c>
      <c r="NL266" s="4">
        <f>SUMIFS('Aceite Virgen Extra'!NL$6:NL$257,'Aceite Virgen Extra'!$A$6:$A$257,"&gt;="&amp;$A266,'Aceite Virgen Extra'!$B$6:$B$257,"&lt;="&amp;$B266)</f>
        <v>0.46</v>
      </c>
      <c r="NM266" s="4">
        <f>SUMIFS('Aceite Virgen Extra'!NM$6:NM$257,'Aceite Virgen Extra'!$A$6:$A$257,"&gt;="&amp;$A266,'Aceite Virgen Extra'!$B$6:$B$257,"&lt;="&amp;$B266)</f>
        <v>1.8900000000000001</v>
      </c>
      <c r="NN266" s="4">
        <f>SUMIFS('Aceite Virgen Extra'!NN$6:NN$257,'Aceite Virgen Extra'!$A$6:$A$257,"&gt;="&amp;$A266,'Aceite Virgen Extra'!$B$6:$B$257,"&lt;="&amp;$B266)</f>
        <v>0</v>
      </c>
      <c r="NR266" s="4">
        <f>SUMIFS('Aceite Virgen Extra'!NR$6:NR$257,'Aceite Virgen Extra'!$A$6:$A$257,"&gt;="&amp;$A266,'Aceite Virgen Extra'!$B$6:$B$257,"&lt;="&amp;$B266)</f>
        <v>1.06</v>
      </c>
      <c r="NS266" s="4">
        <f>SUMIFS('Aceite Virgen Extra'!NS$6:NS$257,'Aceite Virgen Extra'!$A$6:$A$257,"&gt;="&amp;$A266,'Aceite Virgen Extra'!$B$6:$B$257,"&lt;="&amp;$B266)</f>
        <v>2.0099999999999998</v>
      </c>
      <c r="NT266" s="4">
        <f>SUMIFS('Aceite Virgen Extra'!NT$6:NT$257,'Aceite Virgen Extra'!$A$6:$A$257,"&gt;="&amp;$A266,'Aceite Virgen Extra'!$B$6:$B$257,"&lt;="&amp;$B266)</f>
        <v>0.6</v>
      </c>
      <c r="NU266" s="4">
        <f>SUMIFS('Aceite Virgen Extra'!NU$6:NU$257,'Aceite Virgen Extra'!$A$6:$A$257,"&gt;="&amp;$A266,'Aceite Virgen Extra'!$B$6:$B$257,"&lt;="&amp;$B266)</f>
        <v>0</v>
      </c>
      <c r="NY266" s="4">
        <f>SUMIFS('Aceite Virgen Extra'!NY$6:NY$257,'Aceite Virgen Extra'!$A$6:$A$257,"&gt;="&amp;$A266,'Aceite Virgen Extra'!$B$6:$B$257,"&lt;="&amp;$B266)</f>
        <v>1.34</v>
      </c>
      <c r="NZ266" s="4">
        <f>SUMIFS('Aceite Virgen Extra'!NZ$6:NZ$257,'Aceite Virgen Extra'!$A$6:$A$257,"&gt;="&amp;$A266,'Aceite Virgen Extra'!$B$6:$B$257,"&lt;="&amp;$B266)</f>
        <v>0.33999999999999997</v>
      </c>
      <c r="OA266" s="4">
        <f>SUMIFS('Aceite Virgen Extra'!OA$6:OA$257,'Aceite Virgen Extra'!$A$6:$A$257,"&gt;="&amp;$A266,'Aceite Virgen Extra'!$B$6:$B$257,"&lt;="&amp;$B266)</f>
        <v>1.45</v>
      </c>
      <c r="OB266" s="4">
        <f>SUMIFS('Aceite Virgen Extra'!OB$6:OB$257,'Aceite Virgen Extra'!$A$6:$A$257,"&gt;="&amp;$A266,'Aceite Virgen Extra'!$B$6:$B$257,"&lt;="&amp;$B266)</f>
        <v>3.92</v>
      </c>
      <c r="OF266" s="4">
        <f>SUMIFS('Aceite Virgen Extra'!OF$6:OF$257,'Aceite Virgen Extra'!$A$6:$A$257,"&gt;="&amp;$A266,'Aceite Virgen Extra'!$B$6:$B$257,"&lt;="&amp;$B266)</f>
        <v>0.72</v>
      </c>
      <c r="OG266" s="4">
        <f>SUMIFS('Aceite Virgen Extra'!OG$6:OG$257,'Aceite Virgen Extra'!$A$6:$A$257,"&gt;="&amp;$A266,'Aceite Virgen Extra'!$B$6:$B$257,"&lt;="&amp;$B266)</f>
        <v>0.53</v>
      </c>
      <c r="OH266" s="4">
        <f>SUMIFS('Aceite Virgen Extra'!OH$6:OH$257,'Aceite Virgen Extra'!$A$6:$A$257,"&gt;="&amp;$A266,'Aceite Virgen Extra'!$B$6:$B$257,"&lt;="&amp;$B266)</f>
        <v>0.88000000000000012</v>
      </c>
      <c r="OI266" s="4">
        <f>SUMIFS('Aceite Virgen Extra'!OI$6:OI$257,'Aceite Virgen Extra'!$A$6:$A$257,"&gt;="&amp;$A266,'Aceite Virgen Extra'!$B$6:$B$257,"&lt;="&amp;$B266)</f>
        <v>0</v>
      </c>
      <c r="OM266" s="4">
        <f>SUMIFS('Aceite Virgen Extra'!OM$6:OM$257,'Aceite Virgen Extra'!$A$6:$A$257,"&gt;="&amp;$A266,'Aceite Virgen Extra'!$B$6:$B$257,"&lt;="&amp;$B266)</f>
        <v>1.19</v>
      </c>
      <c r="ON266" s="4">
        <f>SUMIFS('Aceite Virgen Extra'!ON$6:ON$257,'Aceite Virgen Extra'!$A$6:$A$257,"&gt;="&amp;$A266,'Aceite Virgen Extra'!$B$6:$B$257,"&lt;="&amp;$B266)</f>
        <v>0.99</v>
      </c>
      <c r="OO266" s="4">
        <f>SUMIFS('Aceite Virgen Extra'!OO$6:OO$257,'Aceite Virgen Extra'!$A$6:$A$257,"&gt;="&amp;$A266,'Aceite Virgen Extra'!$B$6:$B$257,"&lt;="&amp;$B266)</f>
        <v>0.98</v>
      </c>
      <c r="OP266" s="4">
        <f>SUMIFS('Aceite Virgen Extra'!OP$6:OP$257,'Aceite Virgen Extra'!$A$6:$A$257,"&gt;="&amp;$A266,'Aceite Virgen Extra'!$B$6:$B$257,"&lt;="&amp;$B266)</f>
        <v>1.67</v>
      </c>
      <c r="OT266" s="4">
        <f>SUMIFS('Aceite Virgen Extra'!OT$6:OT$257,'Aceite Virgen Extra'!$A$6:$A$257,"&gt;="&amp;$A266,'Aceite Virgen Extra'!$B$6:$B$257,"&lt;="&amp;$B266)</f>
        <v>0.41</v>
      </c>
      <c r="OU266" s="4">
        <f>SUMIFS('Aceite Virgen Extra'!OU$6:OU$257,'Aceite Virgen Extra'!$A$6:$A$257,"&gt;="&amp;$A266,'Aceite Virgen Extra'!$B$6:$B$257,"&lt;="&amp;$B266)</f>
        <v>0.23</v>
      </c>
      <c r="OV266" s="4">
        <f>SUMIFS('Aceite Virgen Extra'!OV$6:OV$257,'Aceite Virgen Extra'!$A$6:$A$257,"&gt;="&amp;$A266,'Aceite Virgen Extra'!$B$6:$B$257,"&lt;="&amp;$B266)</f>
        <v>0.53</v>
      </c>
      <c r="OW266" s="4">
        <f>SUMIFS('Aceite Virgen Extra'!OW$6:OW$257,'Aceite Virgen Extra'!$A$6:$A$257,"&gt;="&amp;$A266,'Aceite Virgen Extra'!$B$6:$B$257,"&lt;="&amp;$B266)</f>
        <v>0</v>
      </c>
      <c r="PA266" s="4">
        <f>SUMIFS('Aceite Virgen Extra'!PA$6:PA$257,'Aceite Virgen Extra'!$A$6:$A$257,"&gt;="&amp;$A266,'Aceite Virgen Extra'!$B$6:$B$257,"&lt;="&amp;$B266)</f>
        <v>1.1000000000000001</v>
      </c>
      <c r="PB266" s="4">
        <f>SUMIFS('Aceite Virgen Extra'!PB$6:PB$257,'Aceite Virgen Extra'!$A$6:$A$257,"&gt;="&amp;$A266,'Aceite Virgen Extra'!$B$6:$B$257,"&lt;="&amp;$B266)</f>
        <v>1.56</v>
      </c>
      <c r="PC266" s="4">
        <f>SUMIFS('Aceite Virgen Extra'!PC$6:PC$257,'Aceite Virgen Extra'!$A$6:$A$257,"&gt;="&amp;$A266,'Aceite Virgen Extra'!$B$6:$B$257,"&lt;="&amp;$B266)</f>
        <v>0.96</v>
      </c>
      <c r="PD266" s="4">
        <f>SUMIFS('Aceite Virgen Extra'!PD$6:PD$257,'Aceite Virgen Extra'!$A$6:$A$257,"&gt;="&amp;$A266,'Aceite Virgen Extra'!$B$6:$B$257,"&lt;="&amp;$B266)</f>
        <v>0</v>
      </c>
      <c r="PH266" s="4">
        <f>SUMIFS('Aceite Virgen Extra'!PH$6:PH$257,'Aceite Virgen Extra'!$A$6:$A$257,"&gt;="&amp;$A266,'Aceite Virgen Extra'!$B$6:$B$257,"&lt;="&amp;$B266)</f>
        <v>2.5499999999999998</v>
      </c>
      <c r="PI266" s="4">
        <f>SUMIFS('Aceite Virgen Extra'!PI$6:PI$257,'Aceite Virgen Extra'!$A$6:$A$257,"&gt;="&amp;$A266,'Aceite Virgen Extra'!$B$6:$B$257,"&lt;="&amp;$B266)</f>
        <v>2.44</v>
      </c>
      <c r="PJ266" s="4">
        <f>SUMIFS('Aceite Virgen Extra'!PJ$6:PJ$257,'Aceite Virgen Extra'!$A$6:$A$257,"&gt;="&amp;$A266,'Aceite Virgen Extra'!$B$6:$B$257,"&lt;="&amp;$B266)</f>
        <v>2.85</v>
      </c>
      <c r="PK266" s="4">
        <f>SUMIFS('Aceite Virgen Extra'!PK$6:PK$257,'Aceite Virgen Extra'!$A$6:$A$257,"&gt;="&amp;$A266,'Aceite Virgen Extra'!$B$6:$B$257,"&lt;="&amp;$B266)</f>
        <v>2.31</v>
      </c>
      <c r="PO266" s="4">
        <f>SUMIFS('Aceite Virgen Extra'!PO$6:PO$257,'Aceite Virgen Extra'!$A$6:$A$257,"&gt;="&amp;$A266,'Aceite Virgen Extra'!$B$6:$B$257,"&lt;="&amp;$B266)</f>
        <v>2.4699999999999998</v>
      </c>
      <c r="PP266" s="4">
        <f>SUMIFS('Aceite Virgen Extra'!PP$6:PP$257,'Aceite Virgen Extra'!$A$6:$A$257,"&gt;="&amp;$A266,'Aceite Virgen Extra'!$B$6:$B$257,"&lt;="&amp;$B266)</f>
        <v>3.65</v>
      </c>
      <c r="PQ266" s="4">
        <f>SUMIFS('Aceite Virgen Extra'!PQ$6:PQ$257,'Aceite Virgen Extra'!$A$6:$A$257,"&gt;="&amp;$A266,'Aceite Virgen Extra'!$B$6:$B$257,"&lt;="&amp;$B266)</f>
        <v>2.4200000000000004</v>
      </c>
      <c r="PR266" s="4">
        <f>SUMIFS('Aceite Virgen Extra'!PR$6:PR$257,'Aceite Virgen Extra'!$A$6:$A$257,"&gt;="&amp;$A266,'Aceite Virgen Extra'!$B$6:$B$257,"&lt;="&amp;$B266)</f>
        <v>0.56000000000000005</v>
      </c>
      <c r="PV266" s="4">
        <f>SUMIFS('Aceite Virgen Extra'!PV$6:PV$257,'Aceite Virgen Extra'!$A$6:$A$257,"&gt;="&amp;$A266,'Aceite Virgen Extra'!$B$6:$B$257,"&lt;="&amp;$B266)</f>
        <v>3.7300000000000004</v>
      </c>
      <c r="PW266" s="4">
        <f>SUMIFS('Aceite Virgen Extra'!PW$6:PW$257,'Aceite Virgen Extra'!$A$6:$A$257,"&gt;="&amp;$A266,'Aceite Virgen Extra'!$B$6:$B$257,"&lt;="&amp;$B266)</f>
        <v>7.35</v>
      </c>
      <c r="PX266" s="4">
        <f>SUMIFS('Aceite Virgen Extra'!PX$6:PX$257,'Aceite Virgen Extra'!$A$6:$A$257,"&gt;="&amp;$A266,'Aceite Virgen Extra'!$B$6:$B$257,"&lt;="&amp;$B266)</f>
        <v>2.87</v>
      </c>
      <c r="PY266" s="4">
        <f>SUMIFS('Aceite Virgen Extra'!PY$6:PY$257,'Aceite Virgen Extra'!$A$6:$A$257,"&gt;="&amp;$A266,'Aceite Virgen Extra'!$B$6:$B$257,"&lt;="&amp;$B266)</f>
        <v>0</v>
      </c>
      <c r="QC266" s="4">
        <f>SUMIFS('Aceite Virgen Extra'!QC$6:QC$257,'Aceite Virgen Extra'!$A$6:$A$257,"&gt;="&amp;$A266,'Aceite Virgen Extra'!$B$6:$B$257,"&lt;="&amp;$B266)</f>
        <v>4.3899999999999997</v>
      </c>
      <c r="QD266" s="4">
        <f>SUMIFS('Aceite Virgen Extra'!QD$6:QD$257,'Aceite Virgen Extra'!$A$6:$A$257,"&gt;="&amp;$A266,'Aceite Virgen Extra'!$B$6:$B$257,"&lt;="&amp;$B266)</f>
        <v>9.56</v>
      </c>
      <c r="QE266" s="4">
        <f>SUMIFS('Aceite Virgen Extra'!QE$6:QE$257,'Aceite Virgen Extra'!$A$6:$A$257,"&gt;="&amp;$A266,'Aceite Virgen Extra'!$B$6:$B$257,"&lt;="&amp;$B266)</f>
        <v>2.58</v>
      </c>
      <c r="QF266" s="4">
        <f>SUMIFS('Aceite Virgen Extra'!QF$6:QF$257,'Aceite Virgen Extra'!$A$6:$A$257,"&gt;="&amp;$A266,'Aceite Virgen Extra'!$B$6:$B$257,"&lt;="&amp;$B266)</f>
        <v>2.66</v>
      </c>
      <c r="QJ266" s="4">
        <f>SUMIFS('Aceite Virgen Extra'!QJ$6:QJ$257,'Aceite Virgen Extra'!$A$6:$A$257,"&gt;="&amp;$A266,'Aceite Virgen Extra'!$B$6:$B$257,"&lt;="&amp;$B266)</f>
        <v>1.61</v>
      </c>
      <c r="QK266" s="4">
        <f>SUMIFS('Aceite Virgen Extra'!QK$6:QK$257,'Aceite Virgen Extra'!$A$6:$A$257,"&gt;="&amp;$A266,'Aceite Virgen Extra'!$B$6:$B$257,"&lt;="&amp;$B266)</f>
        <v>2.69</v>
      </c>
      <c r="QL266" s="4">
        <f>SUMIFS('Aceite Virgen Extra'!QL$6:QL$257,'Aceite Virgen Extra'!$A$6:$A$257,"&gt;="&amp;$A266,'Aceite Virgen Extra'!$B$6:$B$257,"&lt;="&amp;$B266)</f>
        <v>0.84000000000000008</v>
      </c>
      <c r="QM266" s="4">
        <f>SUMIFS('Aceite Virgen Extra'!QM$6:QM$257,'Aceite Virgen Extra'!$A$6:$A$257,"&gt;="&amp;$A266,'Aceite Virgen Extra'!$B$6:$B$257,"&lt;="&amp;$B266)</f>
        <v>3.52</v>
      </c>
      <c r="QQ266" s="4">
        <f>SUMIFS('Aceite Virgen Extra'!QQ$6:QQ$257,'Aceite Virgen Extra'!$A$6:$A$257,"&gt;="&amp;$A266,'Aceite Virgen Extra'!$B$6:$B$257,"&lt;="&amp;$B266)</f>
        <v>1.43</v>
      </c>
      <c r="QR266" s="4">
        <f>SUMIFS('Aceite Virgen Extra'!QR$6:QR$257,'Aceite Virgen Extra'!$A$6:$A$257,"&gt;="&amp;$A266,'Aceite Virgen Extra'!$B$6:$B$257,"&lt;="&amp;$B266)</f>
        <v>1.92</v>
      </c>
      <c r="QS266" s="4">
        <f>SUMIFS('Aceite Virgen Extra'!QS$6:QS$257,'Aceite Virgen Extra'!$A$6:$A$257,"&gt;="&amp;$A266,'Aceite Virgen Extra'!$B$6:$B$257,"&lt;="&amp;$B266)</f>
        <v>1</v>
      </c>
      <c r="QT266" s="4">
        <f>SUMIFS('Aceite Virgen Extra'!QT$6:QT$257,'Aceite Virgen Extra'!$A$6:$A$257,"&gt;="&amp;$A266,'Aceite Virgen Extra'!$B$6:$B$257,"&lt;="&amp;$B266)</f>
        <v>3.23</v>
      </c>
      <c r="QX266" s="4">
        <f>SUMIFS('Aceite Virgen Extra'!QX$6:QX$257,'Aceite Virgen Extra'!$A$6:$A$257,"&gt;="&amp;$A266,'Aceite Virgen Extra'!$B$6:$B$257,"&lt;="&amp;$B266)</f>
        <v>1.97</v>
      </c>
      <c r="QY266" s="4">
        <f>SUMIFS('Aceite Virgen Extra'!QY$6:QY$257,'Aceite Virgen Extra'!$A$6:$A$257,"&gt;="&amp;$A266,'Aceite Virgen Extra'!$B$6:$B$257,"&lt;="&amp;$B266)</f>
        <v>2</v>
      </c>
      <c r="QZ266" s="4">
        <f>SUMIFS('Aceite Virgen Extra'!QZ$6:QZ$257,'Aceite Virgen Extra'!$A$6:$A$257,"&gt;="&amp;$A266,'Aceite Virgen Extra'!$B$6:$B$257,"&lt;="&amp;$B266)</f>
        <v>1.08</v>
      </c>
      <c r="RA266" s="4">
        <f>SUMIFS('Aceite Virgen Extra'!RA$6:RA$257,'Aceite Virgen Extra'!$A$6:$A$257,"&gt;="&amp;$A266,'Aceite Virgen Extra'!$B$6:$B$257,"&lt;="&amp;$B266)</f>
        <v>3.3600000000000003</v>
      </c>
      <c r="RE266" s="4">
        <f>SUMIFS('Aceite Virgen Extra'!RE$6:RE$257,'Aceite Virgen Extra'!$A$6:$A$257,"&gt;="&amp;$A266,'Aceite Virgen Extra'!$B$6:$B$257,"&lt;="&amp;$B266)</f>
        <v>3.08</v>
      </c>
      <c r="RF266" s="4">
        <f>SUMIFS('Aceite Virgen Extra'!RF$6:RF$257,'Aceite Virgen Extra'!$A$6:$A$257,"&gt;="&amp;$A266,'Aceite Virgen Extra'!$B$6:$B$257,"&lt;="&amp;$B266)</f>
        <v>2.7</v>
      </c>
      <c r="RG266" s="4">
        <f>SUMIFS('Aceite Virgen Extra'!RG$6:RG$257,'Aceite Virgen Extra'!$A$6:$A$257,"&gt;="&amp;$A266,'Aceite Virgen Extra'!$B$6:$B$257,"&lt;="&amp;$B266)</f>
        <v>2.5999999999999996</v>
      </c>
      <c r="RH266" s="4">
        <f>SUMIFS('Aceite Virgen Extra'!RH$6:RH$257,'Aceite Virgen Extra'!$A$6:$A$257,"&gt;="&amp;$A266,'Aceite Virgen Extra'!$B$6:$B$257,"&lt;="&amp;$B266)</f>
        <v>3.1900000000000004</v>
      </c>
      <c r="RL266" s="4">
        <f>SUMIFS('Aceite Virgen Extra'!RL$6:RL$257,'Aceite Virgen Extra'!$A$6:$A$257,"&gt;="&amp;$A266,'Aceite Virgen Extra'!$B$6:$B$257,"&lt;="&amp;$B266)</f>
        <v>4.4000000000000004</v>
      </c>
      <c r="RM266" s="4">
        <f>SUMIFS('Aceite Virgen Extra'!RM$6:RM$257,'Aceite Virgen Extra'!$A$6:$A$257,"&gt;="&amp;$A266,'Aceite Virgen Extra'!$B$6:$B$257,"&lt;="&amp;$B266)</f>
        <v>2.33</v>
      </c>
      <c r="RN266" s="4">
        <f>SUMIFS('Aceite Virgen Extra'!RN$6:RN$257,'Aceite Virgen Extra'!$A$6:$A$257,"&gt;="&amp;$A266,'Aceite Virgen Extra'!$B$6:$B$257,"&lt;="&amp;$B266)</f>
        <v>4.59</v>
      </c>
      <c r="RO266" s="4">
        <f>SUMIFS('Aceite Virgen Extra'!RO$6:RO$257,'Aceite Virgen Extra'!$A$6:$A$257,"&gt;="&amp;$A266,'Aceite Virgen Extra'!$B$6:$B$257,"&lt;="&amp;$B266)</f>
        <v>13.24</v>
      </c>
      <c r="RS266" s="69">
        <f>SUMIFS('Aceite Virgen Extra'!RS$6:RS$257,'Aceite Virgen Extra'!$A$6:$A$257,"&gt;="&amp;$A266,'Aceite Virgen Extra'!$B$6:$B$257,"&lt;="&amp;$B266)</f>
        <v>4.9399999999999995</v>
      </c>
      <c r="RT266" s="4">
        <f>SUMIFS('Aceite Virgen Extra'!RT$6:RT$257,'Aceite Virgen Extra'!$A$6:$A$257,"&gt;="&amp;$A266,'Aceite Virgen Extra'!$B$6:$B$257,"&lt;="&amp;$B266)</f>
        <v>5.92</v>
      </c>
      <c r="RU266" s="4">
        <f>SUMIFS('Aceite Virgen Extra'!RU$6:RU$257,'Aceite Virgen Extra'!$A$6:$A$257,"&gt;="&amp;$A266,'Aceite Virgen Extra'!$B$6:$B$257,"&lt;="&amp;$B266)</f>
        <v>3.3699999999999997</v>
      </c>
      <c r="RV266" s="4">
        <f>SUMIFS('Aceite Virgen Extra'!RV$6:RV$257,'Aceite Virgen Extra'!$A$6:$A$257,"&gt;="&amp;$A266,'Aceite Virgen Extra'!$B$6:$B$257,"&lt;="&amp;$B266)</f>
        <v>11.61</v>
      </c>
      <c r="RZ266" s="69">
        <f>SUMIFS('Aceite Virgen Extra'!RZ$6:RZ$257,'Aceite Virgen Extra'!$A$6:$A$257,"&gt;="&amp;$A266,'Aceite Virgen Extra'!$B$6:$B$257,"&lt;="&amp;$B266)</f>
        <v>4.9400000000000004</v>
      </c>
      <c r="SA266" s="4">
        <f>SUMIFS('Aceite Virgen Extra'!SA$6:SA$257,'Aceite Virgen Extra'!$A$6:$A$257,"&gt;="&amp;$A266,'Aceite Virgen Extra'!$B$6:$B$257,"&lt;="&amp;$B266)</f>
        <v>5.57</v>
      </c>
      <c r="SB266" s="4">
        <f>SUMIFS('Aceite Virgen Extra'!SB$6:SB$257,'Aceite Virgen Extra'!$A$6:$A$257,"&gt;="&amp;$A266,'Aceite Virgen Extra'!$B$6:$B$257,"&lt;="&amp;$B266)</f>
        <v>4.5199999999999996</v>
      </c>
      <c r="SC266" s="4">
        <f>SUMIFS('Aceite Virgen Extra'!SC$6:SC$257,'Aceite Virgen Extra'!$A$6:$A$257,"&gt;="&amp;$A266,'Aceite Virgen Extra'!$B$6:$B$257,"&lt;="&amp;$B266)</f>
        <v>6.6700000000000008</v>
      </c>
      <c r="SG266" s="69">
        <f>SUMIFS('Aceite Virgen Extra'!SG$6:SG$257,'Aceite Virgen Extra'!$A$6:$A$257,"&gt;="&amp;$A266,'Aceite Virgen Extra'!$B$6:$B$257,"&lt;="&amp;$B266)</f>
        <v>9.76</v>
      </c>
      <c r="SH266" s="4">
        <f>SUMIFS('Aceite Virgen Extra'!SH$6:SH$257,'Aceite Virgen Extra'!$A$6:$A$257,"&gt;="&amp;$A266,'Aceite Virgen Extra'!$B$6:$B$257,"&lt;="&amp;$B266)</f>
        <v>3.92</v>
      </c>
      <c r="SI266" s="4">
        <f>SUMIFS('Aceite Virgen Extra'!SI$6:SI$257,'Aceite Virgen Extra'!$A$6:$A$257,"&gt;="&amp;$A266,'Aceite Virgen Extra'!$B$6:$B$257,"&lt;="&amp;$B266)</f>
        <v>13.22</v>
      </c>
      <c r="SJ266" s="4">
        <f>SUMIFS('Aceite Virgen Extra'!SJ$6:SJ$257,'Aceite Virgen Extra'!$A$6:$A$257,"&gt;="&amp;$A266,'Aceite Virgen Extra'!$B$6:$B$257,"&lt;="&amp;$B266)</f>
        <v>10.78</v>
      </c>
      <c r="SN266" s="69">
        <f>SUMIFS('Aceite Virgen Extra'!SN$6:SN$257,'Aceite Virgen Extra'!$A$6:$A$257,"&gt;="&amp;$A266,'Aceite Virgen Extra'!$B$6:$B$257,"&lt;="&amp;$B266)</f>
        <v>17.259999999999998</v>
      </c>
      <c r="SO266" s="4">
        <f>SUMIFS('Aceite Virgen Extra'!SO$6:SO$257,'Aceite Virgen Extra'!$A$6:$A$257,"&gt;="&amp;$A266,'Aceite Virgen Extra'!$B$6:$B$257,"&lt;="&amp;$B266)</f>
        <v>5.7</v>
      </c>
      <c r="SP266" s="4">
        <f>SUMIFS('Aceite Virgen Extra'!SP$6:SP$257,'Aceite Virgen Extra'!$A$6:$A$257,"&gt;="&amp;$A266,'Aceite Virgen Extra'!$B$6:$B$257,"&lt;="&amp;$B266)</f>
        <v>21.36</v>
      </c>
      <c r="SQ266" s="4">
        <f>SUMIFS('Aceite Virgen Extra'!SQ$6:SQ$257,'Aceite Virgen Extra'!$A$6:$A$257,"&gt;="&amp;$A266,'Aceite Virgen Extra'!$B$6:$B$257,"&lt;="&amp;$B266)</f>
        <v>34.04</v>
      </c>
      <c r="SU266" s="69">
        <f>SUMIFS('Aceite Virgen Extra'!SU$6:SU$257,'Aceite Virgen Extra'!$A$6:$A$257,"&gt;="&amp;$A266,'Aceite Virgen Extra'!$B$6:$B$257,"&lt;="&amp;$B266)</f>
        <v>13.58</v>
      </c>
      <c r="SV266" s="4">
        <f>SUMIFS('Aceite Virgen Extra'!SV$6:SV$257,'Aceite Virgen Extra'!$A$6:$A$257,"&gt;="&amp;$A266,'Aceite Virgen Extra'!$B$6:$B$257,"&lt;="&amp;$B266)</f>
        <v>10.77</v>
      </c>
      <c r="SW266" s="4">
        <f>SUMIFS('Aceite Virgen Extra'!SW$6:SW$257,'Aceite Virgen Extra'!$A$6:$A$257,"&gt;="&amp;$A266,'Aceite Virgen Extra'!$B$6:$B$257,"&lt;="&amp;$B266)</f>
        <v>13.59</v>
      </c>
      <c r="SX266" s="4">
        <f>SUMIFS('Aceite Virgen Extra'!SX$6:SX$257,'Aceite Virgen Extra'!$A$6:$A$257,"&gt;="&amp;$A266,'Aceite Virgen Extra'!$B$6:$B$257,"&lt;="&amp;$B266)</f>
        <v>24.54</v>
      </c>
      <c r="TB266" s="69">
        <f>SUMIFS('Aceite Virgen Extra'!TB$6:TB$257,'Aceite Virgen Extra'!$A$6:$A$257,"&gt;="&amp;$A266,'Aceite Virgen Extra'!$B$6:$B$257,"&lt;="&amp;$B266)</f>
        <v>8.11</v>
      </c>
      <c r="TC266" s="4">
        <f>SUMIFS('Aceite Virgen Extra'!TC$6:TC$257,'Aceite Virgen Extra'!$A$6:$A$257,"&gt;="&amp;$A266,'Aceite Virgen Extra'!$B$6:$B$257,"&lt;="&amp;$B266)</f>
        <v>6.1800000000000006</v>
      </c>
      <c r="TD266" s="4">
        <f>SUMIFS('Aceite Virgen Extra'!TD$6:TD$257,'Aceite Virgen Extra'!$A$6:$A$257,"&gt;="&amp;$A266,'Aceite Virgen Extra'!$B$6:$B$257,"&lt;="&amp;$B266)</f>
        <v>8.6199999999999992</v>
      </c>
      <c r="TE266" s="4">
        <f>SUMIFS('Aceite Virgen Extra'!TE$6:TE$257,'Aceite Virgen Extra'!$A$6:$A$257,"&gt;="&amp;$A266,'Aceite Virgen Extra'!$B$6:$B$257,"&lt;="&amp;$B266)</f>
        <v>14.739999999999998</v>
      </c>
      <c r="TI266" s="69">
        <f>SUMIFS('Aceite Virgen Extra'!TI$6:TI$257,'Aceite Virgen Extra'!$A$6:$A$257,"&gt;="&amp;$A266,'Aceite Virgen Extra'!$B$6:$B$257,"&lt;="&amp;$B266)</f>
        <v>7.0900000000000007</v>
      </c>
      <c r="TJ266" s="4">
        <f>SUMIFS('Aceite Virgen Extra'!TJ$6:TJ$257,'Aceite Virgen Extra'!$A$6:$A$257,"&gt;="&amp;$A266,'Aceite Virgen Extra'!$B$6:$B$257,"&lt;="&amp;$B266)</f>
        <v>5.1099999999999994</v>
      </c>
      <c r="TK266" s="4">
        <f>SUMIFS('Aceite Virgen Extra'!TK$6:TK$257,'Aceite Virgen Extra'!$A$6:$A$257,"&gt;="&amp;$A266,'Aceite Virgen Extra'!$B$6:$B$257,"&lt;="&amp;$B266)</f>
        <v>8.9499999999999993</v>
      </c>
      <c r="TL266" s="4">
        <f>SUMIFS('Aceite Virgen Extra'!TL$6:TL$257,'Aceite Virgen Extra'!$A$6:$A$257,"&gt;="&amp;$A266,'Aceite Virgen Extra'!$B$6:$B$257,"&lt;="&amp;$B266)</f>
        <v>5.51</v>
      </c>
      <c r="TP266" s="69">
        <f>SUMIFS('Aceite Virgen Extra'!TP$6:TP$257,'Aceite Virgen Extra'!$A$6:$A$257,"&gt;="&amp;$A266,'Aceite Virgen Extra'!$B$6:$B$257,"&lt;="&amp;$B266)</f>
        <v>6.8299999999999992</v>
      </c>
      <c r="TQ266" s="4">
        <f>SUMIFS('Aceite Virgen Extra'!TQ$6:TQ$257,'Aceite Virgen Extra'!$A$6:$A$257,"&gt;="&amp;$A266,'Aceite Virgen Extra'!$B$6:$B$257,"&lt;="&amp;$B266)</f>
        <v>5.59</v>
      </c>
      <c r="TR266" s="4">
        <f>SUMIFS('Aceite Virgen Extra'!TR$6:TR$257,'Aceite Virgen Extra'!$A$6:$A$257,"&gt;="&amp;$A266,'Aceite Virgen Extra'!$B$6:$B$257,"&lt;="&amp;$B266)</f>
        <v>8.89</v>
      </c>
      <c r="TS266" s="4">
        <f>SUMIFS('Aceite Virgen Extra'!TS$6:TS$257,'Aceite Virgen Extra'!$A$6:$A$257,"&gt;="&amp;$A266,'Aceite Virgen Extra'!$B$6:$B$257,"&lt;="&amp;$B266)</f>
        <v>2.6500000000000004</v>
      </c>
      <c r="TW266" s="69">
        <f>SUMIFS('Aceite Virgen Extra'!TW$6:TW$257,'Aceite Virgen Extra'!$A$6:$A$257,"&gt;="&amp;$A266,'Aceite Virgen Extra'!$B$6:$B$257,"&lt;="&amp;$B266)</f>
        <v>3.3</v>
      </c>
      <c r="TX266" s="4">
        <f>SUMIFS('Aceite Virgen Extra'!TX$6:TX$257,'Aceite Virgen Extra'!$A$6:$A$257,"&gt;="&amp;$A266,'Aceite Virgen Extra'!$B$6:$B$257,"&lt;="&amp;$B266)</f>
        <v>5.09</v>
      </c>
      <c r="TY266" s="4">
        <f>SUMIFS('Aceite Virgen Extra'!TY$6:TY$257,'Aceite Virgen Extra'!$A$6:$A$257,"&gt;="&amp;$A266,'Aceite Virgen Extra'!$B$6:$B$257,"&lt;="&amp;$B266)</f>
        <v>2.79</v>
      </c>
      <c r="TZ266" s="4">
        <f>SUMIFS('Aceite Virgen Extra'!TZ$6:TZ$257,'Aceite Virgen Extra'!$A$6:$A$257,"&gt;="&amp;$A266,'Aceite Virgen Extra'!$B$6:$B$257,"&lt;="&amp;$B266)</f>
        <v>4.3</v>
      </c>
      <c r="UD266" s="69">
        <f>SUMIFS('Aceite Virgen Extra'!UD$6:UD$257,'Aceite Virgen Extra'!$A$6:$A$257,"&gt;="&amp;$A266,'Aceite Virgen Extra'!$B$6:$B$257,"&lt;="&amp;$B266)</f>
        <v>3.4099999999999997</v>
      </c>
      <c r="UE266" s="4">
        <f>SUMIFS('Aceite Virgen Extra'!UE$6:UE$257,'Aceite Virgen Extra'!$A$6:$A$257,"&gt;="&amp;$A266,'Aceite Virgen Extra'!$B$6:$B$257,"&lt;="&amp;$B266)</f>
        <v>5.37</v>
      </c>
      <c r="UF266" s="4">
        <f>SUMIFS('Aceite Virgen Extra'!UF$6:UF$257,'Aceite Virgen Extra'!$A$6:$A$257,"&gt;="&amp;$A266,'Aceite Virgen Extra'!$B$6:$B$257,"&lt;="&amp;$B266)</f>
        <v>2.92</v>
      </c>
      <c r="UG266" s="4">
        <f>SUMIFS('Aceite Virgen Extra'!UG$6:UG$257,'Aceite Virgen Extra'!$A$6:$A$257,"&gt;="&amp;$A266,'Aceite Virgen Extra'!$B$6:$B$257,"&lt;="&amp;$B266)</f>
        <v>5.0299999999999994</v>
      </c>
      <c r="UK266" s="69">
        <f>SUMIFS('Aceite Virgen Extra'!UK$6:UK$257,'Aceite Virgen Extra'!$A$6:$A$257,"&gt;="&amp;$A266,'Aceite Virgen Extra'!$B$6:$B$257,"&lt;="&amp;$B266)</f>
        <v>2.5300000000000002</v>
      </c>
      <c r="UL266" s="4">
        <f>SUMIFS('Aceite Virgen Extra'!UL$6:UL$257,'Aceite Virgen Extra'!$A$6:$A$257,"&gt;="&amp;$A266,'Aceite Virgen Extra'!$B$6:$B$257,"&lt;="&amp;$B266)</f>
        <v>2.75</v>
      </c>
      <c r="UM266" s="4">
        <f>SUMIFS('Aceite Virgen Extra'!UM$6:UM$257,'Aceite Virgen Extra'!$A$6:$A$257,"&gt;="&amp;$A266,'Aceite Virgen Extra'!$B$6:$B$257,"&lt;="&amp;$B266)</f>
        <v>1.83</v>
      </c>
      <c r="UN266" s="4">
        <f>SUMIFS('Aceite Virgen Extra'!UN$6:UN$257,'Aceite Virgen Extra'!$A$6:$A$257,"&gt;="&amp;$A266,'Aceite Virgen Extra'!$B$6:$B$257,"&lt;="&amp;$B266)</f>
        <v>3.3</v>
      </c>
      <c r="UR266" s="69">
        <f>SUMIFS('Aceite Virgen Extra'!UR$6:UR$257,'Aceite Virgen Extra'!$A$6:$A$257,"&gt;="&amp;$A266,'Aceite Virgen Extra'!$B$6:$B$257,"&lt;="&amp;$B266)</f>
        <v>2.2800000000000002</v>
      </c>
      <c r="US266" s="4">
        <f>SUMIFS('Aceite Virgen Extra'!US$6:US$257,'Aceite Virgen Extra'!$A$6:$A$257,"&gt;="&amp;$A266,'Aceite Virgen Extra'!$B$6:$B$257,"&lt;="&amp;$B266)</f>
        <v>1.23</v>
      </c>
      <c r="UT266" s="4">
        <f>SUMIFS('Aceite Virgen Extra'!UT$6:UT$257,'Aceite Virgen Extra'!$A$6:$A$257,"&gt;="&amp;$A266,'Aceite Virgen Extra'!$B$6:$B$257,"&lt;="&amp;$B266)</f>
        <v>2.1500000000000004</v>
      </c>
      <c r="UU266" s="4">
        <f>SUMIFS('Aceite Virgen Extra'!UU$6:UU$257,'Aceite Virgen Extra'!$A$6:$A$257,"&gt;="&amp;$A266,'Aceite Virgen Extra'!$B$6:$B$257,"&lt;="&amp;$B266)</f>
        <v>6.62</v>
      </c>
      <c r="UY266" s="69">
        <f>SUMIFS('Aceite Virgen Extra'!UY$6:UY$257,'Aceite Virgen Extra'!$A$6:$A$257,"&gt;="&amp;$A266,'Aceite Virgen Extra'!$B$6:$B$257,"&lt;="&amp;$B266)</f>
        <v>1.68</v>
      </c>
      <c r="UZ266" s="4">
        <f>SUMIFS('Aceite Virgen Extra'!UZ$6:UZ$257,'Aceite Virgen Extra'!$A$6:$A$257,"&gt;="&amp;$A266,'Aceite Virgen Extra'!$B$6:$B$257,"&lt;="&amp;$B266)</f>
        <v>1.1499999999999999</v>
      </c>
      <c r="VA266" s="4">
        <f>SUMIFS('Aceite Virgen Extra'!VA$6:VA$257,'Aceite Virgen Extra'!$A$6:$A$257,"&gt;="&amp;$A266,'Aceite Virgen Extra'!$B$6:$B$257,"&lt;="&amp;$B266)</f>
        <v>1.8399999999999999</v>
      </c>
      <c r="VB266" s="4">
        <f>SUMIFS('Aceite Virgen Extra'!VB$6:VB$257,'Aceite Virgen Extra'!$A$6:$A$257,"&gt;="&amp;$A266,'Aceite Virgen Extra'!$B$6:$B$257,"&lt;="&amp;$B266)</f>
        <v>0.56000000000000005</v>
      </c>
      <c r="VF266" s="69">
        <f>SUMIFS('Aceite Virgen Extra'!VF$6:VF$257,'Aceite Virgen Extra'!$A$6:$A$257,"&gt;="&amp;$A266,'Aceite Virgen Extra'!$B$6:$B$257,"&lt;="&amp;$B266)</f>
        <v>1.58</v>
      </c>
      <c r="VG266" s="4">
        <f>SUMIFS('Aceite Virgen Extra'!VG$6:VG$257,'Aceite Virgen Extra'!$A$6:$A$257,"&gt;="&amp;$A266,'Aceite Virgen Extra'!$B$6:$B$257,"&lt;="&amp;$B266)</f>
        <v>2.4900000000000002</v>
      </c>
      <c r="VH266" s="4">
        <f>SUMIFS('Aceite Virgen Extra'!VH$6:VH$257,'Aceite Virgen Extra'!$A$6:$A$257,"&gt;="&amp;$A266,'Aceite Virgen Extra'!$B$6:$B$257,"&lt;="&amp;$B266)</f>
        <v>1.01</v>
      </c>
      <c r="VI266" s="4">
        <f>SUMIFS('Aceite Virgen Extra'!VI$6:VI$257,'Aceite Virgen Extra'!$A$6:$A$257,"&gt;="&amp;$A266,'Aceite Virgen Extra'!$B$6:$B$257,"&lt;="&amp;$B266)</f>
        <v>3.05</v>
      </c>
      <c r="VM266" s="69">
        <f>SUMIFS('Aceite Virgen Extra'!VM$6:VM$257,'Aceite Virgen Extra'!$A$6:$A$257,"&gt;="&amp;$A266,'Aceite Virgen Extra'!$B$6:$B$257,"&lt;="&amp;$B266)</f>
        <v>2.09</v>
      </c>
      <c r="VN266" s="4">
        <f>SUMIFS('Aceite Virgen Extra'!VN$6:VN$257,'Aceite Virgen Extra'!$A$6:$A$257,"&gt;="&amp;$A266,'Aceite Virgen Extra'!$B$6:$B$257,"&lt;="&amp;$B266)</f>
        <v>3.59</v>
      </c>
      <c r="VO266" s="4">
        <f>SUMIFS('Aceite Virgen Extra'!VO$6:VO$257,'Aceite Virgen Extra'!$A$6:$A$257,"&gt;="&amp;$A266,'Aceite Virgen Extra'!$B$6:$B$257,"&lt;="&amp;$B266)</f>
        <v>1.03</v>
      </c>
      <c r="VP266" s="4">
        <f>SUMIFS('Aceite Virgen Extra'!VP$6:VP$257,'Aceite Virgen Extra'!$A$6:$A$257,"&gt;="&amp;$A266,'Aceite Virgen Extra'!$B$6:$B$257,"&lt;="&amp;$B266)</f>
        <v>5.86</v>
      </c>
      <c r="VT266" s="69">
        <f>SUMIFS('Aceite Virgen Extra'!VT$6:VT$257,'Aceite Virgen Extra'!$A$6:$A$257,"&gt;="&amp;$A266,'Aceite Virgen Extra'!$B$6:$B$257,"&lt;="&amp;$B266)</f>
        <v>2.16</v>
      </c>
      <c r="VU266" s="4">
        <f>SUMIFS('Aceite Virgen Extra'!VU$6:VU$257,'Aceite Virgen Extra'!$A$6:$A$257,"&gt;="&amp;$A266,'Aceite Virgen Extra'!$B$6:$B$257,"&lt;="&amp;$B266)</f>
        <v>0.49</v>
      </c>
      <c r="VV266" s="4">
        <f>SUMIFS('Aceite Virgen Extra'!VV$6:VV$257,'Aceite Virgen Extra'!$A$6:$A$257,"&gt;="&amp;$A266,'Aceite Virgen Extra'!$B$6:$B$257,"&lt;="&amp;$B266)</f>
        <v>2.29</v>
      </c>
      <c r="VW266" s="4">
        <f>SUMIFS('Aceite Virgen Extra'!VW$6:VW$257,'Aceite Virgen Extra'!$A$6:$A$257,"&gt;="&amp;$A266,'Aceite Virgen Extra'!$B$6:$B$257,"&lt;="&amp;$B266)</f>
        <v>4.9800000000000004</v>
      </c>
      <c r="WA266" s="69">
        <f>SUMIFS('Aceite Virgen Extra'!WA$6:WA$257,'Aceite Virgen Extra'!$A$6:$A$257,"&gt;="&amp;$A266,'Aceite Virgen Extra'!$B$6:$B$257,"&lt;="&amp;$B266)</f>
        <v>1.5099999999999998</v>
      </c>
      <c r="WB266" s="4">
        <f>SUMIFS('Aceite Virgen Extra'!WB$6:WB$257,'Aceite Virgen Extra'!$A$6:$A$257,"&gt;="&amp;$A266,'Aceite Virgen Extra'!$B$6:$B$257,"&lt;="&amp;$B266)</f>
        <v>1.26</v>
      </c>
      <c r="WC266" s="4">
        <f>SUMIFS('Aceite Virgen Extra'!WC$6:WC$257,'Aceite Virgen Extra'!$A$6:$A$257,"&gt;="&amp;$A266,'Aceite Virgen Extra'!$B$6:$B$257,"&lt;="&amp;$B266)</f>
        <v>1.67</v>
      </c>
      <c r="WD266" s="4">
        <f>SUMIFS('Aceite Virgen Extra'!WD$6:WD$257,'Aceite Virgen Extra'!$A$6:$A$257,"&gt;="&amp;$A266,'Aceite Virgen Extra'!$B$6:$B$257,"&lt;="&amp;$B266)</f>
        <v>0.79</v>
      </c>
      <c r="WH266" s="69">
        <f>SUMIFS('Aceite Virgen Extra'!WH$6:WH$257,'Aceite Virgen Extra'!$A$6:$A$257,"&gt;="&amp;$A266,'Aceite Virgen Extra'!$B$6:$B$257,"&lt;="&amp;$B266)</f>
        <v>0.42000000000000004</v>
      </c>
      <c r="WI266" s="4">
        <f>SUMIFS('Aceite Virgen Extra'!WI$6:WI$257,'Aceite Virgen Extra'!$A$6:$A$257,"&gt;="&amp;$A266,'Aceite Virgen Extra'!$B$6:$B$257,"&lt;="&amp;$B266)</f>
        <v>0.6</v>
      </c>
      <c r="WJ266" s="4">
        <f>SUMIFS('Aceite Virgen Extra'!WJ$6:WJ$257,'Aceite Virgen Extra'!$A$6:$A$257,"&gt;="&amp;$A266,'Aceite Virgen Extra'!$B$6:$B$257,"&lt;="&amp;$B266)</f>
        <v>0.32</v>
      </c>
      <c r="WK266" s="4">
        <f>SUMIFS('Aceite Virgen Extra'!WK$6:WK$257,'Aceite Virgen Extra'!$A$6:$A$257,"&gt;="&amp;$A266,'Aceite Virgen Extra'!$B$6:$B$257,"&lt;="&amp;$B266)</f>
        <v>0.41</v>
      </c>
      <c r="WO266" s="69">
        <f>SUMIFS('Aceite Virgen Extra'!WO$6:WO$257,'Aceite Virgen Extra'!$A$6:$A$257,"&gt;="&amp;$A266,'Aceite Virgen Extra'!$B$6:$B$257,"&lt;="&amp;$B266)</f>
        <v>2.33</v>
      </c>
      <c r="WP266" s="4">
        <f>SUMIFS('Aceite Virgen Extra'!WP$6:WP$257,'Aceite Virgen Extra'!$A$6:$A$257,"&gt;="&amp;$A266,'Aceite Virgen Extra'!$B$6:$B$257,"&lt;="&amp;$B266)</f>
        <v>5.07</v>
      </c>
      <c r="WQ266" s="4">
        <f>SUMIFS('Aceite Virgen Extra'!WQ$6:WQ$257,'Aceite Virgen Extra'!$A$6:$A$257,"&gt;="&amp;$A266,'Aceite Virgen Extra'!$B$6:$B$257,"&lt;="&amp;$B266)</f>
        <v>1.07</v>
      </c>
      <c r="WR266" s="4">
        <f>SUMIFS('Aceite Virgen Extra'!WR$6:WR$257,'Aceite Virgen Extra'!$A$6:$A$257,"&gt;="&amp;$A266,'Aceite Virgen Extra'!$B$6:$B$257,"&lt;="&amp;$B266)</f>
        <v>0.88</v>
      </c>
      <c r="WV266" s="69">
        <f>SUMIFS('Aceite Virgen Extra'!WV$6:WV$257,'Aceite Virgen Extra'!$A$6:$A$257,"&gt;="&amp;$A266,'Aceite Virgen Extra'!$B$6:$B$257,"&lt;="&amp;$B266)</f>
        <v>1.2600000000000002</v>
      </c>
      <c r="WW266" s="4">
        <f>SUMIFS('Aceite Virgen Extra'!WW$6:WW$257,'Aceite Virgen Extra'!$A$6:$A$257,"&gt;="&amp;$A266,'Aceite Virgen Extra'!$B$6:$B$257,"&lt;="&amp;$B266)</f>
        <v>2.91</v>
      </c>
      <c r="WX266" s="4">
        <f>SUMIFS('Aceite Virgen Extra'!WX$6:WX$257,'Aceite Virgen Extra'!$A$6:$A$257,"&gt;="&amp;$A266,'Aceite Virgen Extra'!$B$6:$B$257,"&lt;="&amp;$B266)</f>
        <v>0.49</v>
      </c>
      <c r="WY266" s="4">
        <f>SUMIFS('Aceite Virgen Extra'!WY$6:WY$257,'Aceite Virgen Extra'!$A$6:$A$257,"&gt;="&amp;$A266,'Aceite Virgen Extra'!$B$6:$B$257,"&lt;="&amp;$B266)</f>
        <v>1.1000000000000001</v>
      </c>
      <c r="XC266" s="69">
        <f>SUMIFS('Aceite Virgen Extra'!XC$6:XC$257,'Aceite Virgen Extra'!$A$6:$A$257,"&gt;="&amp;$A266,'Aceite Virgen Extra'!$B$6:$B$257,"&lt;="&amp;$B266)</f>
        <v>7.2000000000000011</v>
      </c>
      <c r="XD266" s="4">
        <f>SUMIFS('Aceite Virgen Extra'!XD$6:XD$257,'Aceite Virgen Extra'!$A$6:$A$257,"&gt;="&amp;$A266,'Aceite Virgen Extra'!$B$6:$B$257,"&lt;="&amp;$B266)</f>
        <v>4.72</v>
      </c>
      <c r="XE266" s="4">
        <f>SUMIFS('Aceite Virgen Extra'!XE$6:XE$257,'Aceite Virgen Extra'!$A$6:$A$257,"&gt;="&amp;$A266,'Aceite Virgen Extra'!$B$6:$B$257,"&lt;="&amp;$B266)</f>
        <v>9.06</v>
      </c>
      <c r="XF266" s="4">
        <f>SUMIFS('Aceite Virgen Extra'!XF$6:XF$257,'Aceite Virgen Extra'!$A$6:$A$257,"&gt;="&amp;$A266,'Aceite Virgen Extra'!$B$6:$B$257,"&lt;="&amp;$B266)</f>
        <v>0.72</v>
      </c>
      <c r="XJ266" s="69">
        <f>SUMIFS('Aceite Virgen Extra'!XJ$6:XJ$257,'Aceite Virgen Extra'!$A$6:$A$257,"&gt;="&amp;$A266,'Aceite Virgen Extra'!$B$6:$B$257,"&lt;="&amp;$B266)</f>
        <v>9.870000000000001</v>
      </c>
      <c r="XK266" s="4">
        <f>SUMIFS('Aceite Virgen Extra'!XK$6:XK$257,'Aceite Virgen Extra'!$A$6:$A$257,"&gt;="&amp;$A266,'Aceite Virgen Extra'!$B$6:$B$257,"&lt;="&amp;$B266)</f>
        <v>6.4099999999999993</v>
      </c>
      <c r="XL266" s="4">
        <f>SUMIFS('Aceite Virgen Extra'!XL$6:XL$257,'Aceite Virgen Extra'!$A$6:$A$257,"&gt;="&amp;$A266,'Aceite Virgen Extra'!$B$6:$B$257,"&lt;="&amp;$B266)</f>
        <v>12.760000000000002</v>
      </c>
      <c r="XM266" s="4">
        <f>SUMIFS('Aceite Virgen Extra'!XM$6:XM$257,'Aceite Virgen Extra'!$A$6:$A$257,"&gt;="&amp;$A266,'Aceite Virgen Extra'!$B$6:$B$257,"&lt;="&amp;$B266)</f>
        <v>8.3699999999999992</v>
      </c>
      <c r="XQ266" s="69">
        <f>SUMIFS('Aceite Virgen Extra'!XQ$6:XQ$257,'Aceite Virgen Extra'!$A$6:$A$257,"&gt;="&amp;$A266,'Aceite Virgen Extra'!$B$6:$B$257,"&lt;="&amp;$B266)</f>
        <v>5</v>
      </c>
      <c r="XR266" s="4">
        <f>SUMIFS('Aceite Virgen Extra'!XR$6:XR$257,'Aceite Virgen Extra'!$A$6:$A$257,"&gt;="&amp;$A266,'Aceite Virgen Extra'!$B$6:$B$257,"&lt;="&amp;$B266)</f>
        <v>2.73</v>
      </c>
      <c r="XS266" s="4">
        <f>SUMIFS('Aceite Virgen Extra'!XS$6:XS$257,'Aceite Virgen Extra'!$A$6:$A$257,"&gt;="&amp;$A266,'Aceite Virgen Extra'!$B$6:$B$257,"&lt;="&amp;$B266)</f>
        <v>4.1500000000000004</v>
      </c>
      <c r="XT266" s="4">
        <f>SUMIFS('Aceite Virgen Extra'!XT$6:XT$257,'Aceite Virgen Extra'!$A$6:$A$257,"&gt;="&amp;$A266,'Aceite Virgen Extra'!$B$6:$B$257,"&lt;="&amp;$B266)</f>
        <v>14.47</v>
      </c>
      <c r="XX266" s="69">
        <f>SUMIFS('Aceite Virgen Extra'!XX$6:XX$257,'Aceite Virgen Extra'!$A$6:$A$257,"&gt;="&amp;$A266,'Aceite Virgen Extra'!$B$6:$B$257,"&lt;="&amp;$B266)</f>
        <v>4.68</v>
      </c>
      <c r="XY266" s="4">
        <f>SUMIFS('Aceite Virgen Extra'!XY$6:XY$257,'Aceite Virgen Extra'!$A$6:$A$257,"&gt;="&amp;$A266,'Aceite Virgen Extra'!$B$6:$B$257,"&lt;="&amp;$B266)</f>
        <v>3.81</v>
      </c>
      <c r="XZ266" s="4">
        <f>SUMIFS('Aceite Virgen Extra'!XZ$6:XZ$257,'Aceite Virgen Extra'!$A$6:$A$257,"&gt;="&amp;$A266,'Aceite Virgen Extra'!$B$6:$B$257,"&lt;="&amp;$B266)</f>
        <v>5.6400000000000006</v>
      </c>
      <c r="YA266" s="4">
        <f>SUMIFS('Aceite Virgen Extra'!YA$6:YA$257,'Aceite Virgen Extra'!$A$6:$A$257,"&gt;="&amp;$A266,'Aceite Virgen Extra'!$B$6:$B$257,"&lt;="&amp;$B266)</f>
        <v>1.08</v>
      </c>
      <c r="YE266" s="69">
        <f>SUMIFS('Aceite Virgen Extra'!YE$6:YE$257,'Aceite Virgen Extra'!$A$6:$A$257,"&gt;="&amp;$A266,'Aceite Virgen Extra'!$B$6:$B$257,"&lt;="&amp;$B266)</f>
        <v>1.89</v>
      </c>
      <c r="YF266" s="4">
        <f>SUMIFS('Aceite Virgen Extra'!YF$6:YF$257,'Aceite Virgen Extra'!$A$6:$A$257,"&gt;="&amp;$A266,'Aceite Virgen Extra'!$B$6:$B$257,"&lt;="&amp;$B266)</f>
        <v>1.46</v>
      </c>
      <c r="YG266" s="4">
        <f>SUMIFS('Aceite Virgen Extra'!YG$6:YG$257,'Aceite Virgen Extra'!$A$6:$A$257,"&gt;="&amp;$A266,'Aceite Virgen Extra'!$B$6:$B$257,"&lt;="&amp;$B266)</f>
        <v>2.08</v>
      </c>
      <c r="YH266" s="4">
        <f>SUMIFS('Aceite Virgen Extra'!YH$6:YH$257,'Aceite Virgen Extra'!$A$6:$A$257,"&gt;="&amp;$A266,'Aceite Virgen Extra'!$B$6:$B$257,"&lt;="&amp;$B266)</f>
        <v>2.12</v>
      </c>
      <c r="YL266" s="69">
        <f>SUMIFS('Aceite Virgen Extra'!YL$6:YL$257,'Aceite Virgen Extra'!$A$6:$A$257,"&gt;="&amp;$A266,'Aceite Virgen Extra'!$B$6:$B$257,"&lt;="&amp;$B266)</f>
        <v>1.32</v>
      </c>
      <c r="YM266" s="4">
        <f>SUMIFS('Aceite Virgen Extra'!YM$6:YM$257,'Aceite Virgen Extra'!$A$6:$A$257,"&gt;="&amp;$A266,'Aceite Virgen Extra'!$B$6:$B$257,"&lt;="&amp;$B266)</f>
        <v>0</v>
      </c>
      <c r="YN266" s="4">
        <f>SUMIFS('Aceite Virgen Extra'!YN$6:YN$257,'Aceite Virgen Extra'!$A$6:$A$257,"&gt;="&amp;$A266,'Aceite Virgen Extra'!$B$6:$B$257,"&lt;="&amp;$B266)</f>
        <v>1.45</v>
      </c>
      <c r="YO266" s="4">
        <f>SUMIFS('Aceite Virgen Extra'!YO$6:YO$257,'Aceite Virgen Extra'!$A$6:$A$257,"&gt;="&amp;$A266,'Aceite Virgen Extra'!$B$6:$B$257,"&lt;="&amp;$B266)</f>
        <v>1.1499999999999999</v>
      </c>
      <c r="YP266" s="4">
        <f>SUMIFS('Aceite Virgen Extra'!YP$6:YP$257,'Aceite Virgen Extra'!$A$6:$A$257,"&gt;="&amp;$A266,'Aceite Virgen Extra'!$B$6:$B$257,"&lt;="&amp;$B266)</f>
        <v>2.6900000000000004</v>
      </c>
      <c r="YS266" s="69">
        <f>SUMIFS('Aceite Virgen Extra'!YS$6:YS$257,'Aceite Virgen Extra'!$A$6:$A$257,"&gt;="&amp;$A266,'Aceite Virgen Extra'!$B$6:$B$257,"&lt;="&amp;$B266)</f>
        <v>1.47</v>
      </c>
      <c r="YT266" s="4">
        <f>SUMIFS('Aceite Virgen Extra'!YT$6:YT$257,'Aceite Virgen Extra'!$A$6:$A$257,"&gt;="&amp;$A266,'Aceite Virgen Extra'!$B$6:$B$257,"&lt;="&amp;$B266)</f>
        <v>1.67</v>
      </c>
      <c r="YU266" s="4">
        <f>SUMIFS('Aceite Virgen Extra'!YU$6:YU$257,'Aceite Virgen Extra'!$A$6:$A$257,"&gt;="&amp;$A266,'Aceite Virgen Extra'!$B$6:$B$257,"&lt;="&amp;$B266)</f>
        <v>1.01</v>
      </c>
      <c r="YV266" s="4">
        <f>SUMIFS('Aceite Virgen Extra'!YV$6:YV$257,'Aceite Virgen Extra'!$A$6:$A$257,"&gt;="&amp;$A266,'Aceite Virgen Extra'!$B$6:$B$257,"&lt;="&amp;$B266)</f>
        <v>1.22</v>
      </c>
      <c r="YW266" s="4">
        <f>SUMIFS('Aceite Virgen Extra'!YW$6:YW$257,'Aceite Virgen Extra'!$A$6:$A$257,"&gt;="&amp;$A266,'Aceite Virgen Extra'!$B$6:$B$257,"&lt;="&amp;$B266)</f>
        <v>0.21</v>
      </c>
    </row>
    <row r="267" spans="1:673" x14ac:dyDescent="0.25">
      <c r="A267" s="9">
        <f>'TAM Aceite Virgen Extra'!B15</f>
        <v>6.7</v>
      </c>
      <c r="B267" s="9">
        <f>'TAM Aceite Virgen Extra'!C15</f>
        <v>7</v>
      </c>
      <c r="C267" s="9"/>
      <c r="D267" s="4">
        <f>SUMIFS('Aceite Virgen Extra'!D$6:D$257,'Aceite Virgen Extra'!$A$6:$A$257,"&gt;="&amp;$A267,'Aceite Virgen Extra'!$B$6:$B$257,"&lt;="&amp;$B267)</f>
        <v>0.14000000000000001</v>
      </c>
      <c r="E267" s="4">
        <f>SUMIFS('Aceite Virgen Extra'!E$6:E$257,'Aceite Virgen Extra'!$A$6:$A$257,"&gt;="&amp;$A267,'Aceite Virgen Extra'!$B$6:$B$257,"&lt;="&amp;$B267)</f>
        <v>0.25</v>
      </c>
      <c r="F267" s="4">
        <f>SUMIFS('Aceite Virgen Extra'!F$6:F$257,'Aceite Virgen Extra'!$A$6:$A$257,"&gt;="&amp;$A267,'Aceite Virgen Extra'!$B$6:$B$257,"&lt;="&amp;$B267)</f>
        <v>0.09</v>
      </c>
      <c r="G267" s="4">
        <f>SUMIFS('Aceite Virgen Extra'!G$6:G$257,'Aceite Virgen Extra'!$A$6:$A$257,"&gt;="&amp;$A267,'Aceite Virgen Extra'!$B$6:$B$257,"&lt;="&amp;$B267)</f>
        <v>0</v>
      </c>
      <c r="H267" s="9"/>
      <c r="I267" s="9"/>
      <c r="J267" s="9"/>
      <c r="K267" s="4">
        <f>SUMIFS('Aceite Virgen Extra'!K$6:K$257,'Aceite Virgen Extra'!$A$6:$A$257,"&gt;="&amp;$A267,'Aceite Virgen Extra'!$B$6:$B$257,"&lt;="&amp;$B267)</f>
        <v>0.26</v>
      </c>
      <c r="L267" s="4">
        <f>SUMIFS('Aceite Virgen Extra'!L$6:L$257,'Aceite Virgen Extra'!$A$6:$A$257,"&gt;="&amp;$A267,'Aceite Virgen Extra'!$B$6:$B$257,"&lt;="&amp;$B267)</f>
        <v>0.7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0.31999999999999995</v>
      </c>
      <c r="S267" s="4">
        <f>SUMIFS('Aceite Virgen Extra'!S$6:S$257,'Aceite Virgen Extra'!$A$6:$A$257,"&gt;="&amp;$A267,'Aceite Virgen Extra'!$B$6:$B$257,"&lt;="&amp;$B267)</f>
        <v>0.32999999999999996</v>
      </c>
      <c r="T267" s="4">
        <f>SUMIFS('Aceite Virgen Extra'!T$6:T$257,'Aceite Virgen Extra'!$A$6:$A$257,"&gt;="&amp;$A267,'Aceite Virgen Extra'!$B$6:$B$257,"&lt;="&amp;$B267)</f>
        <v>0.05</v>
      </c>
      <c r="U267" s="4">
        <f>SUMIFS('Aceite Virgen Extra'!U$6:U$257,'Aceite Virgen Extra'!$A$6:$A$257,"&gt;="&amp;$A267,'Aceite Virgen Extra'!$B$6:$B$257,"&lt;="&amp;$B267)</f>
        <v>0</v>
      </c>
      <c r="V267" s="9"/>
      <c r="W267" s="9"/>
      <c r="X267" s="9"/>
      <c r="Y267" s="4">
        <f>SUMIFS('Aceite Virgen Extra'!Y$6:Y$257,'Aceite Virgen Extra'!$A$6:$A$257,"&gt;="&amp;$A267,'Aceite Virgen Extra'!$B$6:$B$257,"&lt;="&amp;$B267)</f>
        <v>0.59000000000000008</v>
      </c>
      <c r="Z267" s="4">
        <f>SUMIFS('Aceite Virgen Extra'!Z$6:Z$257,'Aceite Virgen Extra'!$A$6:$A$257,"&gt;="&amp;$A267,'Aceite Virgen Extra'!$B$6:$B$257,"&lt;="&amp;$B267)</f>
        <v>1.06</v>
      </c>
      <c r="AA267" s="4">
        <f>SUMIFS('Aceite Virgen Extra'!AA$6:AA$257,'Aceite Virgen Extra'!$A$6:$A$257,"&gt;="&amp;$A267,'Aceite Virgen Extra'!$B$6:$B$257,"&lt;="&amp;$B267)</f>
        <v>0.21</v>
      </c>
      <c r="AB267" s="4">
        <f>SUMIFS('Aceite Virgen Extra'!AB$6:AB$257,'Aceite Virgen Extra'!$A$6:$A$257,"&gt;="&amp;$A267,'Aceite Virgen Extra'!$B$6:$B$257,"&lt;="&amp;$B267)</f>
        <v>0.8</v>
      </c>
      <c r="AC267" s="9"/>
      <c r="AD267" s="9"/>
      <c r="AE267" s="9"/>
      <c r="AF267" s="4">
        <f>SUMIFS('Aceite Virgen Extra'!AF$6:AF$257,'Aceite Virgen Extra'!$A$6:$A$257,"&gt;="&amp;$A267,'Aceite Virgen Extra'!$B$6:$B$257,"&lt;="&amp;$B267)</f>
        <v>0.6</v>
      </c>
      <c r="AG267" s="4">
        <f>SUMIFS('Aceite Virgen Extra'!AG$6:AG$257,'Aceite Virgen Extra'!$A$6:$A$257,"&gt;="&amp;$A267,'Aceite Virgen Extra'!$B$6:$B$257,"&lt;="&amp;$B267)</f>
        <v>0.79</v>
      </c>
      <c r="AH267" s="4">
        <f>SUMIFS('Aceite Virgen Extra'!AH$6:AH$257,'Aceite Virgen Extra'!$A$6:$A$257,"&gt;="&amp;$A267,'Aceite Virgen Extra'!$B$6:$B$257,"&lt;="&amp;$B267)</f>
        <v>0.56000000000000005</v>
      </c>
      <c r="AI267" s="4">
        <f>SUMIFS('Aceite Virgen Extra'!AI$6:AI$257,'Aceite Virgen Extra'!$A$6:$A$257,"&gt;="&amp;$A267,'Aceite Virgen Extra'!$B$6:$B$257,"&lt;="&amp;$B267)</f>
        <v>0.63</v>
      </c>
      <c r="AJ267" s="9"/>
      <c r="AK267" s="9"/>
      <c r="AL267" s="9"/>
      <c r="AM267" s="4">
        <f>SUMIFS('Aceite Virgen Extra'!AM$6:AM$257,'Aceite Virgen Extra'!$A$6:$A$257,"&gt;="&amp;$A267,'Aceite Virgen Extra'!$B$6:$B$257,"&lt;="&amp;$B267)</f>
        <v>0.03</v>
      </c>
      <c r="AN267" s="4">
        <f>SUMIFS('Aceite Virgen Extra'!AN$6:AN$257,'Aceite Virgen Extra'!$A$6:$A$257,"&gt;="&amp;$A267,'Aceite Virgen Extra'!$B$6:$B$257,"&lt;="&amp;$B267)</f>
        <v>0.14000000000000001</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0.52</v>
      </c>
      <c r="AU267" s="4">
        <f>SUMIFS('Aceite Virgen Extra'!AU$6:AU$257,'Aceite Virgen Extra'!$A$6:$A$257,"&gt;="&amp;$A267,'Aceite Virgen Extra'!$B$6:$B$257,"&lt;="&amp;$B267)</f>
        <v>0.5</v>
      </c>
      <c r="AV267" s="4">
        <f>SUMIFS('Aceite Virgen Extra'!AV$6:AV$257,'Aceite Virgen Extra'!$A$6:$A$257,"&gt;="&amp;$A267,'Aceite Virgen Extra'!$B$6:$B$257,"&lt;="&amp;$B267)</f>
        <v>0</v>
      </c>
      <c r="AW267" s="4">
        <f>SUMIFS('Aceite Virgen Extra'!AW$6:AW$257,'Aceite Virgen Extra'!$A$6:$A$257,"&gt;="&amp;$A267,'Aceite Virgen Extra'!$B$6:$B$257,"&lt;="&amp;$B267)</f>
        <v>1.78</v>
      </c>
      <c r="BA267" s="4">
        <f>SUMIFS('Aceite Virgen Extra'!BA$6:BA$257,'Aceite Virgen Extra'!$A$6:$A$257,"&gt;="&amp;A267,'Aceite Virgen Extra'!$B$6:$B$257,"&lt;="&amp;B267)</f>
        <v>0.4</v>
      </c>
      <c r="BB267" s="4">
        <f>SUMIFS('Aceite Virgen Extra'!BB$6:BB$257,'Aceite Virgen Extra'!$A$6:$A$257,"&gt;="&amp;$A267,'Aceite Virgen Extra'!$B$6:$B$257,"&lt;="&amp;$B267)</f>
        <v>0.51</v>
      </c>
      <c r="BC267" s="4">
        <f>SUMIFS('Aceite Virgen Extra'!BC$6:BC$257,'Aceite Virgen Extra'!$A$6:$A$257,"&gt;="&amp;$A267,'Aceite Virgen Extra'!$B$6:$B$257,"&lt;="&amp;$B267)</f>
        <v>0.36</v>
      </c>
      <c r="BD267" s="4">
        <f>SUMIFS('Aceite Virgen Extra'!BD$6:BD$257,'Aceite Virgen Extra'!$A$6:$A$257,"&gt;="&amp;$A267,'Aceite Virgen Extra'!$B$6:$B$257,"&lt;="&amp;$B267)</f>
        <v>0.56999999999999995</v>
      </c>
      <c r="BH267" s="4">
        <f>SUMIFS('Aceite Virgen Extra'!BH$6:BH$257,'Aceite Virgen Extra'!$A$6:$A$257,"&gt;="&amp;$A267,'Aceite Virgen Extra'!$B$6:$B$257,"&lt;="&amp;$B267)</f>
        <v>0.04</v>
      </c>
      <c r="BI267" s="4">
        <f>SUMIFS('Aceite Virgen Extra'!BI$6:BI$257,'Aceite Virgen Extra'!$A$6:$A$257,"&gt;="&amp;$A267,'Aceite Virgen Extra'!$B$6:$B$257,"&lt;="&amp;$B267)</f>
        <v>0.16</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0.55000000000000004</v>
      </c>
      <c r="BP267" s="4">
        <f>SUMIFS('Aceite Virgen Extra'!BP$6:BP$257,'Aceite Virgen Extra'!$A$6:$A$257,"&gt;="&amp;$A267,'Aceite Virgen Extra'!$B$6:$B$257,"&lt;="&amp;$B267)</f>
        <v>0.57999999999999996</v>
      </c>
      <c r="BQ267" s="4">
        <f>SUMIFS('Aceite Virgen Extra'!BQ$6:BQ$257,'Aceite Virgen Extra'!$A$6:$A$257,"&gt;="&amp;$A267,'Aceite Virgen Extra'!$B$6:$B$257,"&lt;="&amp;$B267)</f>
        <v>0.11</v>
      </c>
      <c r="BR267" s="4">
        <f>SUMIFS('Aceite Virgen Extra'!BR$6:BR$257,'Aceite Virgen Extra'!$A$6:$A$257,"&gt;="&amp;$A267,'Aceite Virgen Extra'!$B$6:$B$257,"&lt;="&amp;$B267)</f>
        <v>1.72</v>
      </c>
      <c r="BV267" s="4">
        <f>SUMIFS('Aceite Virgen Extra'!BV$6:BV$257,'Aceite Virgen Extra'!$A$6:$A$257,"&gt;="&amp;$A267,'Aceite Virgen Extra'!$B$6:$B$257,"&lt;="&amp;$B267)</f>
        <v>0.65</v>
      </c>
      <c r="BW267" s="4">
        <f>SUMIFS('Aceite Virgen Extra'!BW$6:BW$257,'Aceite Virgen Extra'!$A$6:$A$257,"&gt;="&amp;$A267,'Aceite Virgen Extra'!$B$6:$B$257,"&lt;="&amp;$B267)</f>
        <v>0.94</v>
      </c>
      <c r="BX267" s="4">
        <f>SUMIFS('Aceite Virgen Extra'!BX$6:BX$257,'Aceite Virgen Extra'!$A$6:$A$257,"&gt;="&amp;$A267,'Aceite Virgen Extra'!$B$6:$B$257,"&lt;="&amp;$B267)</f>
        <v>0.77</v>
      </c>
      <c r="BY267" s="4">
        <f>SUMIFS('Aceite Virgen Extra'!BY$6:BY$257,'Aceite Virgen Extra'!$A$6:$A$257,"&gt;="&amp;$A267,'Aceite Virgen Extra'!$B$6:$B$257,"&lt;="&amp;$B267)</f>
        <v>0</v>
      </c>
      <c r="CC267" s="4">
        <f>SUMIFS('Aceite Virgen Extra'!CC$6:CC$257,'Aceite Virgen Extra'!$A$6:$A$257,"&gt;="&amp;$A267,'Aceite Virgen Extra'!$B$6:$B$257,"&lt;="&amp;$B267)</f>
        <v>0.38</v>
      </c>
      <c r="CD267" s="4">
        <f>SUMIFS('Aceite Virgen Extra'!CD$6:CD$257,'Aceite Virgen Extra'!$A$6:$A$257,"&gt;="&amp;$A267,'Aceite Virgen Extra'!$B$6:$B$257,"&lt;="&amp;$B267)</f>
        <v>0.23</v>
      </c>
      <c r="CE267" s="4">
        <f>SUMIFS('Aceite Virgen Extra'!CE$6:CE$257,'Aceite Virgen Extra'!$A$6:$A$257,"&gt;="&amp;$A267,'Aceite Virgen Extra'!$B$6:$B$257,"&lt;="&amp;$B267)</f>
        <v>0.09</v>
      </c>
      <c r="CF267" s="4">
        <f>SUMIFS('Aceite Virgen Extra'!CF$6:CF$257,'Aceite Virgen Extra'!$A$6:$A$257,"&gt;="&amp;$A267,'Aceite Virgen Extra'!$B$6:$B$257,"&lt;="&amp;$B267)</f>
        <v>1.62</v>
      </c>
      <c r="CJ267" s="4">
        <f>SUMIFS('Aceite Virgen Extra'!CJ$6:CJ$257,'Aceite Virgen Extra'!$A$6:$A$257,"&gt;="&amp;$A267,'Aceite Virgen Extra'!$B$6:$B$257,"&lt;="&amp;$B267)</f>
        <v>0.19</v>
      </c>
      <c r="CK267" s="4">
        <f>SUMIFS('Aceite Virgen Extra'!CK$6:CK$257,'Aceite Virgen Extra'!$A$6:$A$257,"&gt;="&amp;$A267,'Aceite Virgen Extra'!$B$6:$B$257,"&lt;="&amp;$B267)</f>
        <v>0</v>
      </c>
      <c r="CL267" s="4">
        <f>SUMIFS('Aceite Virgen Extra'!CL$6:CL$257,'Aceite Virgen Extra'!$A$6:$A$257,"&gt;="&amp;$A267,'Aceite Virgen Extra'!$B$6:$B$257,"&lt;="&amp;$B267)</f>
        <v>0.06</v>
      </c>
      <c r="CM267" s="4">
        <f>SUMIFS('Aceite Virgen Extra'!CM$6:CM$257,'Aceite Virgen Extra'!$A$6:$A$257,"&gt;="&amp;$A267,'Aceite Virgen Extra'!$B$6:$B$257,"&lt;="&amp;$B267)</f>
        <v>0.67999999999999994</v>
      </c>
      <c r="CQ267" s="4">
        <f>SUMIFS('Aceite Virgen Extra'!CQ$6:CQ$257,'Aceite Virgen Extra'!$A$6:$A$257,"&gt;="&amp;$A267,'Aceite Virgen Extra'!$B$6:$B$257,"&lt;="&amp;$B267)</f>
        <v>0.3</v>
      </c>
      <c r="CR267" s="4">
        <f>SUMIFS('Aceite Virgen Extra'!CR$6:CR$257,'Aceite Virgen Extra'!$A$6:$A$257,"&gt;="&amp;$A267,'Aceite Virgen Extra'!$B$6:$B$257,"&lt;="&amp;$B267)</f>
        <v>0.49</v>
      </c>
      <c r="CS267" s="4">
        <f>SUMIFS('Aceite Virgen Extra'!CS$6:CS$257,'Aceite Virgen Extra'!$A$6:$A$257,"&gt;="&amp;$A267,'Aceite Virgen Extra'!$B$6:$B$257,"&lt;="&amp;$B267)</f>
        <v>0.18</v>
      </c>
      <c r="CT267" s="4">
        <f>SUMIFS('Aceite Virgen Extra'!CT$6:CT$257,'Aceite Virgen Extra'!$A$6:$A$257,"&gt;="&amp;$A267,'Aceite Virgen Extra'!$B$6:$B$257,"&lt;="&amp;$B267)</f>
        <v>0.49</v>
      </c>
      <c r="CX267" s="4">
        <f>SUMIFS('Aceite Virgen Extra'!CX$6:CX$257,'Aceite Virgen Extra'!$A$6:$A$257,"&gt;="&amp;$A267,'Aceite Virgen Extra'!$B$6:$B$257,"&lt;="&amp;$B267)</f>
        <v>0.26</v>
      </c>
      <c r="CY267" s="4">
        <f>SUMIFS('Aceite Virgen Extra'!CY$6:CY$257,'Aceite Virgen Extra'!$A$6:$A$257,"&gt;="&amp;$A267,'Aceite Virgen Extra'!$B$6:$B$257,"&lt;="&amp;$B267)</f>
        <v>0.23</v>
      </c>
      <c r="CZ267" s="4">
        <f>SUMIFS('Aceite Virgen Extra'!CZ$6:CZ$257,'Aceite Virgen Extra'!$A$6:$A$257,"&gt;="&amp;$A267,'Aceite Virgen Extra'!$B$6:$B$257,"&lt;="&amp;$B267)</f>
        <v>0.14000000000000001</v>
      </c>
      <c r="DA267" s="4">
        <f>SUMIFS('Aceite Virgen Extra'!DA$6:DA$257,'Aceite Virgen Extra'!$A$6:$A$257,"&gt;="&amp;$A267,'Aceite Virgen Extra'!$B$6:$B$257,"&lt;="&amp;$B267)</f>
        <v>0.85</v>
      </c>
      <c r="DE267" s="4">
        <f>SUMIFS('Aceite Virgen Extra'!DE$6:DE$257,'Aceite Virgen Extra'!$A$6:$A$257,"&gt;="&amp;$A267,'Aceite Virgen Extra'!$B$6:$B$257,"&lt;="&amp;$B267)</f>
        <v>0.27</v>
      </c>
      <c r="DF267" s="4">
        <f>SUMIFS('Aceite Virgen Extra'!DF$6:DF$257,'Aceite Virgen Extra'!$A$6:$A$257,"&gt;="&amp;$A267,'Aceite Virgen Extra'!$B$6:$B$257,"&lt;="&amp;$B267)</f>
        <v>0.16</v>
      </c>
      <c r="DG267" s="4">
        <f>SUMIFS('Aceite Virgen Extra'!DG$6:DG$257,'Aceite Virgen Extra'!$A$6:$A$257,"&gt;="&amp;$A267,'Aceite Virgen Extra'!$B$6:$B$257,"&lt;="&amp;$B267)</f>
        <v>0.1</v>
      </c>
      <c r="DH267" s="4">
        <f>SUMIFS('Aceite Virgen Extra'!DH$6:DH$257,'Aceite Virgen Extra'!$A$6:$A$257,"&gt;="&amp;$A267,'Aceite Virgen Extra'!$B$6:$B$257,"&lt;="&amp;$B267)</f>
        <v>1.23</v>
      </c>
      <c r="DL267" s="4">
        <f>SUMIFS('Aceite Virgen Extra'!DL$6:DL$257,'Aceite Virgen Extra'!$A$6:$A$257,"&gt;="&amp;$A267,'Aceite Virgen Extra'!$B$6:$B$257,"&lt;="&amp;$B267)</f>
        <v>0.25</v>
      </c>
      <c r="DM267" s="4">
        <f>SUMIFS('Aceite Virgen Extra'!DM$6:DM$257,'Aceite Virgen Extra'!$A$6:$A$257,"&gt;="&amp;$A267,'Aceite Virgen Extra'!$B$6:$B$257,"&lt;="&amp;$B267)</f>
        <v>0.25</v>
      </c>
      <c r="DN267" s="4">
        <f>SUMIFS('Aceite Virgen Extra'!DN$6:DN$257,'Aceite Virgen Extra'!$A$6:$A$257,"&gt;="&amp;$A267,'Aceite Virgen Extra'!$B$6:$B$257,"&lt;="&amp;$B267)</f>
        <v>0.33</v>
      </c>
      <c r="DO267" s="4">
        <f>SUMIFS('Aceite Virgen Extra'!DO$6:DO$257,'Aceite Virgen Extra'!$A$6:$A$257,"&gt;="&amp;$A267,'Aceite Virgen Extra'!$B$6:$B$257,"&lt;="&amp;$B267)</f>
        <v>0</v>
      </c>
      <c r="DS267" s="4">
        <f>SUMIFS('Aceite Virgen Extra'!DS$6:DS$257,'Aceite Virgen Extra'!$A$6:$A$257,"&gt;="&amp;$A267,'Aceite Virgen Extra'!$B$6:$B$257,"&lt;="&amp;$B267)</f>
        <v>0.31000000000000005</v>
      </c>
      <c r="DT267" s="4">
        <f>SUMIFS('Aceite Virgen Extra'!DT$6:DT$257,'Aceite Virgen Extra'!$A$6:$A$257,"&gt;="&amp;$A267,'Aceite Virgen Extra'!$B$6:$B$257,"&lt;="&amp;$B267)</f>
        <v>0.77</v>
      </c>
      <c r="DU267" s="4">
        <f>SUMIFS('Aceite Virgen Extra'!DU$6:DU$257,'Aceite Virgen Extra'!$A$6:$A$257,"&gt;="&amp;$A267,'Aceite Virgen Extra'!$B$6:$B$257,"&lt;="&amp;$B267)</f>
        <v>0.19</v>
      </c>
      <c r="DV267" s="4">
        <f>SUMIFS('Aceite Virgen Extra'!DV$6:DV$257,'Aceite Virgen Extra'!$A$6:$A$257,"&gt;="&amp;$A267,'Aceite Virgen Extra'!$B$6:$B$257,"&lt;="&amp;$B267)</f>
        <v>0</v>
      </c>
      <c r="DZ267" s="4">
        <f>SUMIFS('Aceite Virgen Extra'!DZ$6:DZ$257,'Aceite Virgen Extra'!$A$6:$A$257,"&gt;="&amp;$A267,'Aceite Virgen Extra'!$B$6:$B$257,"&lt;="&amp;$B267)</f>
        <v>0.3</v>
      </c>
      <c r="EA267" s="4">
        <f>SUMIFS('Aceite Virgen Extra'!EA$6:EA$257,'Aceite Virgen Extra'!$A$6:$A$257,"&gt;="&amp;$A267,'Aceite Virgen Extra'!$B$6:$B$257,"&lt;="&amp;$B267)</f>
        <v>0.57000000000000006</v>
      </c>
      <c r="EB267" s="4">
        <f>SUMIFS('Aceite Virgen Extra'!EB$6:EB$257,'Aceite Virgen Extra'!$A$6:$A$257,"&gt;="&amp;$A267,'Aceite Virgen Extra'!$B$6:$B$257,"&lt;="&amp;$B267)</f>
        <v>0.18</v>
      </c>
      <c r="EC267" s="4">
        <f>SUMIFS('Aceite Virgen Extra'!EC$6:EC$257,'Aceite Virgen Extra'!$A$6:$A$257,"&gt;="&amp;$A267,'Aceite Virgen Extra'!$B$6:$B$257,"&lt;="&amp;$B267)</f>
        <v>0.21</v>
      </c>
      <c r="EG267" s="4">
        <f>SUMIFS('Aceite Virgen Extra'!EG$6:EG$257,'Aceite Virgen Extra'!$A$6:$A$257,"&gt;="&amp;$A267,'Aceite Virgen Extra'!$B$6:$B$257,"&lt;="&amp;$B267)</f>
        <v>0.4</v>
      </c>
      <c r="EH267" s="4">
        <f>SUMIFS('Aceite Virgen Extra'!EH$6:EH$257,'Aceite Virgen Extra'!$A$6:$A$257,"&gt;="&amp;$A267,'Aceite Virgen Extra'!$B$6:$B$257,"&lt;="&amp;$B267)</f>
        <v>0.87</v>
      </c>
      <c r="EI267" s="4">
        <f>SUMIFS('Aceite Virgen Extra'!EI$6:EI$257,'Aceite Virgen Extra'!$A$6:$A$257,"&gt;="&amp;$A267,'Aceite Virgen Extra'!$B$6:$B$257,"&lt;="&amp;$B267)</f>
        <v>0.22</v>
      </c>
      <c r="EJ267" s="4">
        <f>SUMIFS('Aceite Virgen Extra'!EJ$6:EJ$257,'Aceite Virgen Extra'!$A$6:$A$257,"&gt;="&amp;$A267,'Aceite Virgen Extra'!$B$6:$B$257,"&lt;="&amp;$B267)</f>
        <v>0</v>
      </c>
      <c r="EN267" s="4">
        <f>SUMIFS('Aceite Virgen Extra'!EN$6:EN$257,'Aceite Virgen Extra'!$A$6:$A$257,"&gt;="&amp;$A267,'Aceite Virgen Extra'!$B$6:$B$257,"&lt;="&amp;$B267)</f>
        <v>0.42999999999999994</v>
      </c>
      <c r="EO267" s="4">
        <f>SUMIFS('Aceite Virgen Extra'!EO$6:EO$257,'Aceite Virgen Extra'!$A$6:$A$257,"&gt;="&amp;$A267,'Aceite Virgen Extra'!$B$6:$B$257,"&lt;="&amp;$B267)</f>
        <v>0.34</v>
      </c>
      <c r="EP267" s="4">
        <f>SUMIFS('Aceite Virgen Extra'!EP$6:EP$257,'Aceite Virgen Extra'!$A$6:$A$257,"&gt;="&amp;$A267,'Aceite Virgen Extra'!$B$6:$B$257,"&lt;="&amp;$B267)</f>
        <v>0.6100000000000001</v>
      </c>
      <c r="EQ267" s="4">
        <f>SUMIFS('Aceite Virgen Extra'!EQ$6:EQ$257,'Aceite Virgen Extra'!$A$6:$A$257,"&gt;="&amp;$A267,'Aceite Virgen Extra'!$B$6:$B$257,"&lt;="&amp;$B267)</f>
        <v>0</v>
      </c>
      <c r="EU267" s="4">
        <f>SUMIFS('Aceite Virgen Extra'!EU$6:EU$257,'Aceite Virgen Extra'!$A$6:$A$257,"&gt;="&amp;$A267,'Aceite Virgen Extra'!$B$6:$B$257,"&lt;="&amp;$B267)</f>
        <v>0.35</v>
      </c>
      <c r="EV267" s="4">
        <f>SUMIFS('Aceite Virgen Extra'!EV$6:EV$257,'Aceite Virgen Extra'!$A$6:$A$257,"&gt;="&amp;$A267,'Aceite Virgen Extra'!$B$6:$B$257,"&lt;="&amp;$B267)</f>
        <v>0.90000000000000013</v>
      </c>
      <c r="EW267" s="4">
        <f>SUMIFS('Aceite Virgen Extra'!EW$6:EW$257,'Aceite Virgen Extra'!$A$6:$A$257,"&gt;="&amp;$A267,'Aceite Virgen Extra'!$B$6:$B$257,"&lt;="&amp;$B267)</f>
        <v>0.17</v>
      </c>
      <c r="EX267" s="4">
        <f>SUMIFS('Aceite Virgen Extra'!EX$6:EX$257,'Aceite Virgen Extra'!$A$6:$A$257,"&gt;="&amp;$A267,'Aceite Virgen Extra'!$B$6:$B$257,"&lt;="&amp;$B267)</f>
        <v>0</v>
      </c>
      <c r="FB267" s="4">
        <f>SUMIFS('Aceite Virgen Extra'!FB$6:FB$257,'Aceite Virgen Extra'!$A$6:$A$257,"&gt;="&amp;$A267,'Aceite Virgen Extra'!$B$6:$B$257,"&lt;="&amp;$B267)</f>
        <v>0.26</v>
      </c>
      <c r="FC267" s="4">
        <f>SUMIFS('Aceite Virgen Extra'!FC$6:FC$257,'Aceite Virgen Extra'!$A$6:$A$257,"&gt;="&amp;$A267,'Aceite Virgen Extra'!$B$6:$B$257,"&lt;="&amp;$B267)</f>
        <v>0.54</v>
      </c>
      <c r="FD267" s="4">
        <f>SUMIFS('Aceite Virgen Extra'!FD$6:FD$257,'Aceite Virgen Extra'!$A$6:$A$257,"&gt;="&amp;$A267,'Aceite Virgen Extra'!$B$6:$B$257,"&lt;="&amp;$B267)</f>
        <v>0.05</v>
      </c>
      <c r="FE267" s="4">
        <f>SUMIFS('Aceite Virgen Extra'!FE$6:FE$257,'Aceite Virgen Extra'!$A$6:$A$257,"&gt;="&amp;$A267,'Aceite Virgen Extra'!$B$6:$B$257,"&lt;="&amp;$B267)</f>
        <v>0.5</v>
      </c>
      <c r="FI267" s="4">
        <f>SUMIFS('Aceite Virgen Extra'!FI$6:FI$257,'Aceite Virgen Extra'!$A$6:$A$257,"&gt;="&amp;$A267,'Aceite Virgen Extra'!$B$6:$B$257,"&lt;="&amp;$B267)</f>
        <v>0.48</v>
      </c>
      <c r="FJ267" s="4">
        <f>SUMIFS('Aceite Virgen Extra'!FJ$6:FJ$257,'Aceite Virgen Extra'!$A$6:$A$257,"&gt;="&amp;$A267,'Aceite Virgen Extra'!$B$6:$B$257,"&lt;="&amp;$B267)</f>
        <v>0.39</v>
      </c>
      <c r="FK267" s="4">
        <f>SUMIFS('Aceite Virgen Extra'!FK$6:FK$257,'Aceite Virgen Extra'!$A$6:$A$257,"&gt;="&amp;$A267,'Aceite Virgen Extra'!$B$6:$B$257,"&lt;="&amp;$B267)</f>
        <v>0.61</v>
      </c>
      <c r="FL267" s="4">
        <f>SUMIFS('Aceite Virgen Extra'!FL$6:FL$257,'Aceite Virgen Extra'!$A$6:$A$257,"&gt;="&amp;$A267,'Aceite Virgen Extra'!$B$6:$B$257,"&lt;="&amp;$B267)</f>
        <v>0</v>
      </c>
      <c r="FP267" s="4">
        <f>SUMIFS('Aceite Virgen Extra'!FP$6:FP$257,'Aceite Virgen Extra'!$A$6:$A$257,"&gt;="&amp;$A267,'Aceite Virgen Extra'!$B$6:$B$257,"&lt;="&amp;$B267)</f>
        <v>0.60000000000000009</v>
      </c>
      <c r="FQ267" s="4">
        <f>SUMIFS('Aceite Virgen Extra'!FQ$6:FQ$257,'Aceite Virgen Extra'!$A$6:$A$257,"&gt;="&amp;$A267,'Aceite Virgen Extra'!$B$6:$B$257,"&lt;="&amp;$B267)</f>
        <v>1.36</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0.15000000000000002</v>
      </c>
      <c r="FX267" s="4">
        <f>SUMIFS('Aceite Virgen Extra'!FX$6:FX$257,'Aceite Virgen Extra'!$A$6:$A$257,"&gt;="&amp;$A267,'Aceite Virgen Extra'!$B$6:$B$257,"&lt;="&amp;$B267)</f>
        <v>0.22</v>
      </c>
      <c r="FY267" s="4">
        <f>SUMIFS('Aceite Virgen Extra'!FY$6:FY$257,'Aceite Virgen Extra'!$A$6:$A$257,"&gt;="&amp;$A267,'Aceite Virgen Extra'!$B$6:$B$257,"&lt;="&amp;$B267)</f>
        <v>0.15000000000000002</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0.14000000000000001</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0.14000000000000001</v>
      </c>
      <c r="GS267" s="4">
        <f>SUMIFS('Aceite Virgen Extra'!GS$6:GS$257,'Aceite Virgen Extra'!$A$6:$A$257,"&gt;="&amp;$A267,'Aceite Virgen Extra'!$B$6:$B$257,"&lt;="&amp;$B267)</f>
        <v>0.22</v>
      </c>
      <c r="GT267" s="4">
        <f>SUMIFS('Aceite Virgen Extra'!GT$6:GT$257,'Aceite Virgen Extra'!$A$6:$A$257,"&gt;="&amp;$A267,'Aceite Virgen Extra'!$B$6:$B$257,"&lt;="&amp;$B267)</f>
        <v>0.15</v>
      </c>
      <c r="GU267" s="4">
        <f>SUMIFS('Aceite Virgen Extra'!GU$6:GU$257,'Aceite Virgen Extra'!$A$6:$A$257,"&gt;="&amp;$A267,'Aceite Virgen Extra'!$B$6:$B$257,"&lt;="&amp;$B267)</f>
        <v>0</v>
      </c>
      <c r="GY267" s="4">
        <f>SUMIFS('Aceite Virgen Extra'!GY$6:GY$257,'Aceite Virgen Extra'!$A$6:$A$257,"&gt;="&amp;$A267,'Aceite Virgen Extra'!$B$6:$B$257,"&lt;="&amp;$B267)</f>
        <v>0.27</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3.45</v>
      </c>
      <c r="HF267" s="4">
        <f>SUMIFS('Aceite Virgen Extra'!HF$6:HF$257,'Aceite Virgen Extra'!$A$6:$A$257,"&gt;="&amp;$A267,'Aceite Virgen Extra'!$B$6:$B$257,"&lt;="&amp;$B267)</f>
        <v>0.32</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2.33</v>
      </c>
      <c r="HM267" s="4">
        <f>SUMIFS('Aceite Virgen Extra'!HM$6:HM$257,'Aceite Virgen Extra'!$A$6:$A$257,"&gt;="&amp;$A267,'Aceite Virgen Extra'!$B$6:$B$257,"&lt;="&amp;$B267)</f>
        <v>7.0000000000000007E-2</v>
      </c>
      <c r="HN267" s="4">
        <f>SUMIFS('Aceite Virgen Extra'!HN$6:HN$257,'Aceite Virgen Extra'!$A$6:$A$257,"&gt;="&amp;$A267,'Aceite Virgen Extra'!$B$6:$B$257,"&lt;="&amp;$B267)</f>
        <v>0</v>
      </c>
      <c r="HO267" s="4">
        <f>SUMIFS('Aceite Virgen Extra'!HO$6:HO$257,'Aceite Virgen Extra'!$A$6:$A$257,"&gt;="&amp;$A267,'Aceite Virgen Extra'!$B$6:$B$257,"&lt;="&amp;$B267)</f>
        <v>0.15</v>
      </c>
      <c r="HP267" s="4">
        <f>SUMIFS('Aceite Virgen Extra'!HP$6:HP$257,'Aceite Virgen Extra'!$A$6:$A$257,"&gt;="&amp;$A267,'Aceite Virgen Extra'!$B$6:$B$257,"&lt;="&amp;$B267)</f>
        <v>0</v>
      </c>
      <c r="HT267" s="4">
        <f>SUMIFS('Aceite Virgen Extra'!HT$6:HT$257,'Aceite Virgen Extra'!$A$6:$A$257,"&gt;="&amp;$A267,'Aceite Virgen Extra'!$B$6:$B$257,"&lt;="&amp;$B267)</f>
        <v>0.05</v>
      </c>
      <c r="HU267" s="4">
        <f>SUMIFS('Aceite Virgen Extra'!HU$6:HU$257,'Aceite Virgen Extra'!$A$6:$A$257,"&gt;="&amp;$A267,'Aceite Virgen Extra'!$B$6:$B$257,"&lt;="&amp;$B267)</f>
        <v>0.08</v>
      </c>
      <c r="HV267" s="4">
        <f>SUMIFS('Aceite Virgen Extra'!HV$6:HV$257,'Aceite Virgen Extra'!$A$6:$A$257,"&gt;="&amp;$A267,'Aceite Virgen Extra'!$B$6:$B$257,"&lt;="&amp;$B267)</f>
        <v>0.06</v>
      </c>
      <c r="HW267" s="4">
        <f>SUMIFS('Aceite Virgen Extra'!HW$6:HW$257,'Aceite Virgen Extra'!$A$6:$A$257,"&gt;="&amp;$A267,'Aceite Virgen Extra'!$B$6:$B$257,"&lt;="&amp;$B267)</f>
        <v>0</v>
      </c>
      <c r="HZ267"/>
      <c r="IA267" s="4">
        <f>SUMIFS('Aceite Virgen Extra'!IA$6:IA$257,'Aceite Virgen Extra'!$A$6:$A$257,"&gt;="&amp;$A267,'Aceite Virgen Extra'!$B$6:$B$257,"&lt;="&amp;$B267)</f>
        <v>0.19</v>
      </c>
      <c r="IB267" s="4">
        <f>SUMIFS('Aceite Virgen Extra'!IB$6:IB$257,'Aceite Virgen Extra'!$A$6:$A$257,"&gt;="&amp;$A267,'Aceite Virgen Extra'!$B$6:$B$257,"&lt;="&amp;$B267)</f>
        <v>0.48</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0.03</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0.3</v>
      </c>
      <c r="IO267" s="4">
        <f>SUMIFS('Aceite Virgen Extra'!IO$6:IO$257,'Aceite Virgen Extra'!$A$6:$A$257,"&gt;="&amp;$A267,'Aceite Virgen Extra'!$B$6:$B$257,"&lt;="&amp;$B267)</f>
        <v>0.04</v>
      </c>
      <c r="IP267" s="4">
        <f>SUMIFS('Aceite Virgen Extra'!IP$6:IP$257,'Aceite Virgen Extra'!$A$6:$A$257,"&gt;="&amp;$A267,'Aceite Virgen Extra'!$B$6:$B$257,"&lt;="&amp;$B267)</f>
        <v>0</v>
      </c>
      <c r="IQ267" s="4">
        <f>SUMIFS('Aceite Virgen Extra'!IQ$6:IQ$257,'Aceite Virgen Extra'!$A$6:$A$257,"&gt;="&amp;$A267,'Aceite Virgen Extra'!$B$6:$B$257,"&lt;="&amp;$B267)</f>
        <v>0.08</v>
      </c>
      <c r="IR267" s="4">
        <f>SUMIFS('Aceite Virgen Extra'!IR$6:IR$257,'Aceite Virgen Extra'!$A$6:$A$257,"&gt;="&amp;$A267,'Aceite Virgen Extra'!$B$6:$B$257,"&lt;="&amp;$B267)</f>
        <v>0</v>
      </c>
      <c r="IV267" s="4">
        <f>SUMIFS('Aceite Virgen Extra'!IV$6:IV$257,'Aceite Virgen Extra'!$A$6:$A$257,"&gt;="&amp;$A267,'Aceite Virgen Extra'!$B$6:$B$257,"&lt;="&amp;$B267)</f>
        <v>0.32999999999999996</v>
      </c>
      <c r="IW267" s="4">
        <f>SUMIFS('Aceite Virgen Extra'!IW$6:IW$257,'Aceite Virgen Extra'!$A$6:$A$257,"&gt;="&amp;$A267,'Aceite Virgen Extra'!$B$6:$B$257,"&lt;="&amp;$B267)</f>
        <v>0.35</v>
      </c>
      <c r="IX267" s="4">
        <f>SUMIFS('Aceite Virgen Extra'!IX$6:IX$257,'Aceite Virgen Extra'!$A$6:$A$257,"&gt;="&amp;$A267,'Aceite Virgen Extra'!$B$6:$B$257,"&lt;="&amp;$B267)</f>
        <v>0.27</v>
      </c>
      <c r="IY267" s="4">
        <f>SUMIFS('Aceite Virgen Extra'!IY$6:IY$257,'Aceite Virgen Extra'!$A$6:$A$257,"&gt;="&amp;$A267,'Aceite Virgen Extra'!$B$6:$B$257,"&lt;="&amp;$B267)</f>
        <v>1</v>
      </c>
      <c r="JB267"/>
      <c r="JC267" s="4">
        <f>SUMIFS('Aceite Virgen Extra'!JC$6:JC$257,'Aceite Virgen Extra'!$A$6:$A$257,"&gt;="&amp;$A267,'Aceite Virgen Extra'!$B$6:$B$257,"&lt;="&amp;$B267)</f>
        <v>1.2200000000000002</v>
      </c>
      <c r="JD267" s="4">
        <f>SUMIFS('Aceite Virgen Extra'!JD$6:JD$257,'Aceite Virgen Extra'!$A$6:$A$257,"&gt;="&amp;$A267,'Aceite Virgen Extra'!$B$6:$B$257,"&lt;="&amp;$B267)</f>
        <v>1.85</v>
      </c>
      <c r="JE267" s="4">
        <f>SUMIFS('Aceite Virgen Extra'!JE$6:JE$257,'Aceite Virgen Extra'!$A$6:$A$257,"&gt;="&amp;$A267,'Aceite Virgen Extra'!$B$6:$B$257,"&lt;="&amp;$B267)</f>
        <v>0</v>
      </c>
      <c r="JF267" s="4">
        <f>SUMIFS('Aceite Virgen Extra'!JF$6:JF$257,'Aceite Virgen Extra'!$A$6:$A$257,"&gt;="&amp;$A267,'Aceite Virgen Extra'!$B$6:$B$257,"&lt;="&amp;$B267)</f>
        <v>5.52</v>
      </c>
      <c r="JJ267" s="4">
        <f>SUMIFS('Aceite Virgen Extra'!JJ$6:JJ$257,'Aceite Virgen Extra'!$A$6:$A$257,"&gt;="&amp;$A267,'Aceite Virgen Extra'!$B$6:$B$257,"&lt;="&amp;$B267)</f>
        <v>0.16</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0.28999999999999998</v>
      </c>
      <c r="JR267" s="4">
        <f>SUMIFS('Aceite Virgen Extra'!JR$6:JR$257,'Aceite Virgen Extra'!$A$6:$A$257,"&gt;="&amp;$A267,'Aceite Virgen Extra'!$B$6:$B$257,"&lt;="&amp;$B267)</f>
        <v>0.14000000000000001</v>
      </c>
      <c r="JS267" s="4">
        <f>SUMIFS('Aceite Virgen Extra'!JS$6:JS$257,'Aceite Virgen Extra'!$A$6:$A$257,"&gt;="&amp;$A267,'Aceite Virgen Extra'!$B$6:$B$257,"&lt;="&amp;$B267)</f>
        <v>0.4</v>
      </c>
      <c r="JT267" s="4">
        <f>SUMIFS('Aceite Virgen Extra'!JT$6:JT$257,'Aceite Virgen Extra'!$A$6:$A$257,"&gt;="&amp;$A267,'Aceite Virgen Extra'!$B$6:$B$257,"&lt;="&amp;$B267)</f>
        <v>0</v>
      </c>
      <c r="JX267" s="4">
        <f>SUMIFS('Aceite Virgen Extra'!JX$6:JX$257,'Aceite Virgen Extra'!$A$6:$A$257,"&gt;="&amp;$A267,'Aceite Virgen Extra'!$B$6:$B$257,"&lt;="&amp;$B267)</f>
        <v>0.42000000000000004</v>
      </c>
      <c r="JY267" s="4">
        <f>SUMIFS('Aceite Virgen Extra'!JY$6:JY$257,'Aceite Virgen Extra'!$A$6:$A$257,"&gt;="&amp;$A267,'Aceite Virgen Extra'!$B$6:$B$257,"&lt;="&amp;$B267)</f>
        <v>1.1599999999999999</v>
      </c>
      <c r="JZ267" s="4">
        <f>SUMIFS('Aceite Virgen Extra'!JZ$6:JZ$257,'Aceite Virgen Extra'!$A$6:$A$257,"&gt;="&amp;$A267,'Aceite Virgen Extra'!$B$6:$B$257,"&lt;="&amp;$B267)</f>
        <v>0</v>
      </c>
      <c r="KA267" s="4">
        <f>SUMIFS('Aceite Virgen Extra'!KA$6:KA$257,'Aceite Virgen Extra'!$A$6:$A$257,"&gt;="&amp;$A267,'Aceite Virgen Extra'!$B$6:$B$257,"&lt;="&amp;$B267)</f>
        <v>0.71</v>
      </c>
      <c r="KE267" s="4">
        <f>SUMIFS('Aceite Virgen Extra'!KE$6:KE$257,'Aceite Virgen Extra'!$A$6:$A$257,"&gt;="&amp;$A267,'Aceite Virgen Extra'!$B$6:$B$257,"&lt;="&amp;$B267)</f>
        <v>0.16000000000000003</v>
      </c>
      <c r="KF267" s="4">
        <f>SUMIFS('Aceite Virgen Extra'!KF$6:KF$257,'Aceite Virgen Extra'!$A$6:$A$257,"&gt;="&amp;$A267,'Aceite Virgen Extra'!$B$6:$B$257,"&lt;="&amp;$B267)</f>
        <v>0.13</v>
      </c>
      <c r="KG267" s="4">
        <f>SUMIFS('Aceite Virgen Extra'!KG$6:KG$257,'Aceite Virgen Extra'!$A$6:$A$257,"&gt;="&amp;$A267,'Aceite Virgen Extra'!$B$6:$B$257,"&lt;="&amp;$B267)</f>
        <v>0</v>
      </c>
      <c r="KH267" s="4">
        <f>SUMIFS('Aceite Virgen Extra'!KH$6:KH$257,'Aceite Virgen Extra'!$A$6:$A$257,"&gt;="&amp;$A267,'Aceite Virgen Extra'!$B$6:$B$257,"&lt;="&amp;$B267)</f>
        <v>0.43</v>
      </c>
      <c r="KL267" s="4">
        <f>SUMIFS('Aceite Virgen Extra'!KL$6:KL$257,'Aceite Virgen Extra'!$A$6:$A$257,"&gt;="&amp;$A267,'Aceite Virgen Extra'!$B$6:$B$257,"&lt;="&amp;$B267)</f>
        <v>0.1</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0.4</v>
      </c>
      <c r="KS267" s="4">
        <f>SUMIFS('Aceite Virgen Extra'!KS$6:KS$257,'Aceite Virgen Extra'!$A$6:$A$257,"&gt;="&amp;$A267,'Aceite Virgen Extra'!$B$6:$B$257,"&lt;="&amp;$B267)</f>
        <v>0.37</v>
      </c>
      <c r="KT267" s="4">
        <f>SUMIFS('Aceite Virgen Extra'!KT$6:KT$257,'Aceite Virgen Extra'!$A$6:$A$257,"&gt;="&amp;$A267,'Aceite Virgen Extra'!$B$6:$B$257,"&lt;="&amp;$B267)</f>
        <v>0.37</v>
      </c>
      <c r="KU267" s="4">
        <f>SUMIFS('Aceite Virgen Extra'!KU$6:KU$257,'Aceite Virgen Extra'!$A$6:$A$257,"&gt;="&amp;$A267,'Aceite Virgen Extra'!$B$6:$B$257,"&lt;="&amp;$B267)</f>
        <v>0.22999999999999998</v>
      </c>
      <c r="KV267" s="4">
        <f>SUMIFS('Aceite Virgen Extra'!KV$6:KV$257,'Aceite Virgen Extra'!$A$6:$A$257,"&gt;="&amp;$A267,'Aceite Virgen Extra'!$B$6:$B$257,"&lt;="&amp;$B267)</f>
        <v>1.03</v>
      </c>
      <c r="KZ267" s="4">
        <f>SUMIFS('Aceite Virgen Extra'!KZ$6:KZ$257,'Aceite Virgen Extra'!$A$6:$A$257,"&gt;="&amp;$A267,'Aceite Virgen Extra'!$B$6:$B$257,"&lt;="&amp;$B267)</f>
        <v>1.04</v>
      </c>
      <c r="LA267" s="4">
        <f>SUMIFS('Aceite Virgen Extra'!LA$6:LA$257,'Aceite Virgen Extra'!$A$6:$A$257,"&gt;="&amp;$A267,'Aceite Virgen Extra'!$B$6:$B$257,"&lt;="&amp;$B267)</f>
        <v>0.41</v>
      </c>
      <c r="LB267" s="4">
        <f>SUMIFS('Aceite Virgen Extra'!LB$6:LB$257,'Aceite Virgen Extra'!$A$6:$A$257,"&gt;="&amp;$A267,'Aceite Virgen Extra'!$B$6:$B$257,"&lt;="&amp;$B267)</f>
        <v>0</v>
      </c>
      <c r="LC267" s="4">
        <f>SUMIFS('Aceite Virgen Extra'!LC$6:LC$257,'Aceite Virgen Extra'!$A$6:$A$257,"&gt;="&amp;$A267,'Aceite Virgen Extra'!$B$6:$B$257,"&lt;="&amp;$B267)</f>
        <v>6.67</v>
      </c>
      <c r="LG267" s="4">
        <f>SUMIFS('Aceite Virgen Extra'!LG$6:LG$257,'Aceite Virgen Extra'!$A$6:$A$257,"&gt;="&amp;$A267,'Aceite Virgen Extra'!$B$6:$B$257,"&lt;="&amp;$B267)</f>
        <v>0.19</v>
      </c>
      <c r="LH267" s="4">
        <f>SUMIFS('Aceite Virgen Extra'!LH$6:LH$257,'Aceite Virgen Extra'!$A$6:$A$257,"&gt;="&amp;$A267,'Aceite Virgen Extra'!$B$6:$B$257,"&lt;="&amp;$B267)</f>
        <v>0.21</v>
      </c>
      <c r="LI267" s="4">
        <f>SUMIFS('Aceite Virgen Extra'!LI$6:LI$257,'Aceite Virgen Extra'!$A$6:$A$257,"&gt;="&amp;$A267,'Aceite Virgen Extra'!$B$6:$B$257,"&lt;="&amp;$B267)</f>
        <v>0</v>
      </c>
      <c r="LJ267" s="4">
        <f>SUMIFS('Aceite Virgen Extra'!LJ$6:LJ$257,'Aceite Virgen Extra'!$A$6:$A$257,"&gt;="&amp;$A267,'Aceite Virgen Extra'!$B$6:$B$257,"&lt;="&amp;$B267)</f>
        <v>0.99</v>
      </c>
      <c r="LN267" s="4">
        <f>SUMIFS('Aceite Virgen Extra'!LN$6:LN$257,'Aceite Virgen Extra'!$A$6:$A$257,"&gt;="&amp;$A267,'Aceite Virgen Extra'!$B$6:$B$257,"&lt;="&amp;$B267)</f>
        <v>0.19</v>
      </c>
      <c r="LO267" s="4">
        <f>SUMIFS('Aceite Virgen Extra'!LO$6:LO$257,'Aceite Virgen Extra'!$A$6:$A$257,"&gt;="&amp;$A267,'Aceite Virgen Extra'!$B$6:$B$257,"&lt;="&amp;$B267)</f>
        <v>0.54</v>
      </c>
      <c r="LP267" s="4">
        <f>SUMIFS('Aceite Virgen Extra'!LP$6:LP$257,'Aceite Virgen Extra'!$A$6:$A$257,"&gt;="&amp;$A267,'Aceite Virgen Extra'!$B$6:$B$257,"&lt;="&amp;$B267)</f>
        <v>0</v>
      </c>
      <c r="LQ267" s="4">
        <f>SUMIFS('Aceite Virgen Extra'!LQ$6:LQ$257,'Aceite Virgen Extra'!$A$6:$A$257,"&gt;="&amp;$A267,'Aceite Virgen Extra'!$B$6:$B$257,"&lt;="&amp;$B267)</f>
        <v>0.44</v>
      </c>
      <c r="LU267" s="4">
        <f>SUMIFS('Aceite Virgen Extra'!LU$6:LU$257,'Aceite Virgen Extra'!$A$6:$A$257,"&gt;="&amp;$A267,'Aceite Virgen Extra'!$B$6:$B$257,"&lt;="&amp;$B267)</f>
        <v>0.51</v>
      </c>
      <c r="LV267" s="4">
        <f>SUMIFS('Aceite Virgen Extra'!LV$6:LV$257,'Aceite Virgen Extra'!$A$6:$A$257,"&gt;="&amp;$A267,'Aceite Virgen Extra'!$B$6:$B$257,"&lt;="&amp;$B267)</f>
        <v>0.83</v>
      </c>
      <c r="LW267" s="4">
        <f>SUMIFS('Aceite Virgen Extra'!LW$6:LW$257,'Aceite Virgen Extra'!$A$6:$A$257,"&gt;="&amp;$A267,'Aceite Virgen Extra'!$B$6:$B$257,"&lt;="&amp;$B267)</f>
        <v>0</v>
      </c>
      <c r="LX267" s="4">
        <f>SUMIFS('Aceite Virgen Extra'!LX$6:LX$257,'Aceite Virgen Extra'!$A$6:$A$257,"&gt;="&amp;$A267,'Aceite Virgen Extra'!$B$6:$B$257,"&lt;="&amp;$B267)</f>
        <v>1.89</v>
      </c>
      <c r="MB267" s="4">
        <f>SUMIFS('Aceite Virgen Extra'!MB$6:MB$257,'Aceite Virgen Extra'!$A$6:$A$257,"&gt;="&amp;$A267,'Aceite Virgen Extra'!$B$6:$B$257,"&lt;="&amp;$B267)</f>
        <v>0.6100000000000001</v>
      </c>
      <c r="MC267" s="4">
        <f>SUMIFS('Aceite Virgen Extra'!MC$6:MC$257,'Aceite Virgen Extra'!$A$6:$A$257,"&gt;="&amp;$A267,'Aceite Virgen Extra'!$B$6:$B$257,"&lt;="&amp;$B267)</f>
        <v>0.57999999999999996</v>
      </c>
      <c r="MD267" s="4">
        <f>SUMIFS('Aceite Virgen Extra'!MD$6:MD$257,'Aceite Virgen Extra'!$A$6:$A$257,"&gt;="&amp;$A267,'Aceite Virgen Extra'!$B$6:$B$257,"&lt;="&amp;$B267)</f>
        <v>0.36</v>
      </c>
      <c r="ME267" s="4">
        <f>SUMIFS('Aceite Virgen Extra'!ME$6:ME$257,'Aceite Virgen Extra'!$A$6:$A$257,"&gt;="&amp;$A267,'Aceite Virgen Extra'!$B$6:$B$257,"&lt;="&amp;$B267)</f>
        <v>1.98</v>
      </c>
      <c r="MI267" s="4">
        <f>SUMIFS('Aceite Virgen Extra'!MI$6:MI$257,'Aceite Virgen Extra'!$A$6:$A$257,"&gt;="&amp;$A267,'Aceite Virgen Extra'!$B$6:$B$257,"&lt;="&amp;$B267)</f>
        <v>1.1100000000000001</v>
      </c>
      <c r="MJ267" s="4">
        <f>SUMIFS('Aceite Virgen Extra'!MJ$6:MJ$257,'Aceite Virgen Extra'!$A$6:$A$257,"&gt;="&amp;$A267,'Aceite Virgen Extra'!$B$6:$B$257,"&lt;="&amp;$B267)</f>
        <v>1.31</v>
      </c>
      <c r="MK267" s="4">
        <f>SUMIFS('Aceite Virgen Extra'!MK$6:MK$257,'Aceite Virgen Extra'!$A$6:$A$257,"&gt;="&amp;$A267,'Aceite Virgen Extra'!$B$6:$B$257,"&lt;="&amp;$B267)</f>
        <v>0.31000000000000005</v>
      </c>
      <c r="ML267" s="4">
        <f>SUMIFS('Aceite Virgen Extra'!ML$6:ML$257,'Aceite Virgen Extra'!$A$6:$A$257,"&gt;="&amp;$A267,'Aceite Virgen Extra'!$B$6:$B$257,"&lt;="&amp;$B267)</f>
        <v>3.9</v>
      </c>
      <c r="MP267" s="4">
        <f>SUMIFS('Aceite Virgen Extra'!MP$6:MP$257,'Aceite Virgen Extra'!$A$6:$A$257,"&gt;="&amp;$A267,'Aceite Virgen Extra'!$B$6:$B$257,"&lt;="&amp;$B267)</f>
        <v>0.31</v>
      </c>
      <c r="MQ267" s="4">
        <f>SUMIFS('Aceite Virgen Extra'!MQ$6:MQ$257,'Aceite Virgen Extra'!$A$6:$A$257,"&gt;="&amp;$A267,'Aceite Virgen Extra'!$B$6:$B$257,"&lt;="&amp;$B267)</f>
        <v>0.22</v>
      </c>
      <c r="MR267" s="4">
        <f>SUMIFS('Aceite Virgen Extra'!MR$6:MR$257,'Aceite Virgen Extra'!$A$6:$A$257,"&gt;="&amp;$A267,'Aceite Virgen Extra'!$B$6:$B$257,"&lt;="&amp;$B267)</f>
        <v>0.34</v>
      </c>
      <c r="MS267" s="4">
        <f>SUMIFS('Aceite Virgen Extra'!MS$6:MS$257,'Aceite Virgen Extra'!$A$6:$A$257,"&gt;="&amp;$A267,'Aceite Virgen Extra'!$B$6:$B$257,"&lt;="&amp;$B267)</f>
        <v>0</v>
      </c>
      <c r="MW267" s="4">
        <f>SUMIFS('Aceite Virgen Extra'!MW$6:MW$257,'Aceite Virgen Extra'!$A$6:$A$257,"&gt;="&amp;$A267,'Aceite Virgen Extra'!$B$6:$B$257,"&lt;="&amp;$B267)</f>
        <v>0.04</v>
      </c>
      <c r="MX267" s="4">
        <f>SUMIFS('Aceite Virgen Extra'!MX$6:MX$257,'Aceite Virgen Extra'!$A$6:$A$257,"&gt;="&amp;$A267,'Aceite Virgen Extra'!$B$6:$B$257,"&lt;="&amp;$B267)</f>
        <v>0.14000000000000001</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0.27</v>
      </c>
      <c r="NE267" s="4">
        <f>SUMIFS('Aceite Virgen Extra'!NE$6:NE$257,'Aceite Virgen Extra'!$A$6:$A$257,"&gt;="&amp;$A267,'Aceite Virgen Extra'!$B$6:$B$257,"&lt;="&amp;$B267)</f>
        <v>0.97</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0.42</v>
      </c>
      <c r="NL267" s="4">
        <f>SUMIFS('Aceite Virgen Extra'!NL$6:NL$257,'Aceite Virgen Extra'!$A$6:$A$257,"&gt;="&amp;$A267,'Aceite Virgen Extra'!$B$6:$B$257,"&lt;="&amp;$B267)</f>
        <v>0.73</v>
      </c>
      <c r="NM267" s="4">
        <f>SUMIFS('Aceite Virgen Extra'!NM$6:NM$257,'Aceite Virgen Extra'!$A$6:$A$257,"&gt;="&amp;$A267,'Aceite Virgen Extra'!$B$6:$B$257,"&lt;="&amp;$B267)</f>
        <v>0.33</v>
      </c>
      <c r="NN267" s="4">
        <f>SUMIFS('Aceite Virgen Extra'!NN$6:NN$257,'Aceite Virgen Extra'!$A$6:$A$257,"&gt;="&amp;$A267,'Aceite Virgen Extra'!$B$6:$B$257,"&lt;="&amp;$B267)</f>
        <v>0.51</v>
      </c>
      <c r="NR267" s="4">
        <f>SUMIFS('Aceite Virgen Extra'!NR$6:NR$257,'Aceite Virgen Extra'!$A$6:$A$257,"&gt;="&amp;$A267,'Aceite Virgen Extra'!$B$6:$B$257,"&lt;="&amp;$B267)</f>
        <v>2.23</v>
      </c>
      <c r="NS267" s="4">
        <f>SUMIFS('Aceite Virgen Extra'!NS$6:NS$257,'Aceite Virgen Extra'!$A$6:$A$257,"&gt;="&amp;$A267,'Aceite Virgen Extra'!$B$6:$B$257,"&lt;="&amp;$B267)</f>
        <v>0.39</v>
      </c>
      <c r="NT267" s="4">
        <f>SUMIFS('Aceite Virgen Extra'!NT$6:NT$257,'Aceite Virgen Extra'!$A$6:$A$257,"&gt;="&amp;$A267,'Aceite Virgen Extra'!$B$6:$B$257,"&lt;="&amp;$B267)</f>
        <v>0.8</v>
      </c>
      <c r="NU267" s="4">
        <f>SUMIFS('Aceite Virgen Extra'!NU$6:NU$257,'Aceite Virgen Extra'!$A$6:$A$257,"&gt;="&amp;$A267,'Aceite Virgen Extra'!$B$6:$B$257,"&lt;="&amp;$B267)</f>
        <v>1.1599999999999999</v>
      </c>
      <c r="NY267" s="4">
        <f>SUMIFS('Aceite Virgen Extra'!NY$6:NY$257,'Aceite Virgen Extra'!$A$6:$A$257,"&gt;="&amp;$A267,'Aceite Virgen Extra'!$B$6:$B$257,"&lt;="&amp;$B267)</f>
        <v>0.52</v>
      </c>
      <c r="NZ267" s="4">
        <f>SUMIFS('Aceite Virgen Extra'!NZ$6:NZ$257,'Aceite Virgen Extra'!$A$6:$A$257,"&gt;="&amp;$A267,'Aceite Virgen Extra'!$B$6:$B$257,"&lt;="&amp;$B267)</f>
        <v>0.22</v>
      </c>
      <c r="OA267" s="4">
        <f>SUMIFS('Aceite Virgen Extra'!OA$6:OA$257,'Aceite Virgen Extra'!$A$6:$A$257,"&gt;="&amp;$A267,'Aceite Virgen Extra'!$B$6:$B$257,"&lt;="&amp;$B267)</f>
        <v>0.2</v>
      </c>
      <c r="OB267" s="4">
        <f>SUMIFS('Aceite Virgen Extra'!OB$6:OB$257,'Aceite Virgen Extra'!$A$6:$A$257,"&gt;="&amp;$A267,'Aceite Virgen Extra'!$B$6:$B$257,"&lt;="&amp;$B267)</f>
        <v>3.54</v>
      </c>
      <c r="OF267" s="4">
        <f>SUMIFS('Aceite Virgen Extra'!OF$6:OF$257,'Aceite Virgen Extra'!$A$6:$A$257,"&gt;="&amp;$A267,'Aceite Virgen Extra'!$B$6:$B$257,"&lt;="&amp;$B267)</f>
        <v>1.1299999999999999</v>
      </c>
      <c r="OG267" s="4">
        <f>SUMIFS('Aceite Virgen Extra'!OG$6:OG$257,'Aceite Virgen Extra'!$A$6:$A$257,"&gt;="&amp;$A267,'Aceite Virgen Extra'!$B$6:$B$257,"&lt;="&amp;$B267)</f>
        <v>0.95</v>
      </c>
      <c r="OH267" s="4">
        <f>SUMIFS('Aceite Virgen Extra'!OH$6:OH$257,'Aceite Virgen Extra'!$A$6:$A$257,"&gt;="&amp;$A267,'Aceite Virgen Extra'!$B$6:$B$257,"&lt;="&amp;$B267)</f>
        <v>0.72</v>
      </c>
      <c r="OI267" s="4">
        <f>SUMIFS('Aceite Virgen Extra'!OI$6:OI$257,'Aceite Virgen Extra'!$A$6:$A$257,"&gt;="&amp;$A267,'Aceite Virgen Extra'!$B$6:$B$257,"&lt;="&amp;$B267)</f>
        <v>2.72</v>
      </c>
      <c r="OM267" s="4">
        <f>SUMIFS('Aceite Virgen Extra'!OM$6:OM$257,'Aceite Virgen Extra'!$A$6:$A$257,"&gt;="&amp;$A267,'Aceite Virgen Extra'!$B$6:$B$257,"&lt;="&amp;$B267)</f>
        <v>0.38</v>
      </c>
      <c r="ON267" s="4">
        <f>SUMIFS('Aceite Virgen Extra'!ON$6:ON$257,'Aceite Virgen Extra'!$A$6:$A$257,"&gt;="&amp;$A267,'Aceite Virgen Extra'!$B$6:$B$257,"&lt;="&amp;$B267)</f>
        <v>0.14000000000000001</v>
      </c>
      <c r="OO267" s="4">
        <f>SUMIFS('Aceite Virgen Extra'!OO$6:OO$257,'Aceite Virgen Extra'!$A$6:$A$257,"&gt;="&amp;$A267,'Aceite Virgen Extra'!$B$6:$B$257,"&lt;="&amp;$B267)</f>
        <v>7.0000000000000007E-2</v>
      </c>
      <c r="OP267" s="4">
        <f>SUMIFS('Aceite Virgen Extra'!OP$6:OP$257,'Aceite Virgen Extra'!$A$6:$A$257,"&gt;="&amp;$A267,'Aceite Virgen Extra'!$B$6:$B$257,"&lt;="&amp;$B267)</f>
        <v>0.5</v>
      </c>
      <c r="OT267" s="4">
        <f>SUMIFS('Aceite Virgen Extra'!OT$6:OT$257,'Aceite Virgen Extra'!$A$6:$A$257,"&gt;="&amp;$A267,'Aceite Virgen Extra'!$B$6:$B$257,"&lt;="&amp;$B267)</f>
        <v>0.86999999999999988</v>
      </c>
      <c r="OU267" s="4">
        <f>SUMIFS('Aceite Virgen Extra'!OU$6:OU$257,'Aceite Virgen Extra'!$A$6:$A$257,"&gt;="&amp;$A267,'Aceite Virgen Extra'!$B$6:$B$257,"&lt;="&amp;$B267)</f>
        <v>1.5799999999999998</v>
      </c>
      <c r="OV267" s="4">
        <f>SUMIFS('Aceite Virgen Extra'!OV$6:OV$257,'Aceite Virgen Extra'!$A$6:$A$257,"&gt;="&amp;$A267,'Aceite Virgen Extra'!$B$6:$B$257,"&lt;="&amp;$B267)</f>
        <v>0.60000000000000009</v>
      </c>
      <c r="OW267" s="4">
        <f>SUMIFS('Aceite Virgen Extra'!OW$6:OW$257,'Aceite Virgen Extra'!$A$6:$A$257,"&gt;="&amp;$A267,'Aceite Virgen Extra'!$B$6:$B$257,"&lt;="&amp;$B267)</f>
        <v>0.56999999999999995</v>
      </c>
      <c r="PA267" s="4">
        <f>SUMIFS('Aceite Virgen Extra'!PA$6:PA$257,'Aceite Virgen Extra'!$A$6:$A$257,"&gt;="&amp;$A267,'Aceite Virgen Extra'!$B$6:$B$257,"&lt;="&amp;$B267)</f>
        <v>6.76</v>
      </c>
      <c r="PB267" s="4">
        <f>SUMIFS('Aceite Virgen Extra'!PB$6:PB$257,'Aceite Virgen Extra'!$A$6:$A$257,"&gt;="&amp;$A267,'Aceite Virgen Extra'!$B$6:$B$257,"&lt;="&amp;$B267)</f>
        <v>20.34</v>
      </c>
      <c r="PC267" s="4">
        <f>SUMIFS('Aceite Virgen Extra'!PC$6:PC$257,'Aceite Virgen Extra'!$A$6:$A$257,"&gt;="&amp;$A267,'Aceite Virgen Extra'!$B$6:$B$257,"&lt;="&amp;$B267)</f>
        <v>2.25</v>
      </c>
      <c r="PD267" s="4">
        <f>SUMIFS('Aceite Virgen Extra'!PD$6:PD$257,'Aceite Virgen Extra'!$A$6:$A$257,"&gt;="&amp;$A267,'Aceite Virgen Extra'!$B$6:$B$257,"&lt;="&amp;$B267)</f>
        <v>0</v>
      </c>
      <c r="PH267" s="4">
        <f>SUMIFS('Aceite Virgen Extra'!PH$6:PH$257,'Aceite Virgen Extra'!$A$6:$A$257,"&gt;="&amp;$A267,'Aceite Virgen Extra'!$B$6:$B$257,"&lt;="&amp;$B267)</f>
        <v>7.0200000000000005</v>
      </c>
      <c r="PI267" s="4">
        <f>SUMIFS('Aceite Virgen Extra'!PI$6:PI$257,'Aceite Virgen Extra'!$A$6:$A$257,"&gt;="&amp;$A267,'Aceite Virgen Extra'!$B$6:$B$257,"&lt;="&amp;$B267)</f>
        <v>17.96</v>
      </c>
      <c r="PJ267" s="4">
        <f>SUMIFS('Aceite Virgen Extra'!PJ$6:PJ$257,'Aceite Virgen Extra'!$A$6:$A$257,"&gt;="&amp;$A267,'Aceite Virgen Extra'!$B$6:$B$257,"&lt;="&amp;$B267)</f>
        <v>2.2999999999999998</v>
      </c>
      <c r="PK267" s="4">
        <f>SUMIFS('Aceite Virgen Extra'!PK$6:PK$257,'Aceite Virgen Extra'!$A$6:$A$257,"&gt;="&amp;$A267,'Aceite Virgen Extra'!$B$6:$B$257,"&lt;="&amp;$B267)</f>
        <v>2.6799999999999997</v>
      </c>
      <c r="PO267" s="4">
        <f>SUMIFS('Aceite Virgen Extra'!PO$6:PO$257,'Aceite Virgen Extra'!$A$6:$A$257,"&gt;="&amp;$A267,'Aceite Virgen Extra'!$B$6:$B$257,"&lt;="&amp;$B267)</f>
        <v>4.53</v>
      </c>
      <c r="PP267" s="4">
        <f>SUMIFS('Aceite Virgen Extra'!PP$6:PP$257,'Aceite Virgen Extra'!$A$6:$A$257,"&gt;="&amp;$A267,'Aceite Virgen Extra'!$B$6:$B$257,"&lt;="&amp;$B267)</f>
        <v>11.16</v>
      </c>
      <c r="PQ267" s="4">
        <f>SUMIFS('Aceite Virgen Extra'!PQ$6:PQ$257,'Aceite Virgen Extra'!$A$6:$A$257,"&gt;="&amp;$A267,'Aceite Virgen Extra'!$B$6:$B$257,"&lt;="&amp;$B267)</f>
        <v>1.65</v>
      </c>
      <c r="PR267" s="4">
        <f>SUMIFS('Aceite Virgen Extra'!PR$6:PR$257,'Aceite Virgen Extra'!$A$6:$A$257,"&gt;="&amp;$A267,'Aceite Virgen Extra'!$B$6:$B$257,"&lt;="&amp;$B267)</f>
        <v>4.4800000000000004</v>
      </c>
      <c r="PV267" s="4">
        <f>SUMIFS('Aceite Virgen Extra'!PV$6:PV$257,'Aceite Virgen Extra'!$A$6:$A$257,"&gt;="&amp;$A267,'Aceite Virgen Extra'!$B$6:$B$257,"&lt;="&amp;$B267)</f>
        <v>4.2200000000000006</v>
      </c>
      <c r="PW267" s="4">
        <f>SUMIFS('Aceite Virgen Extra'!PW$6:PW$257,'Aceite Virgen Extra'!$A$6:$A$257,"&gt;="&amp;$A267,'Aceite Virgen Extra'!$B$6:$B$257,"&lt;="&amp;$B267)</f>
        <v>9.4499999999999993</v>
      </c>
      <c r="PX267" s="4">
        <f>SUMIFS('Aceite Virgen Extra'!PX$6:PX$257,'Aceite Virgen Extra'!$A$6:$A$257,"&gt;="&amp;$A267,'Aceite Virgen Extra'!$B$6:$B$257,"&lt;="&amp;$B267)</f>
        <v>1.4</v>
      </c>
      <c r="PY267" s="4">
        <f>SUMIFS('Aceite Virgen Extra'!PY$6:PY$257,'Aceite Virgen Extra'!$A$6:$A$257,"&gt;="&amp;$A267,'Aceite Virgen Extra'!$B$6:$B$257,"&lt;="&amp;$B267)</f>
        <v>4.67</v>
      </c>
      <c r="QC267" s="4">
        <f>SUMIFS('Aceite Virgen Extra'!QC$6:QC$257,'Aceite Virgen Extra'!$A$6:$A$257,"&gt;="&amp;$A267,'Aceite Virgen Extra'!$B$6:$B$257,"&lt;="&amp;$B267)</f>
        <v>4.5999999999999996</v>
      </c>
      <c r="QD267" s="4">
        <f>SUMIFS('Aceite Virgen Extra'!QD$6:QD$257,'Aceite Virgen Extra'!$A$6:$A$257,"&gt;="&amp;$A267,'Aceite Virgen Extra'!$B$6:$B$257,"&lt;="&amp;$B267)</f>
        <v>13.23</v>
      </c>
      <c r="QE267" s="4">
        <f>SUMIFS('Aceite Virgen Extra'!QE$6:QE$257,'Aceite Virgen Extra'!$A$6:$A$257,"&gt;="&amp;$A267,'Aceite Virgen Extra'!$B$6:$B$257,"&lt;="&amp;$B267)</f>
        <v>1.46</v>
      </c>
      <c r="QF267" s="4">
        <f>SUMIFS('Aceite Virgen Extra'!QF$6:QF$257,'Aceite Virgen Extra'!$A$6:$A$257,"&gt;="&amp;$A267,'Aceite Virgen Extra'!$B$6:$B$257,"&lt;="&amp;$B267)</f>
        <v>1.8</v>
      </c>
      <c r="QJ267" s="4">
        <f>SUMIFS('Aceite Virgen Extra'!QJ$6:QJ$257,'Aceite Virgen Extra'!$A$6:$A$257,"&gt;="&amp;$A267,'Aceite Virgen Extra'!$B$6:$B$257,"&lt;="&amp;$B267)</f>
        <v>7.68</v>
      </c>
      <c r="QK267" s="4">
        <f>SUMIFS('Aceite Virgen Extra'!QK$6:QK$257,'Aceite Virgen Extra'!$A$6:$A$257,"&gt;="&amp;$A267,'Aceite Virgen Extra'!$B$6:$B$257,"&lt;="&amp;$B267)</f>
        <v>24.18</v>
      </c>
      <c r="QL267" s="4">
        <f>SUMIFS('Aceite Virgen Extra'!QL$6:QL$257,'Aceite Virgen Extra'!$A$6:$A$257,"&gt;="&amp;$A267,'Aceite Virgen Extra'!$B$6:$B$257,"&lt;="&amp;$B267)</f>
        <v>2.4699999999999998</v>
      </c>
      <c r="QM267" s="4">
        <f>SUMIFS('Aceite Virgen Extra'!QM$6:QM$257,'Aceite Virgen Extra'!$A$6:$A$257,"&gt;="&amp;$A267,'Aceite Virgen Extra'!$B$6:$B$257,"&lt;="&amp;$B267)</f>
        <v>1.79</v>
      </c>
      <c r="QQ267" s="4">
        <f>SUMIFS('Aceite Virgen Extra'!QQ$6:QQ$257,'Aceite Virgen Extra'!$A$6:$A$257,"&gt;="&amp;$A267,'Aceite Virgen Extra'!$B$6:$B$257,"&lt;="&amp;$B267)</f>
        <v>13.51</v>
      </c>
      <c r="QR267" s="4">
        <f>SUMIFS('Aceite Virgen Extra'!QR$6:QR$257,'Aceite Virgen Extra'!$A$6:$A$257,"&gt;="&amp;$A267,'Aceite Virgen Extra'!$B$6:$B$257,"&lt;="&amp;$B267)</f>
        <v>27</v>
      </c>
      <c r="QS267" s="4">
        <f>SUMIFS('Aceite Virgen Extra'!QS$6:QS$257,'Aceite Virgen Extra'!$A$6:$A$257,"&gt;="&amp;$A267,'Aceite Virgen Extra'!$B$6:$B$257,"&lt;="&amp;$B267)</f>
        <v>9.08</v>
      </c>
      <c r="QT267" s="4">
        <f>SUMIFS('Aceite Virgen Extra'!QT$6:QT$257,'Aceite Virgen Extra'!$A$6:$A$257,"&gt;="&amp;$A267,'Aceite Virgen Extra'!$B$6:$B$257,"&lt;="&amp;$B267)</f>
        <v>5.33</v>
      </c>
      <c r="QX267" s="4">
        <f>SUMIFS('Aceite Virgen Extra'!QX$6:QX$257,'Aceite Virgen Extra'!$A$6:$A$257,"&gt;="&amp;$A267,'Aceite Virgen Extra'!$B$6:$B$257,"&lt;="&amp;$B267)</f>
        <v>3.7</v>
      </c>
      <c r="QY267" s="4">
        <f>SUMIFS('Aceite Virgen Extra'!QY$6:QY$257,'Aceite Virgen Extra'!$A$6:$A$257,"&gt;="&amp;$A267,'Aceite Virgen Extra'!$B$6:$B$257,"&lt;="&amp;$B267)</f>
        <v>8.0500000000000007</v>
      </c>
      <c r="QZ267" s="4">
        <f>SUMIFS('Aceite Virgen Extra'!QZ$6:QZ$257,'Aceite Virgen Extra'!$A$6:$A$257,"&gt;="&amp;$A267,'Aceite Virgen Extra'!$B$6:$B$257,"&lt;="&amp;$B267)</f>
        <v>1.6</v>
      </c>
      <c r="RA267" s="4">
        <f>SUMIFS('Aceite Virgen Extra'!RA$6:RA$257,'Aceite Virgen Extra'!$A$6:$A$257,"&gt;="&amp;$A267,'Aceite Virgen Extra'!$B$6:$B$257,"&lt;="&amp;$B267)</f>
        <v>8.17</v>
      </c>
      <c r="RE267" s="4">
        <f>SUMIFS('Aceite Virgen Extra'!RE$6:RE$257,'Aceite Virgen Extra'!$A$6:$A$257,"&gt;="&amp;$A267,'Aceite Virgen Extra'!$B$6:$B$257,"&lt;="&amp;$B267)</f>
        <v>3.5600000000000005</v>
      </c>
      <c r="RF267" s="4">
        <f>SUMIFS('Aceite Virgen Extra'!RF$6:RF$257,'Aceite Virgen Extra'!$A$6:$A$257,"&gt;="&amp;$A267,'Aceite Virgen Extra'!$B$6:$B$257,"&lt;="&amp;$B267)</f>
        <v>1.43</v>
      </c>
      <c r="RG267" s="4">
        <f>SUMIFS('Aceite Virgen Extra'!RG$6:RG$257,'Aceite Virgen Extra'!$A$6:$A$257,"&gt;="&amp;$A267,'Aceite Virgen Extra'!$B$6:$B$257,"&lt;="&amp;$B267)</f>
        <v>4.8499999999999996</v>
      </c>
      <c r="RH267" s="4">
        <f>SUMIFS('Aceite Virgen Extra'!RH$6:RH$257,'Aceite Virgen Extra'!$A$6:$A$257,"&gt;="&amp;$A267,'Aceite Virgen Extra'!$B$6:$B$257,"&lt;="&amp;$B267)</f>
        <v>2.8</v>
      </c>
      <c r="RL267" s="4">
        <f>SUMIFS('Aceite Virgen Extra'!RL$6:RL$257,'Aceite Virgen Extra'!$A$6:$A$257,"&gt;="&amp;$A267,'Aceite Virgen Extra'!$B$6:$B$257,"&lt;="&amp;$B267)</f>
        <v>2.67</v>
      </c>
      <c r="RM267" s="4">
        <f>SUMIFS('Aceite Virgen Extra'!RM$6:RM$257,'Aceite Virgen Extra'!$A$6:$A$257,"&gt;="&amp;$A267,'Aceite Virgen Extra'!$B$6:$B$257,"&lt;="&amp;$B267)</f>
        <v>2.0699999999999998</v>
      </c>
      <c r="RN267" s="4">
        <f>SUMIFS('Aceite Virgen Extra'!RN$6:RN$257,'Aceite Virgen Extra'!$A$6:$A$257,"&gt;="&amp;$A267,'Aceite Virgen Extra'!$B$6:$B$257,"&lt;="&amp;$B267)</f>
        <v>3.4099999999999997</v>
      </c>
      <c r="RO267" s="4">
        <f>SUMIFS('Aceite Virgen Extra'!RO$6:RO$257,'Aceite Virgen Extra'!$A$6:$A$257,"&gt;="&amp;$A267,'Aceite Virgen Extra'!$B$6:$B$257,"&lt;="&amp;$B267)</f>
        <v>1.1399999999999999</v>
      </c>
      <c r="RS267" s="69">
        <f>SUMIFS('Aceite Virgen Extra'!RS$6:RS$257,'Aceite Virgen Extra'!$A$6:$A$257,"&gt;="&amp;$A267,'Aceite Virgen Extra'!$B$6:$B$257,"&lt;="&amp;$B267)</f>
        <v>2.5300000000000002</v>
      </c>
      <c r="RT267" s="4">
        <f>SUMIFS('Aceite Virgen Extra'!RT$6:RT$257,'Aceite Virgen Extra'!$A$6:$A$257,"&gt;="&amp;$A267,'Aceite Virgen Extra'!$B$6:$B$257,"&lt;="&amp;$B267)</f>
        <v>1.65</v>
      </c>
      <c r="RU267" s="4">
        <f>SUMIFS('Aceite Virgen Extra'!RU$6:RU$257,'Aceite Virgen Extra'!$A$6:$A$257,"&gt;="&amp;$A267,'Aceite Virgen Extra'!$B$6:$B$257,"&lt;="&amp;$B267)</f>
        <v>3.74</v>
      </c>
      <c r="RV267" s="4">
        <f>SUMIFS('Aceite Virgen Extra'!RV$6:RV$257,'Aceite Virgen Extra'!$A$6:$A$257,"&gt;="&amp;$A267,'Aceite Virgen Extra'!$B$6:$B$257,"&lt;="&amp;$B267)</f>
        <v>0</v>
      </c>
      <c r="RZ267" s="69">
        <f>SUMIFS('Aceite Virgen Extra'!RZ$6:RZ$257,'Aceite Virgen Extra'!$A$6:$A$257,"&gt;="&amp;$A267,'Aceite Virgen Extra'!$B$6:$B$257,"&lt;="&amp;$B267)</f>
        <v>4.59</v>
      </c>
      <c r="SA267" s="4">
        <f>SUMIFS('Aceite Virgen Extra'!SA$6:SA$257,'Aceite Virgen Extra'!$A$6:$A$257,"&gt;="&amp;$A267,'Aceite Virgen Extra'!$B$6:$B$257,"&lt;="&amp;$B267)</f>
        <v>4.08</v>
      </c>
      <c r="SB267" s="4">
        <f>SUMIFS('Aceite Virgen Extra'!SB$6:SB$257,'Aceite Virgen Extra'!$A$6:$A$257,"&gt;="&amp;$A267,'Aceite Virgen Extra'!$B$6:$B$257,"&lt;="&amp;$B267)</f>
        <v>5.9399999999999995</v>
      </c>
      <c r="SC267" s="4">
        <f>SUMIFS('Aceite Virgen Extra'!SC$6:SC$257,'Aceite Virgen Extra'!$A$6:$A$257,"&gt;="&amp;$A267,'Aceite Virgen Extra'!$B$6:$B$257,"&lt;="&amp;$B267)</f>
        <v>0.66</v>
      </c>
      <c r="SG267" s="69">
        <f>SUMIFS('Aceite Virgen Extra'!SG$6:SG$257,'Aceite Virgen Extra'!$A$6:$A$257,"&gt;="&amp;$A267,'Aceite Virgen Extra'!$B$6:$B$257,"&lt;="&amp;$B267)</f>
        <v>3.85</v>
      </c>
      <c r="SH267" s="4">
        <f>SUMIFS('Aceite Virgen Extra'!SH$6:SH$257,'Aceite Virgen Extra'!$A$6:$A$257,"&gt;="&amp;$A267,'Aceite Virgen Extra'!$B$6:$B$257,"&lt;="&amp;$B267)</f>
        <v>3.5900000000000003</v>
      </c>
      <c r="SI267" s="4">
        <f>SUMIFS('Aceite Virgen Extra'!SI$6:SI$257,'Aceite Virgen Extra'!$A$6:$A$257,"&gt;="&amp;$A267,'Aceite Virgen Extra'!$B$6:$B$257,"&lt;="&amp;$B267)</f>
        <v>3.94</v>
      </c>
      <c r="SJ267" s="4">
        <f>SUMIFS('Aceite Virgen Extra'!SJ$6:SJ$257,'Aceite Virgen Extra'!$A$6:$A$257,"&gt;="&amp;$A267,'Aceite Virgen Extra'!$B$6:$B$257,"&lt;="&amp;$B267)</f>
        <v>4.21</v>
      </c>
      <c r="SN267" s="69">
        <f>SUMIFS('Aceite Virgen Extra'!SN$6:SN$257,'Aceite Virgen Extra'!$A$6:$A$257,"&gt;="&amp;$A267,'Aceite Virgen Extra'!$B$6:$B$257,"&lt;="&amp;$B267)</f>
        <v>3.26</v>
      </c>
      <c r="SO267" s="4">
        <f>SUMIFS('Aceite Virgen Extra'!SO$6:SO$257,'Aceite Virgen Extra'!$A$6:$A$257,"&gt;="&amp;$A267,'Aceite Virgen Extra'!$B$6:$B$257,"&lt;="&amp;$B267)</f>
        <v>4.49</v>
      </c>
      <c r="SP267" s="4">
        <f>SUMIFS('Aceite Virgen Extra'!SP$6:SP$257,'Aceite Virgen Extra'!$A$6:$A$257,"&gt;="&amp;$A267,'Aceite Virgen Extra'!$B$6:$B$257,"&lt;="&amp;$B267)</f>
        <v>2.56</v>
      </c>
      <c r="SQ267" s="4">
        <f>SUMIFS('Aceite Virgen Extra'!SQ$6:SQ$257,'Aceite Virgen Extra'!$A$6:$A$257,"&gt;="&amp;$A267,'Aceite Virgen Extra'!$B$6:$B$257,"&lt;="&amp;$B267)</f>
        <v>0</v>
      </c>
      <c r="SU267" s="69">
        <f>SUMIFS('Aceite Virgen Extra'!SU$6:SU$257,'Aceite Virgen Extra'!$A$6:$A$257,"&gt;="&amp;$A267,'Aceite Virgen Extra'!$B$6:$B$257,"&lt;="&amp;$B267)</f>
        <v>20.590000000000003</v>
      </c>
      <c r="SV267" s="4">
        <f>SUMIFS('Aceite Virgen Extra'!SV$6:SV$257,'Aceite Virgen Extra'!$A$6:$A$257,"&gt;="&amp;$A267,'Aceite Virgen Extra'!$B$6:$B$257,"&lt;="&amp;$B267)</f>
        <v>10.030000000000001</v>
      </c>
      <c r="SW267" s="4">
        <f>SUMIFS('Aceite Virgen Extra'!SW$6:SW$257,'Aceite Virgen Extra'!$A$6:$A$257,"&gt;="&amp;$A267,'Aceite Virgen Extra'!$B$6:$B$257,"&lt;="&amp;$B267)</f>
        <v>25.02</v>
      </c>
      <c r="SX267" s="4">
        <f>SUMIFS('Aceite Virgen Extra'!SX$6:SX$257,'Aceite Virgen Extra'!$A$6:$A$257,"&gt;="&amp;$A267,'Aceite Virgen Extra'!$B$6:$B$257,"&lt;="&amp;$B267)</f>
        <v>28.860000000000003</v>
      </c>
      <c r="TB267" s="69">
        <f>SUMIFS('Aceite Virgen Extra'!TB$6:TB$257,'Aceite Virgen Extra'!$A$6:$A$257,"&gt;="&amp;$A267,'Aceite Virgen Extra'!$B$6:$B$257,"&lt;="&amp;$B267)</f>
        <v>11.379999999999999</v>
      </c>
      <c r="TC267" s="4">
        <f>SUMIFS('Aceite Virgen Extra'!TC$6:TC$257,'Aceite Virgen Extra'!$A$6:$A$257,"&gt;="&amp;$A267,'Aceite Virgen Extra'!$B$6:$B$257,"&lt;="&amp;$B267)</f>
        <v>5.0600000000000005</v>
      </c>
      <c r="TD267" s="4">
        <f>SUMIFS('Aceite Virgen Extra'!TD$6:TD$257,'Aceite Virgen Extra'!$A$6:$A$257,"&gt;="&amp;$A267,'Aceite Virgen Extra'!$B$6:$B$257,"&lt;="&amp;$B267)</f>
        <v>13.27</v>
      </c>
      <c r="TE267" s="4">
        <f>SUMIFS('Aceite Virgen Extra'!TE$6:TE$257,'Aceite Virgen Extra'!$A$6:$A$257,"&gt;="&amp;$A267,'Aceite Virgen Extra'!$B$6:$B$257,"&lt;="&amp;$B267)</f>
        <v>21.830000000000002</v>
      </c>
      <c r="TI267" s="69">
        <f>SUMIFS('Aceite Virgen Extra'!TI$6:TI$257,'Aceite Virgen Extra'!$A$6:$A$257,"&gt;="&amp;$A267,'Aceite Virgen Extra'!$B$6:$B$257,"&lt;="&amp;$B267)</f>
        <v>1.87</v>
      </c>
      <c r="TJ267" s="4">
        <f>SUMIFS('Aceite Virgen Extra'!TJ$6:TJ$257,'Aceite Virgen Extra'!$A$6:$A$257,"&gt;="&amp;$A267,'Aceite Virgen Extra'!$B$6:$B$257,"&lt;="&amp;$B267)</f>
        <v>1.38</v>
      </c>
      <c r="TK267" s="4">
        <f>SUMIFS('Aceite Virgen Extra'!TK$6:TK$257,'Aceite Virgen Extra'!$A$6:$A$257,"&gt;="&amp;$A267,'Aceite Virgen Extra'!$B$6:$B$257,"&lt;="&amp;$B267)</f>
        <v>1.4700000000000002</v>
      </c>
      <c r="TL267" s="4">
        <f>SUMIFS('Aceite Virgen Extra'!TL$6:TL$257,'Aceite Virgen Extra'!$A$6:$A$257,"&gt;="&amp;$A267,'Aceite Virgen Extra'!$B$6:$B$257,"&lt;="&amp;$B267)</f>
        <v>5.66</v>
      </c>
      <c r="TP267" s="69">
        <f>SUMIFS('Aceite Virgen Extra'!TP$6:TP$257,'Aceite Virgen Extra'!$A$6:$A$257,"&gt;="&amp;$A267,'Aceite Virgen Extra'!$B$6:$B$257,"&lt;="&amp;$B267)</f>
        <v>2.13</v>
      </c>
      <c r="TQ267" s="4">
        <f>SUMIFS('Aceite Virgen Extra'!TQ$6:TQ$257,'Aceite Virgen Extra'!$A$6:$A$257,"&gt;="&amp;$A267,'Aceite Virgen Extra'!$B$6:$B$257,"&lt;="&amp;$B267)</f>
        <v>1.22</v>
      </c>
      <c r="TR267" s="4">
        <f>SUMIFS('Aceite Virgen Extra'!TR$6:TR$257,'Aceite Virgen Extra'!$A$6:$A$257,"&gt;="&amp;$A267,'Aceite Virgen Extra'!$B$6:$B$257,"&lt;="&amp;$B267)</f>
        <v>1.19</v>
      </c>
      <c r="TS267" s="4">
        <f>SUMIFS('Aceite Virgen Extra'!TS$6:TS$257,'Aceite Virgen Extra'!$A$6:$A$257,"&gt;="&amp;$A267,'Aceite Virgen Extra'!$B$6:$B$257,"&lt;="&amp;$B267)</f>
        <v>7.6499999999999995</v>
      </c>
      <c r="TW267" s="69">
        <f>SUMIFS('Aceite Virgen Extra'!TW$6:TW$257,'Aceite Virgen Extra'!$A$6:$A$257,"&gt;="&amp;$A267,'Aceite Virgen Extra'!$B$6:$B$257,"&lt;="&amp;$B267)</f>
        <v>3.17</v>
      </c>
      <c r="TX267" s="4">
        <f>SUMIFS('Aceite Virgen Extra'!TX$6:TX$257,'Aceite Virgen Extra'!$A$6:$A$257,"&gt;="&amp;$A267,'Aceite Virgen Extra'!$B$6:$B$257,"&lt;="&amp;$B267)</f>
        <v>2.7</v>
      </c>
      <c r="TY267" s="4">
        <f>SUMIFS('Aceite Virgen Extra'!TY$6:TY$257,'Aceite Virgen Extra'!$A$6:$A$257,"&gt;="&amp;$A267,'Aceite Virgen Extra'!$B$6:$B$257,"&lt;="&amp;$B267)</f>
        <v>3.56</v>
      </c>
      <c r="TZ267" s="4">
        <f>SUMIFS('Aceite Virgen Extra'!TZ$6:TZ$257,'Aceite Virgen Extra'!$A$6:$A$257,"&gt;="&amp;$A267,'Aceite Virgen Extra'!$B$6:$B$257,"&lt;="&amp;$B267)</f>
        <v>1.47</v>
      </c>
      <c r="UD267" s="69">
        <f>SUMIFS('Aceite Virgen Extra'!UD$6:UD$257,'Aceite Virgen Extra'!$A$6:$A$257,"&gt;="&amp;$A267,'Aceite Virgen Extra'!$B$6:$B$257,"&lt;="&amp;$B267)</f>
        <v>1.1400000000000001</v>
      </c>
      <c r="UE267" s="4">
        <f>SUMIFS('Aceite Virgen Extra'!UE$6:UE$257,'Aceite Virgen Extra'!$A$6:$A$257,"&gt;="&amp;$A267,'Aceite Virgen Extra'!$B$6:$B$257,"&lt;="&amp;$B267)</f>
        <v>1.1399999999999999</v>
      </c>
      <c r="UF267" s="4">
        <f>SUMIFS('Aceite Virgen Extra'!UF$6:UF$257,'Aceite Virgen Extra'!$A$6:$A$257,"&gt;="&amp;$A267,'Aceite Virgen Extra'!$B$6:$B$257,"&lt;="&amp;$B267)</f>
        <v>0.70000000000000007</v>
      </c>
      <c r="UG267" s="4">
        <f>SUMIFS('Aceite Virgen Extra'!UG$6:UG$257,'Aceite Virgen Extra'!$A$6:$A$257,"&gt;="&amp;$A267,'Aceite Virgen Extra'!$B$6:$B$257,"&lt;="&amp;$B267)</f>
        <v>3.06</v>
      </c>
      <c r="UK267" s="69">
        <f>SUMIFS('Aceite Virgen Extra'!UK$6:UK$257,'Aceite Virgen Extra'!$A$6:$A$257,"&gt;="&amp;$A267,'Aceite Virgen Extra'!$B$6:$B$257,"&lt;="&amp;$B267)</f>
        <v>1.56</v>
      </c>
      <c r="UL267" s="4">
        <f>SUMIFS('Aceite Virgen Extra'!UL$6:UL$257,'Aceite Virgen Extra'!$A$6:$A$257,"&gt;="&amp;$A267,'Aceite Virgen Extra'!$B$6:$B$257,"&lt;="&amp;$B267)</f>
        <v>3.1100000000000003</v>
      </c>
      <c r="UM267" s="4">
        <f>SUMIFS('Aceite Virgen Extra'!UM$6:UM$257,'Aceite Virgen Extra'!$A$6:$A$257,"&gt;="&amp;$A267,'Aceite Virgen Extra'!$B$6:$B$257,"&lt;="&amp;$B267)</f>
        <v>0.75</v>
      </c>
      <c r="UN267" s="4">
        <f>SUMIFS('Aceite Virgen Extra'!UN$6:UN$257,'Aceite Virgen Extra'!$A$6:$A$257,"&gt;="&amp;$A267,'Aceite Virgen Extra'!$B$6:$B$257,"&lt;="&amp;$B267)</f>
        <v>1.46</v>
      </c>
      <c r="UR267" s="69">
        <f>SUMIFS('Aceite Virgen Extra'!UR$6:UR$257,'Aceite Virgen Extra'!$A$6:$A$257,"&gt;="&amp;$A267,'Aceite Virgen Extra'!$B$6:$B$257,"&lt;="&amp;$B267)</f>
        <v>1.04</v>
      </c>
      <c r="US267" s="4">
        <f>SUMIFS('Aceite Virgen Extra'!US$6:US$257,'Aceite Virgen Extra'!$A$6:$A$257,"&gt;="&amp;$A267,'Aceite Virgen Extra'!$B$6:$B$257,"&lt;="&amp;$B267)</f>
        <v>2.5700000000000003</v>
      </c>
      <c r="UT267" s="4">
        <f>SUMIFS('Aceite Virgen Extra'!UT$6:UT$257,'Aceite Virgen Extra'!$A$6:$A$257,"&gt;="&amp;$A267,'Aceite Virgen Extra'!$B$6:$B$257,"&lt;="&amp;$B267)</f>
        <v>0.61</v>
      </c>
      <c r="UU267" s="4">
        <f>SUMIFS('Aceite Virgen Extra'!UU$6:UU$257,'Aceite Virgen Extra'!$A$6:$A$257,"&gt;="&amp;$A267,'Aceite Virgen Extra'!$B$6:$B$257,"&lt;="&amp;$B267)</f>
        <v>0</v>
      </c>
      <c r="UY267" s="69">
        <f>SUMIFS('Aceite Virgen Extra'!UY$6:UY$257,'Aceite Virgen Extra'!$A$6:$A$257,"&gt;="&amp;$A267,'Aceite Virgen Extra'!$B$6:$B$257,"&lt;="&amp;$B267)</f>
        <v>1.04</v>
      </c>
      <c r="UZ267" s="4">
        <f>SUMIFS('Aceite Virgen Extra'!UZ$6:UZ$257,'Aceite Virgen Extra'!$A$6:$A$257,"&gt;="&amp;$A267,'Aceite Virgen Extra'!$B$6:$B$257,"&lt;="&amp;$B267)</f>
        <v>1.96</v>
      </c>
      <c r="VA267" s="4">
        <f>SUMIFS('Aceite Virgen Extra'!VA$6:VA$257,'Aceite Virgen Extra'!$A$6:$A$257,"&gt;="&amp;$A267,'Aceite Virgen Extra'!$B$6:$B$257,"&lt;="&amp;$B267)</f>
        <v>0.31</v>
      </c>
      <c r="VB267" s="4">
        <f>SUMIFS('Aceite Virgen Extra'!VB$6:VB$257,'Aceite Virgen Extra'!$A$6:$A$257,"&gt;="&amp;$A267,'Aceite Virgen Extra'!$B$6:$B$257,"&lt;="&amp;$B267)</f>
        <v>3.21</v>
      </c>
      <c r="VF267" s="69">
        <f>SUMIFS('Aceite Virgen Extra'!VF$6:VF$257,'Aceite Virgen Extra'!$A$6:$A$257,"&gt;="&amp;$A267,'Aceite Virgen Extra'!$B$6:$B$257,"&lt;="&amp;$B267)</f>
        <v>0.92000000000000015</v>
      </c>
      <c r="VG267" s="4">
        <f>SUMIFS('Aceite Virgen Extra'!VG$6:VG$257,'Aceite Virgen Extra'!$A$6:$A$257,"&gt;="&amp;$A267,'Aceite Virgen Extra'!$B$6:$B$257,"&lt;="&amp;$B267)</f>
        <v>1.65</v>
      </c>
      <c r="VH267" s="4">
        <f>SUMIFS('Aceite Virgen Extra'!VH$6:VH$257,'Aceite Virgen Extra'!$A$6:$A$257,"&gt;="&amp;$A267,'Aceite Virgen Extra'!$B$6:$B$257,"&lt;="&amp;$B267)</f>
        <v>0.36</v>
      </c>
      <c r="VI267" s="4">
        <f>SUMIFS('Aceite Virgen Extra'!VI$6:VI$257,'Aceite Virgen Extra'!$A$6:$A$257,"&gt;="&amp;$A267,'Aceite Virgen Extra'!$B$6:$B$257,"&lt;="&amp;$B267)</f>
        <v>2.3199999999999998</v>
      </c>
      <c r="VM267" s="69">
        <f>SUMIFS('Aceite Virgen Extra'!VM$6:VM$257,'Aceite Virgen Extra'!$A$6:$A$257,"&gt;="&amp;$A267,'Aceite Virgen Extra'!$B$6:$B$257,"&lt;="&amp;$B267)</f>
        <v>0.35</v>
      </c>
      <c r="VN267" s="4">
        <f>SUMIFS('Aceite Virgen Extra'!VN$6:VN$257,'Aceite Virgen Extra'!$A$6:$A$257,"&gt;="&amp;$A267,'Aceite Virgen Extra'!$B$6:$B$257,"&lt;="&amp;$B267)</f>
        <v>0.57000000000000006</v>
      </c>
      <c r="VO267" s="4">
        <f>SUMIFS('Aceite Virgen Extra'!VO$6:VO$257,'Aceite Virgen Extra'!$A$6:$A$257,"&gt;="&amp;$A267,'Aceite Virgen Extra'!$B$6:$B$257,"&lt;="&amp;$B267)</f>
        <v>0.34</v>
      </c>
      <c r="VP267" s="4">
        <f>SUMIFS('Aceite Virgen Extra'!VP$6:VP$257,'Aceite Virgen Extra'!$A$6:$A$257,"&gt;="&amp;$A267,'Aceite Virgen Extra'!$B$6:$B$257,"&lt;="&amp;$B267)</f>
        <v>0</v>
      </c>
      <c r="VT267" s="69">
        <f>SUMIFS('Aceite Virgen Extra'!VT$6:VT$257,'Aceite Virgen Extra'!$A$6:$A$257,"&gt;="&amp;$A267,'Aceite Virgen Extra'!$B$6:$B$257,"&lt;="&amp;$B267)</f>
        <v>0.56000000000000005</v>
      </c>
      <c r="VU267" s="4">
        <f>SUMIFS('Aceite Virgen Extra'!VU$6:VU$257,'Aceite Virgen Extra'!$A$6:$A$257,"&gt;="&amp;$A267,'Aceite Virgen Extra'!$B$6:$B$257,"&lt;="&amp;$B267)</f>
        <v>1.91</v>
      </c>
      <c r="VV267" s="4">
        <f>SUMIFS('Aceite Virgen Extra'!VV$6:VV$257,'Aceite Virgen Extra'!$A$6:$A$257,"&gt;="&amp;$A267,'Aceite Virgen Extra'!$B$6:$B$257,"&lt;="&amp;$B267)</f>
        <v>0</v>
      </c>
      <c r="VW267" s="4">
        <f>SUMIFS('Aceite Virgen Extra'!VW$6:VW$257,'Aceite Virgen Extra'!$A$6:$A$257,"&gt;="&amp;$A267,'Aceite Virgen Extra'!$B$6:$B$257,"&lt;="&amp;$B267)</f>
        <v>0</v>
      </c>
      <c r="WA267" s="69">
        <f>SUMIFS('Aceite Virgen Extra'!WA$6:WA$257,'Aceite Virgen Extra'!$A$6:$A$257,"&gt;="&amp;$A267,'Aceite Virgen Extra'!$B$6:$B$257,"&lt;="&amp;$B267)</f>
        <v>1.0900000000000001</v>
      </c>
      <c r="WB267" s="4">
        <f>SUMIFS('Aceite Virgen Extra'!WB$6:WB$257,'Aceite Virgen Extra'!$A$6:$A$257,"&gt;="&amp;$A267,'Aceite Virgen Extra'!$B$6:$B$257,"&lt;="&amp;$B267)</f>
        <v>2.0500000000000003</v>
      </c>
      <c r="WC267" s="4">
        <f>SUMIFS('Aceite Virgen Extra'!WC$6:WC$257,'Aceite Virgen Extra'!$A$6:$A$257,"&gt;="&amp;$A267,'Aceite Virgen Extra'!$B$6:$B$257,"&lt;="&amp;$B267)</f>
        <v>0.83000000000000007</v>
      </c>
      <c r="WD267" s="4">
        <f>SUMIFS('Aceite Virgen Extra'!WD$6:WD$257,'Aceite Virgen Extra'!$A$6:$A$257,"&gt;="&amp;$A267,'Aceite Virgen Extra'!$B$6:$B$257,"&lt;="&amp;$B267)</f>
        <v>0</v>
      </c>
      <c r="WH267" s="69">
        <f>SUMIFS('Aceite Virgen Extra'!WH$6:WH$257,'Aceite Virgen Extra'!$A$6:$A$257,"&gt;="&amp;$A267,'Aceite Virgen Extra'!$B$6:$B$257,"&lt;="&amp;$B267)</f>
        <v>0.96000000000000008</v>
      </c>
      <c r="WI267" s="4">
        <f>SUMIFS('Aceite Virgen Extra'!WI$6:WI$257,'Aceite Virgen Extra'!$A$6:$A$257,"&gt;="&amp;$A267,'Aceite Virgen Extra'!$B$6:$B$257,"&lt;="&amp;$B267)</f>
        <v>1.8800000000000001</v>
      </c>
      <c r="WJ267" s="4">
        <f>SUMIFS('Aceite Virgen Extra'!WJ$6:WJ$257,'Aceite Virgen Extra'!$A$6:$A$257,"&gt;="&amp;$A267,'Aceite Virgen Extra'!$B$6:$B$257,"&lt;="&amp;$B267)</f>
        <v>0.65999999999999992</v>
      </c>
      <c r="WK267" s="4">
        <f>SUMIFS('Aceite Virgen Extra'!WK$6:WK$257,'Aceite Virgen Extra'!$A$6:$A$257,"&gt;="&amp;$A267,'Aceite Virgen Extra'!$B$6:$B$257,"&lt;="&amp;$B267)</f>
        <v>0</v>
      </c>
      <c r="WO267" s="69">
        <f>SUMIFS('Aceite Virgen Extra'!WO$6:WO$257,'Aceite Virgen Extra'!$A$6:$A$257,"&gt;="&amp;$A267,'Aceite Virgen Extra'!$B$6:$B$257,"&lt;="&amp;$B267)</f>
        <v>1.94</v>
      </c>
      <c r="WP267" s="4">
        <f>SUMIFS('Aceite Virgen Extra'!WP$6:WP$257,'Aceite Virgen Extra'!$A$6:$A$257,"&gt;="&amp;$A267,'Aceite Virgen Extra'!$B$6:$B$257,"&lt;="&amp;$B267)</f>
        <v>2.8600000000000003</v>
      </c>
      <c r="WQ267" s="4">
        <f>SUMIFS('Aceite Virgen Extra'!WQ$6:WQ$257,'Aceite Virgen Extra'!$A$6:$A$257,"&gt;="&amp;$A267,'Aceite Virgen Extra'!$B$6:$B$257,"&lt;="&amp;$B267)</f>
        <v>1.51</v>
      </c>
      <c r="WR267" s="4">
        <f>SUMIFS('Aceite Virgen Extra'!WR$6:WR$257,'Aceite Virgen Extra'!$A$6:$A$257,"&gt;="&amp;$A267,'Aceite Virgen Extra'!$B$6:$B$257,"&lt;="&amp;$B267)</f>
        <v>0</v>
      </c>
      <c r="WV267" s="69">
        <f>SUMIFS('Aceite Virgen Extra'!WV$6:WV$257,'Aceite Virgen Extra'!$A$6:$A$257,"&gt;="&amp;$A267,'Aceite Virgen Extra'!$B$6:$B$257,"&lt;="&amp;$B267)</f>
        <v>0.82</v>
      </c>
      <c r="WW267" s="4">
        <f>SUMIFS('Aceite Virgen Extra'!WW$6:WW$257,'Aceite Virgen Extra'!$A$6:$A$257,"&gt;="&amp;$A267,'Aceite Virgen Extra'!$B$6:$B$257,"&lt;="&amp;$B267)</f>
        <v>0.99</v>
      </c>
      <c r="WX267" s="4">
        <f>SUMIFS('Aceite Virgen Extra'!WX$6:WX$257,'Aceite Virgen Extra'!$A$6:$A$257,"&gt;="&amp;$A267,'Aceite Virgen Extra'!$B$6:$B$257,"&lt;="&amp;$B267)</f>
        <v>0.77</v>
      </c>
      <c r="WY267" s="4">
        <f>SUMIFS('Aceite Virgen Extra'!WY$6:WY$257,'Aceite Virgen Extra'!$A$6:$A$257,"&gt;="&amp;$A267,'Aceite Virgen Extra'!$B$6:$B$257,"&lt;="&amp;$B267)</f>
        <v>0.47</v>
      </c>
      <c r="XC267" s="69">
        <f>SUMIFS('Aceite Virgen Extra'!XC$6:XC$257,'Aceite Virgen Extra'!$A$6:$A$257,"&gt;="&amp;$A267,'Aceite Virgen Extra'!$B$6:$B$257,"&lt;="&amp;$B267)</f>
        <v>13.899999999999999</v>
      </c>
      <c r="XD267" s="4">
        <f>SUMIFS('Aceite Virgen Extra'!XD$6:XD$257,'Aceite Virgen Extra'!$A$6:$A$257,"&gt;="&amp;$A267,'Aceite Virgen Extra'!$B$6:$B$257,"&lt;="&amp;$B267)</f>
        <v>20.02</v>
      </c>
      <c r="XE267" s="4">
        <f>SUMIFS('Aceite Virgen Extra'!XE$6:XE$257,'Aceite Virgen Extra'!$A$6:$A$257,"&gt;="&amp;$A267,'Aceite Virgen Extra'!$B$6:$B$257,"&lt;="&amp;$B267)</f>
        <v>12.24</v>
      </c>
      <c r="XF267" s="4">
        <f>SUMIFS('Aceite Virgen Extra'!XF$6:XF$257,'Aceite Virgen Extra'!$A$6:$A$257,"&gt;="&amp;$A267,'Aceite Virgen Extra'!$B$6:$B$257,"&lt;="&amp;$B267)</f>
        <v>11.89</v>
      </c>
      <c r="XJ267" s="69">
        <f>SUMIFS('Aceite Virgen Extra'!XJ$6:XJ$257,'Aceite Virgen Extra'!$A$6:$A$257,"&gt;="&amp;$A267,'Aceite Virgen Extra'!$B$6:$B$257,"&lt;="&amp;$B267)</f>
        <v>35.96</v>
      </c>
      <c r="XK267" s="4">
        <f>SUMIFS('Aceite Virgen Extra'!XK$6:XK$257,'Aceite Virgen Extra'!$A$6:$A$257,"&gt;="&amp;$A267,'Aceite Virgen Extra'!$B$6:$B$257,"&lt;="&amp;$B267)</f>
        <v>31.78</v>
      </c>
      <c r="XL267" s="4">
        <f>SUMIFS('Aceite Virgen Extra'!XL$6:XL$257,'Aceite Virgen Extra'!$A$6:$A$257,"&gt;="&amp;$A267,'Aceite Virgen Extra'!$B$6:$B$257,"&lt;="&amp;$B267)</f>
        <v>36.89</v>
      </c>
      <c r="XM267" s="4">
        <f>SUMIFS('Aceite Virgen Extra'!XM$6:XM$257,'Aceite Virgen Extra'!$A$6:$A$257,"&gt;="&amp;$A267,'Aceite Virgen Extra'!$B$6:$B$257,"&lt;="&amp;$B267)</f>
        <v>66.92</v>
      </c>
      <c r="XQ267" s="69">
        <f>SUMIFS('Aceite Virgen Extra'!XQ$6:XQ$257,'Aceite Virgen Extra'!$A$6:$A$257,"&gt;="&amp;$A267,'Aceite Virgen Extra'!$B$6:$B$257,"&lt;="&amp;$B267)</f>
        <v>9.9700000000000006</v>
      </c>
      <c r="XR267" s="4">
        <f>SUMIFS('Aceite Virgen Extra'!XR$6:XR$257,'Aceite Virgen Extra'!$A$6:$A$257,"&gt;="&amp;$A267,'Aceite Virgen Extra'!$B$6:$B$257,"&lt;="&amp;$B267)</f>
        <v>8.6000000000000014</v>
      </c>
      <c r="XS267" s="4">
        <f>SUMIFS('Aceite Virgen Extra'!XS$6:XS$257,'Aceite Virgen Extra'!$A$6:$A$257,"&gt;="&amp;$A267,'Aceite Virgen Extra'!$B$6:$B$257,"&lt;="&amp;$B267)</f>
        <v>11.79</v>
      </c>
      <c r="XT267" s="4">
        <f>SUMIFS('Aceite Virgen Extra'!XT$6:XT$257,'Aceite Virgen Extra'!$A$6:$A$257,"&gt;="&amp;$A267,'Aceite Virgen Extra'!$B$6:$B$257,"&lt;="&amp;$B267)</f>
        <v>10.41</v>
      </c>
      <c r="XX267" s="69">
        <f>SUMIFS('Aceite Virgen Extra'!XX$6:XX$257,'Aceite Virgen Extra'!$A$6:$A$257,"&gt;="&amp;$A267,'Aceite Virgen Extra'!$B$6:$B$257,"&lt;="&amp;$B267)</f>
        <v>3.45</v>
      </c>
      <c r="XY267" s="4">
        <f>SUMIFS('Aceite Virgen Extra'!XY$6:XY$257,'Aceite Virgen Extra'!$A$6:$A$257,"&gt;="&amp;$A267,'Aceite Virgen Extra'!$B$6:$B$257,"&lt;="&amp;$B267)</f>
        <v>2.2000000000000002</v>
      </c>
      <c r="XZ267" s="4">
        <f>SUMIFS('Aceite Virgen Extra'!XZ$6:XZ$257,'Aceite Virgen Extra'!$A$6:$A$257,"&gt;="&amp;$A267,'Aceite Virgen Extra'!$B$6:$B$257,"&lt;="&amp;$B267)</f>
        <v>2.8899999999999997</v>
      </c>
      <c r="YA267" s="4">
        <f>SUMIFS('Aceite Virgen Extra'!YA$6:YA$257,'Aceite Virgen Extra'!$A$6:$A$257,"&gt;="&amp;$A267,'Aceite Virgen Extra'!$B$6:$B$257,"&lt;="&amp;$B267)</f>
        <v>12.870000000000001</v>
      </c>
      <c r="YE267" s="69">
        <f>SUMIFS('Aceite Virgen Extra'!YE$6:YE$257,'Aceite Virgen Extra'!$A$6:$A$257,"&gt;="&amp;$A267,'Aceite Virgen Extra'!$B$6:$B$257,"&lt;="&amp;$B267)</f>
        <v>1.47</v>
      </c>
      <c r="YF267" s="4">
        <f>SUMIFS('Aceite Virgen Extra'!YF$6:YF$257,'Aceite Virgen Extra'!$A$6:$A$257,"&gt;="&amp;$A267,'Aceite Virgen Extra'!$B$6:$B$257,"&lt;="&amp;$B267)</f>
        <v>0.92</v>
      </c>
      <c r="YG267" s="4">
        <f>SUMIFS('Aceite Virgen Extra'!YG$6:YG$257,'Aceite Virgen Extra'!$A$6:$A$257,"&gt;="&amp;$A267,'Aceite Virgen Extra'!$B$6:$B$257,"&lt;="&amp;$B267)</f>
        <v>1.9100000000000001</v>
      </c>
      <c r="YH267" s="4">
        <f>SUMIFS('Aceite Virgen Extra'!YH$6:YH$257,'Aceite Virgen Extra'!$A$6:$A$257,"&gt;="&amp;$A267,'Aceite Virgen Extra'!$B$6:$B$257,"&lt;="&amp;$B267)</f>
        <v>0</v>
      </c>
      <c r="YL267" s="69">
        <f>SUMIFS('Aceite Virgen Extra'!YL$6:YL$257,'Aceite Virgen Extra'!$A$6:$A$257,"&gt;="&amp;$A267,'Aceite Virgen Extra'!$B$6:$B$257,"&lt;="&amp;$B267)</f>
        <v>1.55</v>
      </c>
      <c r="YM267" s="4">
        <f>SUMIFS('Aceite Virgen Extra'!YM$6:YM$257,'Aceite Virgen Extra'!$A$6:$A$257,"&gt;="&amp;$A267,'Aceite Virgen Extra'!$B$6:$B$257,"&lt;="&amp;$B267)</f>
        <v>3.45</v>
      </c>
      <c r="YN267" s="4">
        <f>SUMIFS('Aceite Virgen Extra'!YN$6:YN$257,'Aceite Virgen Extra'!$A$6:$A$257,"&gt;="&amp;$A267,'Aceite Virgen Extra'!$B$6:$B$257,"&lt;="&amp;$B267)</f>
        <v>1.1499999999999999</v>
      </c>
      <c r="YO267" s="4">
        <f>SUMIFS('Aceite Virgen Extra'!YO$6:YO$257,'Aceite Virgen Extra'!$A$6:$A$257,"&gt;="&amp;$A267,'Aceite Virgen Extra'!$B$6:$B$257,"&lt;="&amp;$B267)</f>
        <v>1.44</v>
      </c>
      <c r="YP267" s="4">
        <f>SUMIFS('Aceite Virgen Extra'!YP$6:YP$257,'Aceite Virgen Extra'!$A$6:$A$257,"&gt;="&amp;$A267,'Aceite Virgen Extra'!$B$6:$B$257,"&lt;="&amp;$B267)</f>
        <v>0</v>
      </c>
      <c r="YS267" s="69">
        <f>SUMIFS('Aceite Virgen Extra'!YS$6:YS$257,'Aceite Virgen Extra'!$A$6:$A$257,"&gt;="&amp;$A267,'Aceite Virgen Extra'!$B$6:$B$257,"&lt;="&amp;$B267)</f>
        <v>0.19</v>
      </c>
      <c r="YT267" s="4">
        <f>SUMIFS('Aceite Virgen Extra'!YT$6:YT$257,'Aceite Virgen Extra'!$A$6:$A$257,"&gt;="&amp;$A267,'Aceite Virgen Extra'!$B$6:$B$257,"&lt;="&amp;$B267)</f>
        <v>0</v>
      </c>
      <c r="YU267" s="4">
        <f>SUMIFS('Aceite Virgen Extra'!YU$6:YU$257,'Aceite Virgen Extra'!$A$6:$A$257,"&gt;="&amp;$A267,'Aceite Virgen Extra'!$B$6:$B$257,"&lt;="&amp;$B267)</f>
        <v>0.28000000000000003</v>
      </c>
      <c r="YV267" s="4">
        <f>SUMIFS('Aceite Virgen Extra'!YV$6:YV$257,'Aceite Virgen Extra'!$A$6:$A$257,"&gt;="&amp;$A267,'Aceite Virgen Extra'!$B$6:$B$257,"&lt;="&amp;$B267)</f>
        <v>0.36</v>
      </c>
      <c r="YW267" s="4">
        <f>SUMIFS('Aceite Virgen Extra'!YW$6:YW$257,'Aceite Virgen Extra'!$A$6:$A$257,"&gt;="&amp;$A267,'Aceite Virgen Extra'!$B$6:$B$257,"&lt;="&amp;$B267)</f>
        <v>0</v>
      </c>
    </row>
    <row r="268" spans="1:673" x14ac:dyDescent="0.25">
      <c r="A268" s="9">
        <f>'TAM Aceite Virgen Extra'!B16</f>
        <v>7</v>
      </c>
      <c r="B268" s="9">
        <f>'TAM Aceite Virgen Extra'!C16</f>
        <v>7.3</v>
      </c>
      <c r="C268" s="9"/>
      <c r="D268" s="4">
        <f>SUMIFS('Aceite Virgen Extra'!D$6:D$257,'Aceite Virgen Extra'!$A$6:$A$257,"&gt;="&amp;$A268,'Aceite Virgen Extra'!$B$6:$B$257,"&lt;="&amp;$B268)</f>
        <v>0.96000000000000008</v>
      </c>
      <c r="E268" s="4">
        <f>SUMIFS('Aceite Virgen Extra'!E$6:E$257,'Aceite Virgen Extra'!$A$6:$A$257,"&gt;="&amp;$A268,'Aceite Virgen Extra'!$B$6:$B$257,"&lt;="&amp;$B268)</f>
        <v>0.27</v>
      </c>
      <c r="F268" s="4">
        <f>SUMIFS('Aceite Virgen Extra'!F$6:F$257,'Aceite Virgen Extra'!$A$6:$A$257,"&gt;="&amp;$A268,'Aceite Virgen Extra'!$B$6:$B$257,"&lt;="&amp;$B268)</f>
        <v>1.27</v>
      </c>
      <c r="G268" s="4">
        <f>SUMIFS('Aceite Virgen Extra'!G$6:G$257,'Aceite Virgen Extra'!$A$6:$A$257,"&gt;="&amp;$A268,'Aceite Virgen Extra'!$B$6:$B$257,"&lt;="&amp;$B268)</f>
        <v>0.4</v>
      </c>
      <c r="H268" s="9"/>
      <c r="I268" s="9"/>
      <c r="J268" s="9"/>
      <c r="K268" s="4">
        <f>SUMIFS('Aceite Virgen Extra'!K$6:K$257,'Aceite Virgen Extra'!$A$6:$A$257,"&gt;="&amp;$A268,'Aceite Virgen Extra'!$B$6:$B$257,"&lt;="&amp;$B268)</f>
        <v>1.06</v>
      </c>
      <c r="L268" s="4">
        <f>SUMIFS('Aceite Virgen Extra'!L$6:L$257,'Aceite Virgen Extra'!$A$6:$A$257,"&gt;="&amp;$A268,'Aceite Virgen Extra'!$B$6:$B$257,"&lt;="&amp;$B268)</f>
        <v>0.59</v>
      </c>
      <c r="M268" s="4">
        <f>SUMIFS('Aceite Virgen Extra'!M$6:M$257,'Aceite Virgen Extra'!$A$6:$A$257,"&gt;="&amp;$A268,'Aceite Virgen Extra'!$B$6:$B$257,"&lt;="&amp;$B268)</f>
        <v>1.82</v>
      </c>
      <c r="N268" s="4">
        <f>SUMIFS('Aceite Virgen Extra'!N$6:N$257,'Aceite Virgen Extra'!$A$6:$A$257,"&gt;="&amp;$A268,'Aceite Virgen Extra'!$B$6:$B$257,"&lt;="&amp;$B268)</f>
        <v>0</v>
      </c>
      <c r="O268" s="9"/>
      <c r="P268" s="9"/>
      <c r="Q268" s="9"/>
      <c r="R268" s="4">
        <f>SUMIFS('Aceite Virgen Extra'!R$6:R$257,'Aceite Virgen Extra'!$A$6:$A$257,"&gt;="&amp;$A268,'Aceite Virgen Extra'!$B$6:$B$257,"&lt;="&amp;$B268)</f>
        <v>1.07</v>
      </c>
      <c r="S268" s="4">
        <f>SUMIFS('Aceite Virgen Extra'!S$6:S$257,'Aceite Virgen Extra'!$A$6:$A$257,"&gt;="&amp;$A268,'Aceite Virgen Extra'!$B$6:$B$257,"&lt;="&amp;$B268)</f>
        <v>0.64</v>
      </c>
      <c r="T268" s="4">
        <f>SUMIFS('Aceite Virgen Extra'!T$6:T$257,'Aceite Virgen Extra'!$A$6:$A$257,"&gt;="&amp;$A268,'Aceite Virgen Extra'!$B$6:$B$257,"&lt;="&amp;$B268)</f>
        <v>1.76</v>
      </c>
      <c r="U268" s="4">
        <f>SUMIFS('Aceite Virgen Extra'!U$6:U$257,'Aceite Virgen Extra'!$A$6:$A$257,"&gt;="&amp;$A268,'Aceite Virgen Extra'!$B$6:$B$257,"&lt;="&amp;$B268)</f>
        <v>0</v>
      </c>
      <c r="V268" s="9"/>
      <c r="W268" s="9"/>
      <c r="X268" s="9"/>
      <c r="Y268" s="4">
        <f>SUMIFS('Aceite Virgen Extra'!Y$6:Y$257,'Aceite Virgen Extra'!$A$6:$A$257,"&gt;="&amp;$A268,'Aceite Virgen Extra'!$B$6:$B$257,"&lt;="&amp;$B268)</f>
        <v>1.0699999999999998</v>
      </c>
      <c r="Z268" s="4">
        <f>SUMIFS('Aceite Virgen Extra'!Z$6:Z$257,'Aceite Virgen Extra'!$A$6:$A$257,"&gt;="&amp;$A268,'Aceite Virgen Extra'!$B$6:$B$257,"&lt;="&amp;$B268)</f>
        <v>0.70000000000000007</v>
      </c>
      <c r="AA268" s="4">
        <f>SUMIFS('Aceite Virgen Extra'!AA$6:AA$257,'Aceite Virgen Extra'!$A$6:$A$257,"&gt;="&amp;$A268,'Aceite Virgen Extra'!$B$6:$B$257,"&lt;="&amp;$B268)</f>
        <v>0.91</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0.95</v>
      </c>
      <c r="AG268" s="4">
        <f>SUMIFS('Aceite Virgen Extra'!AG$6:AG$257,'Aceite Virgen Extra'!$A$6:$A$257,"&gt;="&amp;$A268,'Aceite Virgen Extra'!$B$6:$B$257,"&lt;="&amp;$B268)</f>
        <v>0</v>
      </c>
      <c r="AH268" s="4">
        <f>SUMIFS('Aceite Virgen Extra'!AH$6:AH$257,'Aceite Virgen Extra'!$A$6:$A$257,"&gt;="&amp;$A268,'Aceite Virgen Extra'!$B$6:$B$257,"&lt;="&amp;$B268)</f>
        <v>1.29</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0.49000000000000005</v>
      </c>
      <c r="AN268" s="4">
        <f>SUMIFS('Aceite Virgen Extra'!AN$6:AN$257,'Aceite Virgen Extra'!$A$6:$A$257,"&gt;="&amp;$A268,'Aceite Virgen Extra'!$B$6:$B$257,"&lt;="&amp;$B268)</f>
        <v>0.27</v>
      </c>
      <c r="AO268" s="4">
        <f>SUMIFS('Aceite Virgen Extra'!AO$6:AO$257,'Aceite Virgen Extra'!$A$6:$A$257,"&gt;="&amp;$A268,'Aceite Virgen Extra'!$B$6:$B$257,"&lt;="&amp;$B268)</f>
        <v>0.63</v>
      </c>
      <c r="AP268" s="4">
        <f>SUMIFS('Aceite Virgen Extra'!AP$6:AP$257,'Aceite Virgen Extra'!$A$6:$A$257,"&gt;="&amp;$A268,'Aceite Virgen Extra'!$B$6:$B$257,"&lt;="&amp;$B268)</f>
        <v>0.37</v>
      </c>
      <c r="AQ268" s="9"/>
      <c r="AR268" s="9"/>
      <c r="AT268" s="4">
        <f>SUMIFS('Aceite Virgen Extra'!AT$6:AT$257,'Aceite Virgen Extra'!$A$6:$A$257,"&gt;="&amp;$A268,'Aceite Virgen Extra'!$B$6:$B$257,"&lt;="&amp;$B268)</f>
        <v>0.72</v>
      </c>
      <c r="AU268" s="4">
        <f>SUMIFS('Aceite Virgen Extra'!AU$6:AU$257,'Aceite Virgen Extra'!$A$6:$A$257,"&gt;="&amp;$A268,'Aceite Virgen Extra'!$B$6:$B$257,"&lt;="&amp;$B268)</f>
        <v>0.47</v>
      </c>
      <c r="AV268" s="4">
        <f>SUMIFS('Aceite Virgen Extra'!AV$6:AV$257,'Aceite Virgen Extra'!$A$6:$A$257,"&gt;="&amp;$A268,'Aceite Virgen Extra'!$B$6:$B$257,"&lt;="&amp;$B268)</f>
        <v>0.70000000000000007</v>
      </c>
      <c r="AW268" s="4">
        <f>SUMIFS('Aceite Virgen Extra'!AW$6:AW$257,'Aceite Virgen Extra'!$A$6:$A$257,"&gt;="&amp;$A268,'Aceite Virgen Extra'!$B$6:$B$257,"&lt;="&amp;$B268)</f>
        <v>0.55000000000000004</v>
      </c>
      <c r="BA268" s="4">
        <f>SUMIFS('Aceite Virgen Extra'!BA$6:BA$257,'Aceite Virgen Extra'!$A$6:$A$257,"&gt;="&amp;A268,'Aceite Virgen Extra'!$B$6:$B$257,"&lt;="&amp;B268)</f>
        <v>0.33</v>
      </c>
      <c r="BB268" s="4">
        <f>SUMIFS('Aceite Virgen Extra'!BB$6:BB$257,'Aceite Virgen Extra'!$A$6:$A$257,"&gt;="&amp;$A268,'Aceite Virgen Extra'!$B$6:$B$257,"&lt;="&amp;$B268)</f>
        <v>0.34</v>
      </c>
      <c r="BC268" s="4">
        <f>SUMIFS('Aceite Virgen Extra'!BC$6:BC$257,'Aceite Virgen Extra'!$A$6:$A$257,"&gt;="&amp;$A268,'Aceite Virgen Extra'!$B$6:$B$257,"&lt;="&amp;$B268)</f>
        <v>0.12000000000000001</v>
      </c>
      <c r="BD268" s="4">
        <f>SUMIFS('Aceite Virgen Extra'!BD$6:BD$257,'Aceite Virgen Extra'!$A$6:$A$257,"&gt;="&amp;$A268,'Aceite Virgen Extra'!$B$6:$B$257,"&lt;="&amp;$B268)</f>
        <v>0</v>
      </c>
      <c r="BH268" s="4">
        <f>SUMIFS('Aceite Virgen Extra'!BH$6:BH$257,'Aceite Virgen Extra'!$A$6:$A$257,"&gt;="&amp;$A268,'Aceite Virgen Extra'!$B$6:$B$257,"&lt;="&amp;$B268)</f>
        <v>1.1599999999999999</v>
      </c>
      <c r="BI268" s="4">
        <f>SUMIFS('Aceite Virgen Extra'!BI$6:BI$257,'Aceite Virgen Extra'!$A$6:$A$257,"&gt;="&amp;$A268,'Aceite Virgen Extra'!$B$6:$B$257,"&lt;="&amp;$B268)</f>
        <v>0.87999999999999989</v>
      </c>
      <c r="BJ268" s="4">
        <f>SUMIFS('Aceite Virgen Extra'!BJ$6:BJ$257,'Aceite Virgen Extra'!$A$6:$A$257,"&gt;="&amp;$A268,'Aceite Virgen Extra'!$B$6:$B$257,"&lt;="&amp;$B268)</f>
        <v>1.61</v>
      </c>
      <c r="BK268" s="4">
        <f>SUMIFS('Aceite Virgen Extra'!BK$6:BK$257,'Aceite Virgen Extra'!$A$6:$A$257,"&gt;="&amp;$A268,'Aceite Virgen Extra'!$B$6:$B$257,"&lt;="&amp;$B268)</f>
        <v>0</v>
      </c>
      <c r="BO268" s="4">
        <f>SUMIFS('Aceite Virgen Extra'!BO$6:BO$257,'Aceite Virgen Extra'!$A$6:$A$257,"&gt;="&amp;$A268,'Aceite Virgen Extra'!$B$6:$B$257,"&lt;="&amp;$B268)</f>
        <v>0.35</v>
      </c>
      <c r="BP268" s="4">
        <f>SUMIFS('Aceite Virgen Extra'!BP$6:BP$257,'Aceite Virgen Extra'!$A$6:$A$257,"&gt;="&amp;$A268,'Aceite Virgen Extra'!$B$6:$B$257,"&lt;="&amp;$B268)</f>
        <v>0.41000000000000003</v>
      </c>
      <c r="BQ268" s="4">
        <f>SUMIFS('Aceite Virgen Extra'!BQ$6:BQ$257,'Aceite Virgen Extra'!$A$6:$A$257,"&gt;="&amp;$A268,'Aceite Virgen Extra'!$B$6:$B$257,"&lt;="&amp;$B268)</f>
        <v>0.47</v>
      </c>
      <c r="BR268" s="4">
        <f>SUMIFS('Aceite Virgen Extra'!BR$6:BR$257,'Aceite Virgen Extra'!$A$6:$A$257,"&gt;="&amp;$A268,'Aceite Virgen Extra'!$B$6:$B$257,"&lt;="&amp;$B268)</f>
        <v>0</v>
      </c>
      <c r="BV268" s="4">
        <f>SUMIFS('Aceite Virgen Extra'!BV$6:BV$257,'Aceite Virgen Extra'!$A$6:$A$257,"&gt;="&amp;$A268,'Aceite Virgen Extra'!$B$6:$B$257,"&lt;="&amp;$B268)</f>
        <v>0.38</v>
      </c>
      <c r="BW268" s="4">
        <f>SUMIFS('Aceite Virgen Extra'!BW$6:BW$257,'Aceite Virgen Extra'!$A$6:$A$257,"&gt;="&amp;$A268,'Aceite Virgen Extra'!$B$6:$B$257,"&lt;="&amp;$B268)</f>
        <v>0.16</v>
      </c>
      <c r="BX268" s="4">
        <f>SUMIFS('Aceite Virgen Extra'!BX$6:BX$257,'Aceite Virgen Extra'!$A$6:$A$257,"&gt;="&amp;$A268,'Aceite Virgen Extra'!$B$6:$B$257,"&lt;="&amp;$B268)</f>
        <v>0.62</v>
      </c>
      <c r="BY268" s="4">
        <f>SUMIFS('Aceite Virgen Extra'!BY$6:BY$257,'Aceite Virgen Extra'!$A$6:$A$257,"&gt;="&amp;$A268,'Aceite Virgen Extra'!$B$6:$B$257,"&lt;="&amp;$B268)</f>
        <v>0</v>
      </c>
      <c r="CC268" s="4">
        <f>SUMIFS('Aceite Virgen Extra'!CC$6:CC$257,'Aceite Virgen Extra'!$A$6:$A$257,"&gt;="&amp;$A268,'Aceite Virgen Extra'!$B$6:$B$257,"&lt;="&amp;$B268)</f>
        <v>0.38</v>
      </c>
      <c r="CD268" s="4">
        <f>SUMIFS('Aceite Virgen Extra'!CD$6:CD$257,'Aceite Virgen Extra'!$A$6:$A$257,"&gt;="&amp;$A268,'Aceite Virgen Extra'!$B$6:$B$257,"&lt;="&amp;$B268)</f>
        <v>0.6</v>
      </c>
      <c r="CE268" s="4">
        <f>SUMIFS('Aceite Virgen Extra'!CE$6:CE$257,'Aceite Virgen Extra'!$A$6:$A$257,"&gt;="&amp;$A268,'Aceite Virgen Extra'!$B$6:$B$257,"&lt;="&amp;$B268)</f>
        <v>0.28999999999999998</v>
      </c>
      <c r="CF268" s="4">
        <f>SUMIFS('Aceite Virgen Extra'!CF$6:CF$257,'Aceite Virgen Extra'!$A$6:$A$257,"&gt;="&amp;$A268,'Aceite Virgen Extra'!$B$6:$B$257,"&lt;="&amp;$B268)</f>
        <v>0</v>
      </c>
      <c r="CJ268" s="4">
        <f>SUMIFS('Aceite Virgen Extra'!CJ$6:CJ$257,'Aceite Virgen Extra'!$A$6:$A$257,"&gt;="&amp;$A268,'Aceite Virgen Extra'!$B$6:$B$257,"&lt;="&amp;$B268)</f>
        <v>0.60000000000000009</v>
      </c>
      <c r="CK268" s="4">
        <f>SUMIFS('Aceite Virgen Extra'!CK$6:CK$257,'Aceite Virgen Extra'!$A$6:$A$257,"&gt;="&amp;$A268,'Aceite Virgen Extra'!$B$6:$B$257,"&lt;="&amp;$B268)</f>
        <v>0.72</v>
      </c>
      <c r="CL268" s="4">
        <f>SUMIFS('Aceite Virgen Extra'!CL$6:CL$257,'Aceite Virgen Extra'!$A$6:$A$257,"&gt;="&amp;$A268,'Aceite Virgen Extra'!$B$6:$B$257,"&lt;="&amp;$B268)</f>
        <v>0.61</v>
      </c>
      <c r="CM268" s="4">
        <f>SUMIFS('Aceite Virgen Extra'!CM$6:CM$257,'Aceite Virgen Extra'!$A$6:$A$257,"&gt;="&amp;$A268,'Aceite Virgen Extra'!$B$6:$B$257,"&lt;="&amp;$B268)</f>
        <v>0</v>
      </c>
      <c r="CQ268" s="4">
        <f>SUMIFS('Aceite Virgen Extra'!CQ$6:CQ$257,'Aceite Virgen Extra'!$A$6:$A$257,"&gt;="&amp;$A268,'Aceite Virgen Extra'!$B$6:$B$257,"&lt;="&amp;$B268)</f>
        <v>0.32</v>
      </c>
      <c r="CR268" s="4">
        <f>SUMIFS('Aceite Virgen Extra'!CR$6:CR$257,'Aceite Virgen Extra'!$A$6:$A$257,"&gt;="&amp;$A268,'Aceite Virgen Extra'!$B$6:$B$257,"&lt;="&amp;$B268)</f>
        <v>0.73</v>
      </c>
      <c r="CS268" s="4">
        <f>SUMIFS('Aceite Virgen Extra'!CS$6:CS$257,'Aceite Virgen Extra'!$A$6:$A$257,"&gt;="&amp;$A268,'Aceite Virgen Extra'!$B$6:$B$257,"&lt;="&amp;$B268)</f>
        <v>0.25</v>
      </c>
      <c r="CT268" s="4">
        <f>SUMIFS('Aceite Virgen Extra'!CT$6:CT$257,'Aceite Virgen Extra'!$A$6:$A$257,"&gt;="&amp;$A268,'Aceite Virgen Extra'!$B$6:$B$257,"&lt;="&amp;$B268)</f>
        <v>0</v>
      </c>
      <c r="CX268" s="4">
        <f>SUMIFS('Aceite Virgen Extra'!CX$6:CX$257,'Aceite Virgen Extra'!$A$6:$A$257,"&gt;="&amp;$A268,'Aceite Virgen Extra'!$B$6:$B$257,"&lt;="&amp;$B268)</f>
        <v>0.42999999999999994</v>
      </c>
      <c r="CY268" s="4">
        <f>SUMIFS('Aceite Virgen Extra'!CY$6:CY$257,'Aceite Virgen Extra'!$A$6:$A$257,"&gt;="&amp;$A268,'Aceite Virgen Extra'!$B$6:$B$257,"&lt;="&amp;$B268)</f>
        <v>0.28999999999999998</v>
      </c>
      <c r="CZ268" s="4">
        <f>SUMIFS('Aceite Virgen Extra'!CZ$6:CZ$257,'Aceite Virgen Extra'!$A$6:$A$257,"&gt;="&amp;$A268,'Aceite Virgen Extra'!$B$6:$B$257,"&lt;="&amp;$B268)</f>
        <v>0.36</v>
      </c>
      <c r="DA268" s="4">
        <f>SUMIFS('Aceite Virgen Extra'!DA$6:DA$257,'Aceite Virgen Extra'!$A$6:$A$257,"&gt;="&amp;$A268,'Aceite Virgen Extra'!$B$6:$B$257,"&lt;="&amp;$B268)</f>
        <v>0.35</v>
      </c>
      <c r="DE268" s="4">
        <f>SUMIFS('Aceite Virgen Extra'!DE$6:DE$257,'Aceite Virgen Extra'!$A$6:$A$257,"&gt;="&amp;$A268,'Aceite Virgen Extra'!$B$6:$B$257,"&lt;="&amp;$B268)</f>
        <v>0.79</v>
      </c>
      <c r="DF268" s="4">
        <f>SUMIFS('Aceite Virgen Extra'!DF$6:DF$257,'Aceite Virgen Extra'!$A$6:$A$257,"&gt;="&amp;$A268,'Aceite Virgen Extra'!$B$6:$B$257,"&lt;="&amp;$B268)</f>
        <v>0.81</v>
      </c>
      <c r="DG268" s="4">
        <f>SUMIFS('Aceite Virgen Extra'!DG$6:DG$257,'Aceite Virgen Extra'!$A$6:$A$257,"&gt;="&amp;$A268,'Aceite Virgen Extra'!$B$6:$B$257,"&lt;="&amp;$B268)</f>
        <v>0.89999999999999991</v>
      </c>
      <c r="DH268" s="4">
        <f>SUMIFS('Aceite Virgen Extra'!DH$6:DH$257,'Aceite Virgen Extra'!$A$6:$A$257,"&gt;="&amp;$A268,'Aceite Virgen Extra'!$B$6:$B$257,"&lt;="&amp;$B268)</f>
        <v>0</v>
      </c>
      <c r="DL268" s="4">
        <f>SUMIFS('Aceite Virgen Extra'!DL$6:DL$257,'Aceite Virgen Extra'!$A$6:$A$257,"&gt;="&amp;$A268,'Aceite Virgen Extra'!$B$6:$B$257,"&lt;="&amp;$B268)</f>
        <v>0.88</v>
      </c>
      <c r="DM268" s="4">
        <f>SUMIFS('Aceite Virgen Extra'!DM$6:DM$257,'Aceite Virgen Extra'!$A$6:$A$257,"&gt;="&amp;$A268,'Aceite Virgen Extra'!$B$6:$B$257,"&lt;="&amp;$B268)</f>
        <v>1.42</v>
      </c>
      <c r="DN268" s="4">
        <f>SUMIFS('Aceite Virgen Extra'!DN$6:DN$257,'Aceite Virgen Extra'!$A$6:$A$257,"&gt;="&amp;$A268,'Aceite Virgen Extra'!$B$6:$B$257,"&lt;="&amp;$B268)</f>
        <v>0.63</v>
      </c>
      <c r="DO268" s="4">
        <f>SUMIFS('Aceite Virgen Extra'!DO$6:DO$257,'Aceite Virgen Extra'!$A$6:$A$257,"&gt;="&amp;$A268,'Aceite Virgen Extra'!$B$6:$B$257,"&lt;="&amp;$B268)</f>
        <v>0.32</v>
      </c>
      <c r="DS268" s="4">
        <f>SUMIFS('Aceite Virgen Extra'!DS$6:DS$257,'Aceite Virgen Extra'!$A$6:$A$257,"&gt;="&amp;$A268,'Aceite Virgen Extra'!$B$6:$B$257,"&lt;="&amp;$B268)</f>
        <v>0.74</v>
      </c>
      <c r="DT268" s="4">
        <f>SUMIFS('Aceite Virgen Extra'!DT$6:DT$257,'Aceite Virgen Extra'!$A$6:$A$257,"&gt;="&amp;$A268,'Aceite Virgen Extra'!$B$6:$B$257,"&lt;="&amp;$B268)</f>
        <v>0.13</v>
      </c>
      <c r="DU268" s="4">
        <f>SUMIFS('Aceite Virgen Extra'!DU$6:DU$257,'Aceite Virgen Extra'!$A$6:$A$257,"&gt;="&amp;$A268,'Aceite Virgen Extra'!$B$6:$B$257,"&lt;="&amp;$B268)</f>
        <v>1.2200000000000002</v>
      </c>
      <c r="DV268" s="4">
        <f>SUMIFS('Aceite Virgen Extra'!DV$6:DV$257,'Aceite Virgen Extra'!$A$6:$A$257,"&gt;="&amp;$A268,'Aceite Virgen Extra'!$B$6:$B$257,"&lt;="&amp;$B268)</f>
        <v>0</v>
      </c>
      <c r="DZ268" s="4">
        <f>SUMIFS('Aceite Virgen Extra'!DZ$6:DZ$257,'Aceite Virgen Extra'!$A$6:$A$257,"&gt;="&amp;$A268,'Aceite Virgen Extra'!$B$6:$B$257,"&lt;="&amp;$B268)</f>
        <v>1.4400000000000002</v>
      </c>
      <c r="EA268" s="4">
        <f>SUMIFS('Aceite Virgen Extra'!EA$6:EA$257,'Aceite Virgen Extra'!$A$6:$A$257,"&gt;="&amp;$A268,'Aceite Virgen Extra'!$B$6:$B$257,"&lt;="&amp;$B268)</f>
        <v>0.13</v>
      </c>
      <c r="EB268" s="4">
        <f>SUMIFS('Aceite Virgen Extra'!EB$6:EB$257,'Aceite Virgen Extra'!$A$6:$A$257,"&gt;="&amp;$A268,'Aceite Virgen Extra'!$B$6:$B$257,"&lt;="&amp;$B268)</f>
        <v>1.1200000000000001</v>
      </c>
      <c r="EC268" s="4">
        <f>SUMIFS('Aceite Virgen Extra'!EC$6:EC$257,'Aceite Virgen Extra'!$A$6:$A$257,"&gt;="&amp;$A268,'Aceite Virgen Extra'!$B$6:$B$257,"&lt;="&amp;$B268)</f>
        <v>0</v>
      </c>
      <c r="EG268" s="4">
        <f>SUMIFS('Aceite Virgen Extra'!EG$6:EG$257,'Aceite Virgen Extra'!$A$6:$A$257,"&gt;="&amp;$A268,'Aceite Virgen Extra'!$B$6:$B$257,"&lt;="&amp;$B268)</f>
        <v>0.96</v>
      </c>
      <c r="EH268" s="4">
        <f>SUMIFS('Aceite Virgen Extra'!EH$6:EH$257,'Aceite Virgen Extra'!$A$6:$A$257,"&gt;="&amp;$A268,'Aceite Virgen Extra'!$B$6:$B$257,"&lt;="&amp;$B268)</f>
        <v>0.73</v>
      </c>
      <c r="EI268" s="4">
        <f>SUMIFS('Aceite Virgen Extra'!EI$6:EI$257,'Aceite Virgen Extra'!$A$6:$A$257,"&gt;="&amp;$A268,'Aceite Virgen Extra'!$B$6:$B$257,"&lt;="&amp;$B268)</f>
        <v>0.84</v>
      </c>
      <c r="EJ268" s="4">
        <f>SUMIFS('Aceite Virgen Extra'!EJ$6:EJ$257,'Aceite Virgen Extra'!$A$6:$A$257,"&gt;="&amp;$A268,'Aceite Virgen Extra'!$B$6:$B$257,"&lt;="&amp;$B268)</f>
        <v>0.76</v>
      </c>
      <c r="EN268" s="4">
        <f>SUMIFS('Aceite Virgen Extra'!EN$6:EN$257,'Aceite Virgen Extra'!$A$6:$A$257,"&gt;="&amp;$A268,'Aceite Virgen Extra'!$B$6:$B$257,"&lt;="&amp;$B268)</f>
        <v>0.92</v>
      </c>
      <c r="EO268" s="4">
        <f>SUMIFS('Aceite Virgen Extra'!EO$6:EO$257,'Aceite Virgen Extra'!$A$6:$A$257,"&gt;="&amp;$A268,'Aceite Virgen Extra'!$B$6:$B$257,"&lt;="&amp;$B268)</f>
        <v>0</v>
      </c>
      <c r="EP268" s="4">
        <f>SUMIFS('Aceite Virgen Extra'!EP$6:EP$257,'Aceite Virgen Extra'!$A$6:$A$257,"&gt;="&amp;$A268,'Aceite Virgen Extra'!$B$6:$B$257,"&lt;="&amp;$B268)</f>
        <v>1.49</v>
      </c>
      <c r="EQ268" s="4">
        <f>SUMIFS('Aceite Virgen Extra'!EQ$6:EQ$257,'Aceite Virgen Extra'!$A$6:$A$257,"&gt;="&amp;$A268,'Aceite Virgen Extra'!$B$6:$B$257,"&lt;="&amp;$B268)</f>
        <v>0.64</v>
      </c>
      <c r="EU268" s="4">
        <f>SUMIFS('Aceite Virgen Extra'!EU$6:EU$257,'Aceite Virgen Extra'!$A$6:$A$257,"&gt;="&amp;$A268,'Aceite Virgen Extra'!$B$6:$B$257,"&lt;="&amp;$B268)</f>
        <v>0.78</v>
      </c>
      <c r="EV268" s="4">
        <f>SUMIFS('Aceite Virgen Extra'!EV$6:EV$257,'Aceite Virgen Extra'!$A$6:$A$257,"&gt;="&amp;$A268,'Aceite Virgen Extra'!$B$6:$B$257,"&lt;="&amp;$B268)</f>
        <v>0.32</v>
      </c>
      <c r="EW268" s="4">
        <f>SUMIFS('Aceite Virgen Extra'!EW$6:EW$257,'Aceite Virgen Extra'!$A$6:$A$257,"&gt;="&amp;$A268,'Aceite Virgen Extra'!$B$6:$B$257,"&lt;="&amp;$B268)</f>
        <v>0.77</v>
      </c>
      <c r="EX268" s="4">
        <f>SUMIFS('Aceite Virgen Extra'!EX$6:EX$257,'Aceite Virgen Extra'!$A$6:$A$257,"&gt;="&amp;$A268,'Aceite Virgen Extra'!$B$6:$B$257,"&lt;="&amp;$B268)</f>
        <v>0</v>
      </c>
      <c r="FB268" s="4">
        <f>SUMIFS('Aceite Virgen Extra'!FB$6:FB$257,'Aceite Virgen Extra'!$A$6:$A$257,"&gt;="&amp;$A268,'Aceite Virgen Extra'!$B$6:$B$257,"&lt;="&amp;$B268)</f>
        <v>0.88</v>
      </c>
      <c r="FC268" s="4">
        <f>SUMIFS('Aceite Virgen Extra'!FC$6:FC$257,'Aceite Virgen Extra'!$A$6:$A$257,"&gt;="&amp;$A268,'Aceite Virgen Extra'!$B$6:$B$257,"&lt;="&amp;$B268)</f>
        <v>0.69</v>
      </c>
      <c r="FD268" s="4">
        <f>SUMIFS('Aceite Virgen Extra'!FD$6:FD$257,'Aceite Virgen Extra'!$A$6:$A$257,"&gt;="&amp;$A268,'Aceite Virgen Extra'!$B$6:$B$257,"&lt;="&amp;$B268)</f>
        <v>0.66</v>
      </c>
      <c r="FE268" s="4">
        <f>SUMIFS('Aceite Virgen Extra'!FE$6:FE$257,'Aceite Virgen Extra'!$A$6:$A$257,"&gt;="&amp;$A268,'Aceite Virgen Extra'!$B$6:$B$257,"&lt;="&amp;$B268)</f>
        <v>1.06</v>
      </c>
      <c r="FI268" s="4">
        <f>SUMIFS('Aceite Virgen Extra'!FI$6:FI$257,'Aceite Virgen Extra'!$A$6:$A$257,"&gt;="&amp;$A268,'Aceite Virgen Extra'!$B$6:$B$257,"&lt;="&amp;$B268)</f>
        <v>0.84</v>
      </c>
      <c r="FJ268" s="4">
        <f>SUMIFS('Aceite Virgen Extra'!FJ$6:FJ$257,'Aceite Virgen Extra'!$A$6:$A$257,"&gt;="&amp;$A268,'Aceite Virgen Extra'!$B$6:$B$257,"&lt;="&amp;$B268)</f>
        <v>1.9700000000000002</v>
      </c>
      <c r="FK268" s="4">
        <f>SUMIFS('Aceite Virgen Extra'!FK$6:FK$257,'Aceite Virgen Extra'!$A$6:$A$257,"&gt;="&amp;$A268,'Aceite Virgen Extra'!$B$6:$B$257,"&lt;="&amp;$B268)</f>
        <v>0.43000000000000005</v>
      </c>
      <c r="FL268" s="4">
        <f>SUMIFS('Aceite Virgen Extra'!FL$6:FL$257,'Aceite Virgen Extra'!$A$6:$A$257,"&gt;="&amp;$A268,'Aceite Virgen Extra'!$B$6:$B$257,"&lt;="&amp;$B268)</f>
        <v>0</v>
      </c>
      <c r="FP268" s="4">
        <f>SUMIFS('Aceite Virgen Extra'!FP$6:FP$257,'Aceite Virgen Extra'!$A$6:$A$257,"&gt;="&amp;$A268,'Aceite Virgen Extra'!$B$6:$B$257,"&lt;="&amp;$B268)</f>
        <v>0.72000000000000008</v>
      </c>
      <c r="FQ268" s="4">
        <f>SUMIFS('Aceite Virgen Extra'!FQ$6:FQ$257,'Aceite Virgen Extra'!$A$6:$A$257,"&gt;="&amp;$A268,'Aceite Virgen Extra'!$B$6:$B$257,"&lt;="&amp;$B268)</f>
        <v>0.74</v>
      </c>
      <c r="FR268" s="4">
        <f>SUMIFS('Aceite Virgen Extra'!FR$6:FR$257,'Aceite Virgen Extra'!$A$6:$A$257,"&gt;="&amp;$A268,'Aceite Virgen Extra'!$B$6:$B$257,"&lt;="&amp;$B268)</f>
        <v>0.9</v>
      </c>
      <c r="FS268" s="4">
        <f>SUMIFS('Aceite Virgen Extra'!FS$6:FS$257,'Aceite Virgen Extra'!$A$6:$A$257,"&gt;="&amp;$A268,'Aceite Virgen Extra'!$B$6:$B$257,"&lt;="&amp;$B268)</f>
        <v>0</v>
      </c>
      <c r="FW268" s="4">
        <f>SUMIFS('Aceite Virgen Extra'!FW$6:FW$257,'Aceite Virgen Extra'!$A$6:$A$257,"&gt;="&amp;$A268,'Aceite Virgen Extra'!$B$6:$B$257,"&lt;="&amp;$B268)</f>
        <v>0.64</v>
      </c>
      <c r="FX268" s="4">
        <f>SUMIFS('Aceite Virgen Extra'!FX$6:FX$257,'Aceite Virgen Extra'!$A$6:$A$257,"&gt;="&amp;$A268,'Aceite Virgen Extra'!$B$6:$B$257,"&lt;="&amp;$B268)</f>
        <v>1.31</v>
      </c>
      <c r="FY268" s="4">
        <f>SUMIFS('Aceite Virgen Extra'!FY$6:FY$257,'Aceite Virgen Extra'!$A$6:$A$257,"&gt;="&amp;$A268,'Aceite Virgen Extra'!$B$6:$B$257,"&lt;="&amp;$B268)</f>
        <v>0.15000000000000002</v>
      </c>
      <c r="FZ268" s="4">
        <f>SUMIFS('Aceite Virgen Extra'!FZ$6:FZ$257,'Aceite Virgen Extra'!$A$6:$A$257,"&gt;="&amp;$A268,'Aceite Virgen Extra'!$B$6:$B$257,"&lt;="&amp;$B268)</f>
        <v>0</v>
      </c>
      <c r="GD268" s="4">
        <f>SUMIFS('Aceite Virgen Extra'!GD$6:GD$257,'Aceite Virgen Extra'!$A$6:$A$257,"&gt;="&amp;$A268,'Aceite Virgen Extra'!$B$6:$B$257,"&lt;="&amp;$B268)</f>
        <v>0.79</v>
      </c>
      <c r="GE268" s="4">
        <f>SUMIFS('Aceite Virgen Extra'!GE$6:GE$257,'Aceite Virgen Extra'!$A$6:$A$257,"&gt;="&amp;$A268,'Aceite Virgen Extra'!$B$6:$B$257,"&lt;="&amp;$B268)</f>
        <v>0.5</v>
      </c>
      <c r="GF268" s="4">
        <f>SUMIFS('Aceite Virgen Extra'!GF$6:GF$257,'Aceite Virgen Extra'!$A$6:$A$257,"&gt;="&amp;$A268,'Aceite Virgen Extra'!$B$6:$B$257,"&lt;="&amp;$B268)</f>
        <v>0.73</v>
      </c>
      <c r="GG268" s="4">
        <f>SUMIFS('Aceite Virgen Extra'!GG$6:GG$257,'Aceite Virgen Extra'!$A$6:$A$257,"&gt;="&amp;$A268,'Aceite Virgen Extra'!$B$6:$B$257,"&lt;="&amp;$B268)</f>
        <v>0</v>
      </c>
      <c r="GK268" s="4">
        <f>SUMIFS('Aceite Virgen Extra'!GK$6:GK$257,'Aceite Virgen Extra'!$A$6:$A$257,"&gt;="&amp;$A268,'Aceite Virgen Extra'!$B$6:$B$257,"&lt;="&amp;$B268)</f>
        <v>0.65999999999999992</v>
      </c>
      <c r="GL268" s="4">
        <f>SUMIFS('Aceite Virgen Extra'!GL$6:GL$257,'Aceite Virgen Extra'!$A$6:$A$257,"&gt;="&amp;$A268,'Aceite Virgen Extra'!$B$6:$B$257,"&lt;="&amp;$B268)</f>
        <v>0.87</v>
      </c>
      <c r="GM268" s="4">
        <f>SUMIFS('Aceite Virgen Extra'!GM$6:GM$257,'Aceite Virgen Extra'!$A$6:$A$257,"&gt;="&amp;$A268,'Aceite Virgen Extra'!$B$6:$B$257,"&lt;="&amp;$B268)</f>
        <v>0.37</v>
      </c>
      <c r="GN268" s="4">
        <f>SUMIFS('Aceite Virgen Extra'!GN$6:GN$257,'Aceite Virgen Extra'!$A$6:$A$257,"&gt;="&amp;$A268,'Aceite Virgen Extra'!$B$6:$B$257,"&lt;="&amp;$B268)</f>
        <v>0</v>
      </c>
      <c r="GR268" s="4">
        <f>SUMIFS('Aceite Virgen Extra'!GR$6:GR$257,'Aceite Virgen Extra'!$A$6:$A$257,"&gt;="&amp;$A268,'Aceite Virgen Extra'!$B$6:$B$257,"&lt;="&amp;$B268)</f>
        <v>0.35</v>
      </c>
      <c r="GS268" s="4">
        <f>SUMIFS('Aceite Virgen Extra'!GS$6:GS$257,'Aceite Virgen Extra'!$A$6:$A$257,"&gt;="&amp;$A268,'Aceite Virgen Extra'!$B$6:$B$257,"&lt;="&amp;$B268)</f>
        <v>0.19</v>
      </c>
      <c r="GT268" s="4">
        <f>SUMIFS('Aceite Virgen Extra'!GT$6:GT$257,'Aceite Virgen Extra'!$A$6:$A$257,"&gt;="&amp;$A268,'Aceite Virgen Extra'!$B$6:$B$257,"&lt;="&amp;$B268)</f>
        <v>0.28000000000000003</v>
      </c>
      <c r="GU268" s="4">
        <f>SUMIFS('Aceite Virgen Extra'!GU$6:GU$257,'Aceite Virgen Extra'!$A$6:$A$257,"&gt;="&amp;$A268,'Aceite Virgen Extra'!$B$6:$B$257,"&lt;="&amp;$B268)</f>
        <v>0</v>
      </c>
      <c r="GY268" s="4">
        <f>SUMIFS('Aceite Virgen Extra'!GY$6:GY$257,'Aceite Virgen Extra'!$A$6:$A$257,"&gt;="&amp;$A268,'Aceite Virgen Extra'!$B$6:$B$257,"&lt;="&amp;$B268)</f>
        <v>0.26</v>
      </c>
      <c r="GZ268" s="4">
        <f>SUMIFS('Aceite Virgen Extra'!GZ$6:GZ$257,'Aceite Virgen Extra'!$A$6:$A$257,"&gt;="&amp;$A268,'Aceite Virgen Extra'!$B$6:$B$257,"&lt;="&amp;$B268)</f>
        <v>0</v>
      </c>
      <c r="HA268" s="4">
        <f>SUMIFS('Aceite Virgen Extra'!HA$6:HA$257,'Aceite Virgen Extra'!$A$6:$A$257,"&gt;="&amp;$A268,'Aceite Virgen Extra'!$B$6:$B$257,"&lt;="&amp;$B268)</f>
        <v>0.17</v>
      </c>
      <c r="HB268" s="4">
        <f>SUMIFS('Aceite Virgen Extra'!HB$6:HB$257,'Aceite Virgen Extra'!$A$6:$A$257,"&gt;="&amp;$A268,'Aceite Virgen Extra'!$B$6:$B$257,"&lt;="&amp;$B268)</f>
        <v>0</v>
      </c>
      <c r="HF268" s="4">
        <f>SUMIFS('Aceite Virgen Extra'!HF$6:HF$257,'Aceite Virgen Extra'!$A$6:$A$257,"&gt;="&amp;$A268,'Aceite Virgen Extra'!$B$6:$B$257,"&lt;="&amp;$B268)</f>
        <v>4.3900000000000006</v>
      </c>
      <c r="HG268" s="4">
        <f>SUMIFS('Aceite Virgen Extra'!HG$6:HG$257,'Aceite Virgen Extra'!$A$6:$A$257,"&gt;="&amp;$A268,'Aceite Virgen Extra'!$B$6:$B$257,"&lt;="&amp;$B268)</f>
        <v>2.65</v>
      </c>
      <c r="HH268" s="4">
        <f>SUMIFS('Aceite Virgen Extra'!HH$6:HH$257,'Aceite Virgen Extra'!$A$6:$A$257,"&gt;="&amp;$A268,'Aceite Virgen Extra'!$B$6:$B$257,"&lt;="&amp;$B268)</f>
        <v>1.1700000000000002</v>
      </c>
      <c r="HI268" s="4">
        <f>SUMIFS('Aceite Virgen Extra'!HI$6:HI$257,'Aceite Virgen Extra'!$A$6:$A$257,"&gt;="&amp;$A268,'Aceite Virgen Extra'!$B$6:$B$257,"&lt;="&amp;$B268)</f>
        <v>0.44</v>
      </c>
      <c r="HM268" s="4">
        <f>SUMIFS('Aceite Virgen Extra'!HM$6:HM$257,'Aceite Virgen Extra'!$A$6:$A$257,"&gt;="&amp;$A268,'Aceite Virgen Extra'!$B$6:$B$257,"&lt;="&amp;$B268)</f>
        <v>0.56000000000000005</v>
      </c>
      <c r="HN268" s="4">
        <f>SUMIFS('Aceite Virgen Extra'!HN$6:HN$257,'Aceite Virgen Extra'!$A$6:$A$257,"&gt;="&amp;$A268,'Aceite Virgen Extra'!$B$6:$B$257,"&lt;="&amp;$B268)</f>
        <v>0.53</v>
      </c>
      <c r="HO268" s="4">
        <f>SUMIFS('Aceite Virgen Extra'!HO$6:HO$257,'Aceite Virgen Extra'!$A$6:$A$257,"&gt;="&amp;$A268,'Aceite Virgen Extra'!$B$6:$B$257,"&lt;="&amp;$B268)</f>
        <v>0.53</v>
      </c>
      <c r="HP268" s="4">
        <f>SUMIFS('Aceite Virgen Extra'!HP$6:HP$257,'Aceite Virgen Extra'!$A$6:$A$257,"&gt;="&amp;$A268,'Aceite Virgen Extra'!$B$6:$B$257,"&lt;="&amp;$B268)</f>
        <v>0</v>
      </c>
      <c r="HT268" s="4">
        <f>SUMIFS('Aceite Virgen Extra'!HT$6:HT$257,'Aceite Virgen Extra'!$A$6:$A$257,"&gt;="&amp;$A268,'Aceite Virgen Extra'!$B$6:$B$257,"&lt;="&amp;$B268)</f>
        <v>0.64</v>
      </c>
      <c r="HU268" s="4">
        <f>SUMIFS('Aceite Virgen Extra'!HU$6:HU$257,'Aceite Virgen Extra'!$A$6:$A$257,"&gt;="&amp;$A268,'Aceite Virgen Extra'!$B$6:$B$257,"&lt;="&amp;$B268)</f>
        <v>0.19</v>
      </c>
      <c r="HV268" s="4">
        <f>SUMIFS('Aceite Virgen Extra'!HV$6:HV$257,'Aceite Virgen Extra'!$A$6:$A$257,"&gt;="&amp;$A268,'Aceite Virgen Extra'!$B$6:$B$257,"&lt;="&amp;$B268)</f>
        <v>0.48</v>
      </c>
      <c r="HW268" s="4">
        <f>SUMIFS('Aceite Virgen Extra'!HW$6:HW$257,'Aceite Virgen Extra'!$A$6:$A$257,"&gt;="&amp;$A268,'Aceite Virgen Extra'!$B$6:$B$257,"&lt;="&amp;$B268)</f>
        <v>0</v>
      </c>
      <c r="HZ268"/>
      <c r="IA268" s="4">
        <f>SUMIFS('Aceite Virgen Extra'!IA$6:IA$257,'Aceite Virgen Extra'!$A$6:$A$257,"&gt;="&amp;$A268,'Aceite Virgen Extra'!$B$6:$B$257,"&lt;="&amp;$B268)</f>
        <v>0.39</v>
      </c>
      <c r="IB268" s="4">
        <f>SUMIFS('Aceite Virgen Extra'!IB$6:IB$257,'Aceite Virgen Extra'!$A$6:$A$257,"&gt;="&amp;$A268,'Aceite Virgen Extra'!$B$6:$B$257,"&lt;="&amp;$B268)</f>
        <v>0.36</v>
      </c>
      <c r="IC268" s="4">
        <f>SUMIFS('Aceite Virgen Extra'!IC$6:IC$257,'Aceite Virgen Extra'!$A$6:$A$257,"&gt;="&amp;$A268,'Aceite Virgen Extra'!$B$6:$B$257,"&lt;="&amp;$B268)</f>
        <v>0.43999999999999995</v>
      </c>
      <c r="ID268" s="4">
        <f>SUMIFS('Aceite Virgen Extra'!ID$6:ID$257,'Aceite Virgen Extra'!$A$6:$A$257,"&gt;="&amp;$A268,'Aceite Virgen Extra'!$B$6:$B$257,"&lt;="&amp;$B268)</f>
        <v>0</v>
      </c>
      <c r="IH268" s="4">
        <f>SUMIFS('Aceite Virgen Extra'!IH$6:IH$257,'Aceite Virgen Extra'!$A$6:$A$257,"&gt;="&amp;$A268,'Aceite Virgen Extra'!$B$6:$B$257,"&lt;="&amp;$B268)</f>
        <v>0.19</v>
      </c>
      <c r="II268" s="4">
        <f>SUMIFS('Aceite Virgen Extra'!II$6:II$257,'Aceite Virgen Extra'!$A$6:$A$257,"&gt;="&amp;$A268,'Aceite Virgen Extra'!$B$6:$B$257,"&lt;="&amp;$B268)</f>
        <v>0</v>
      </c>
      <c r="IJ268" s="4">
        <f>SUMIFS('Aceite Virgen Extra'!IJ$6:IJ$257,'Aceite Virgen Extra'!$A$6:$A$257,"&gt;="&amp;$A268,'Aceite Virgen Extra'!$B$6:$B$257,"&lt;="&amp;$B268)</f>
        <v>0.28000000000000003</v>
      </c>
      <c r="IK268" s="4">
        <f>SUMIFS('Aceite Virgen Extra'!IK$6:IK$257,'Aceite Virgen Extra'!$A$6:$A$257,"&gt;="&amp;$A268,'Aceite Virgen Extra'!$B$6:$B$257,"&lt;="&amp;$B268)</f>
        <v>0.3</v>
      </c>
      <c r="IO268" s="4">
        <f>SUMIFS('Aceite Virgen Extra'!IO$6:IO$257,'Aceite Virgen Extra'!$A$6:$A$257,"&gt;="&amp;$A268,'Aceite Virgen Extra'!$B$6:$B$257,"&lt;="&amp;$B268)</f>
        <v>0.59000000000000008</v>
      </c>
      <c r="IP268" s="4">
        <f>SUMIFS('Aceite Virgen Extra'!IP$6:IP$257,'Aceite Virgen Extra'!$A$6:$A$257,"&gt;="&amp;$A268,'Aceite Virgen Extra'!$B$6:$B$257,"&lt;="&amp;$B268)</f>
        <v>0.31</v>
      </c>
      <c r="IQ268" s="4">
        <f>SUMIFS('Aceite Virgen Extra'!IQ$6:IQ$257,'Aceite Virgen Extra'!$A$6:$A$257,"&gt;="&amp;$A268,'Aceite Virgen Extra'!$B$6:$B$257,"&lt;="&amp;$B268)</f>
        <v>0.67999999999999994</v>
      </c>
      <c r="IR268" s="4">
        <f>SUMIFS('Aceite Virgen Extra'!IR$6:IR$257,'Aceite Virgen Extra'!$A$6:$A$257,"&gt;="&amp;$A268,'Aceite Virgen Extra'!$B$6:$B$257,"&lt;="&amp;$B268)</f>
        <v>0</v>
      </c>
      <c r="IV268" s="4">
        <f>SUMIFS('Aceite Virgen Extra'!IV$6:IV$257,'Aceite Virgen Extra'!$A$6:$A$257,"&gt;="&amp;$A268,'Aceite Virgen Extra'!$B$6:$B$257,"&lt;="&amp;$B268)</f>
        <v>0.55000000000000004</v>
      </c>
      <c r="IW268" s="4">
        <f>SUMIFS('Aceite Virgen Extra'!IW$6:IW$257,'Aceite Virgen Extra'!$A$6:$A$257,"&gt;="&amp;$A268,'Aceite Virgen Extra'!$B$6:$B$257,"&lt;="&amp;$B268)</f>
        <v>0.21</v>
      </c>
      <c r="IX268" s="4">
        <f>SUMIFS('Aceite Virgen Extra'!IX$6:IX$257,'Aceite Virgen Extra'!$A$6:$A$257,"&gt;="&amp;$A268,'Aceite Virgen Extra'!$B$6:$B$257,"&lt;="&amp;$B268)</f>
        <v>0.43000000000000005</v>
      </c>
      <c r="IY268" s="4">
        <f>SUMIFS('Aceite Virgen Extra'!IY$6:IY$257,'Aceite Virgen Extra'!$A$6:$A$257,"&gt;="&amp;$A268,'Aceite Virgen Extra'!$B$6:$B$257,"&lt;="&amp;$B268)</f>
        <v>0</v>
      </c>
      <c r="JB268"/>
      <c r="JC268" s="4">
        <f>SUMIFS('Aceite Virgen Extra'!JC$6:JC$257,'Aceite Virgen Extra'!$A$6:$A$257,"&gt;="&amp;$A268,'Aceite Virgen Extra'!$B$6:$B$257,"&lt;="&amp;$B268)</f>
        <v>0.71000000000000008</v>
      </c>
      <c r="JD268" s="4">
        <f>SUMIFS('Aceite Virgen Extra'!JD$6:JD$257,'Aceite Virgen Extra'!$A$6:$A$257,"&gt;="&amp;$A268,'Aceite Virgen Extra'!$B$6:$B$257,"&lt;="&amp;$B268)</f>
        <v>1.5</v>
      </c>
      <c r="JE268" s="4">
        <f>SUMIFS('Aceite Virgen Extra'!JE$6:JE$257,'Aceite Virgen Extra'!$A$6:$A$257,"&gt;="&amp;$A268,'Aceite Virgen Extra'!$B$6:$B$257,"&lt;="&amp;$B268)</f>
        <v>0.3</v>
      </c>
      <c r="JF268" s="4">
        <f>SUMIFS('Aceite Virgen Extra'!JF$6:JF$257,'Aceite Virgen Extra'!$A$6:$A$257,"&gt;="&amp;$A268,'Aceite Virgen Extra'!$B$6:$B$257,"&lt;="&amp;$B268)</f>
        <v>0</v>
      </c>
      <c r="JJ268" s="4">
        <f>SUMIFS('Aceite Virgen Extra'!JJ$6:JJ$257,'Aceite Virgen Extra'!$A$6:$A$257,"&gt;="&amp;$A268,'Aceite Virgen Extra'!$B$6:$B$257,"&lt;="&amp;$B268)</f>
        <v>0.4</v>
      </c>
      <c r="JK268" s="4">
        <f>SUMIFS('Aceite Virgen Extra'!JK$6:JK$257,'Aceite Virgen Extra'!$A$6:$A$257,"&gt;="&amp;$A268,'Aceite Virgen Extra'!$B$6:$B$257,"&lt;="&amp;$B268)</f>
        <v>0.51</v>
      </c>
      <c r="JL268" s="4">
        <f>SUMIFS('Aceite Virgen Extra'!JL$6:JL$257,'Aceite Virgen Extra'!$A$6:$A$257,"&gt;="&amp;$A268,'Aceite Virgen Extra'!$B$6:$B$257,"&lt;="&amp;$B268)</f>
        <v>0.34</v>
      </c>
      <c r="JM268" s="4">
        <f>SUMIFS('Aceite Virgen Extra'!JM$6:JM$257,'Aceite Virgen Extra'!$A$6:$A$257,"&gt;="&amp;$A268,'Aceite Virgen Extra'!$B$6:$B$257,"&lt;="&amp;$B268)</f>
        <v>0</v>
      </c>
      <c r="JQ268" s="4">
        <f>SUMIFS('Aceite Virgen Extra'!JQ$6:JQ$257,'Aceite Virgen Extra'!$A$6:$A$257,"&gt;="&amp;$A268,'Aceite Virgen Extra'!$B$6:$B$257,"&lt;="&amp;$B268)</f>
        <v>0.41</v>
      </c>
      <c r="JR268" s="4">
        <f>SUMIFS('Aceite Virgen Extra'!JR$6:JR$257,'Aceite Virgen Extra'!$A$6:$A$257,"&gt;="&amp;$A268,'Aceite Virgen Extra'!$B$6:$B$257,"&lt;="&amp;$B268)</f>
        <v>0.2</v>
      </c>
      <c r="JS268" s="4">
        <f>SUMIFS('Aceite Virgen Extra'!JS$6:JS$257,'Aceite Virgen Extra'!$A$6:$A$257,"&gt;="&amp;$A268,'Aceite Virgen Extra'!$B$6:$B$257,"&lt;="&amp;$B268)</f>
        <v>0.71</v>
      </c>
      <c r="JT268" s="4">
        <f>SUMIFS('Aceite Virgen Extra'!JT$6:JT$257,'Aceite Virgen Extra'!$A$6:$A$257,"&gt;="&amp;$A268,'Aceite Virgen Extra'!$B$6:$B$257,"&lt;="&amp;$B268)</f>
        <v>0</v>
      </c>
      <c r="JX268" s="4">
        <f>SUMIFS('Aceite Virgen Extra'!JX$6:JX$257,'Aceite Virgen Extra'!$A$6:$A$257,"&gt;="&amp;$A268,'Aceite Virgen Extra'!$B$6:$B$257,"&lt;="&amp;$B268)</f>
        <v>0.09</v>
      </c>
      <c r="JY268" s="4">
        <f>SUMIFS('Aceite Virgen Extra'!JY$6:JY$257,'Aceite Virgen Extra'!$A$6:$A$257,"&gt;="&amp;$A268,'Aceite Virgen Extra'!$B$6:$B$257,"&lt;="&amp;$B268)</f>
        <v>0.17</v>
      </c>
      <c r="JZ268" s="4">
        <f>SUMIFS('Aceite Virgen Extra'!JZ$6:JZ$257,'Aceite Virgen Extra'!$A$6:$A$257,"&gt;="&amp;$A268,'Aceite Virgen Extra'!$B$6:$B$257,"&lt;="&amp;$B268)</f>
        <v>0.08</v>
      </c>
      <c r="KA268" s="4">
        <f>SUMIFS('Aceite Virgen Extra'!KA$6:KA$257,'Aceite Virgen Extra'!$A$6:$A$257,"&gt;="&amp;$A268,'Aceite Virgen Extra'!$B$6:$B$257,"&lt;="&amp;$B268)</f>
        <v>0</v>
      </c>
      <c r="KE268" s="4">
        <f>SUMIFS('Aceite Virgen Extra'!KE$6:KE$257,'Aceite Virgen Extra'!$A$6:$A$257,"&gt;="&amp;$A268,'Aceite Virgen Extra'!$B$6:$B$257,"&lt;="&amp;$B268)</f>
        <v>0.26</v>
      </c>
      <c r="KF268" s="4">
        <f>SUMIFS('Aceite Virgen Extra'!KF$6:KF$257,'Aceite Virgen Extra'!$A$6:$A$257,"&gt;="&amp;$A268,'Aceite Virgen Extra'!$B$6:$B$257,"&lt;="&amp;$B268)</f>
        <v>0</v>
      </c>
      <c r="KG268" s="4">
        <f>SUMIFS('Aceite Virgen Extra'!KG$6:KG$257,'Aceite Virgen Extra'!$A$6:$A$257,"&gt;="&amp;$A268,'Aceite Virgen Extra'!$B$6:$B$257,"&lt;="&amp;$B268)</f>
        <v>0.3</v>
      </c>
      <c r="KH268" s="4">
        <f>SUMIFS('Aceite Virgen Extra'!KH$6:KH$257,'Aceite Virgen Extra'!$A$6:$A$257,"&gt;="&amp;$A268,'Aceite Virgen Extra'!$B$6:$B$257,"&lt;="&amp;$B268)</f>
        <v>0</v>
      </c>
      <c r="KL268" s="4">
        <f>SUMIFS('Aceite Virgen Extra'!KL$6:KL$257,'Aceite Virgen Extra'!$A$6:$A$257,"&gt;="&amp;$A268,'Aceite Virgen Extra'!$B$6:$B$257,"&lt;="&amp;$B268)</f>
        <v>2.0300000000000002</v>
      </c>
      <c r="KM268" s="4">
        <f>SUMIFS('Aceite Virgen Extra'!KM$6:KM$257,'Aceite Virgen Extra'!$A$6:$A$257,"&gt;="&amp;$A268,'Aceite Virgen Extra'!$B$6:$B$257,"&lt;="&amp;$B268)</f>
        <v>0.64</v>
      </c>
      <c r="KN268" s="4">
        <f>SUMIFS('Aceite Virgen Extra'!KN$6:KN$257,'Aceite Virgen Extra'!$A$6:$A$257,"&gt;="&amp;$A268,'Aceite Virgen Extra'!$B$6:$B$257,"&lt;="&amp;$B268)</f>
        <v>1.3299999999999998</v>
      </c>
      <c r="KO268" s="4">
        <f>SUMIFS('Aceite Virgen Extra'!KO$6:KO$257,'Aceite Virgen Extra'!$A$6:$A$257,"&gt;="&amp;$A268,'Aceite Virgen Extra'!$B$6:$B$257,"&lt;="&amp;$B268)</f>
        <v>0</v>
      </c>
      <c r="KS268" s="4">
        <f>SUMIFS('Aceite Virgen Extra'!KS$6:KS$257,'Aceite Virgen Extra'!$A$6:$A$257,"&gt;="&amp;$A268,'Aceite Virgen Extra'!$B$6:$B$257,"&lt;="&amp;$B268)</f>
        <v>0.22</v>
      </c>
      <c r="KT268" s="4">
        <f>SUMIFS('Aceite Virgen Extra'!KT$6:KT$257,'Aceite Virgen Extra'!$A$6:$A$257,"&gt;="&amp;$A268,'Aceite Virgen Extra'!$B$6:$B$257,"&lt;="&amp;$B268)</f>
        <v>0.06</v>
      </c>
      <c r="KU268" s="4">
        <f>SUMIFS('Aceite Virgen Extra'!KU$6:KU$257,'Aceite Virgen Extra'!$A$6:$A$257,"&gt;="&amp;$A268,'Aceite Virgen Extra'!$B$6:$B$257,"&lt;="&amp;$B268)</f>
        <v>0.41</v>
      </c>
      <c r="KV268" s="4">
        <f>SUMIFS('Aceite Virgen Extra'!KV$6:KV$257,'Aceite Virgen Extra'!$A$6:$A$257,"&gt;="&amp;$A268,'Aceite Virgen Extra'!$B$6:$B$257,"&lt;="&amp;$B268)</f>
        <v>0</v>
      </c>
      <c r="KZ268" s="4">
        <f>SUMIFS('Aceite Virgen Extra'!KZ$6:KZ$257,'Aceite Virgen Extra'!$A$6:$A$257,"&gt;="&amp;$A268,'Aceite Virgen Extra'!$B$6:$B$257,"&lt;="&amp;$B268)</f>
        <v>0.52</v>
      </c>
      <c r="LA268" s="4">
        <f>SUMIFS('Aceite Virgen Extra'!LA$6:LA$257,'Aceite Virgen Extra'!$A$6:$A$257,"&gt;="&amp;$A268,'Aceite Virgen Extra'!$B$6:$B$257,"&lt;="&amp;$B268)</f>
        <v>1.62</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0.33999999999999997</v>
      </c>
      <c r="LH268" s="4">
        <f>SUMIFS('Aceite Virgen Extra'!LH$6:LH$257,'Aceite Virgen Extra'!$A$6:$A$257,"&gt;="&amp;$A268,'Aceite Virgen Extra'!$B$6:$B$257,"&lt;="&amp;$B268)</f>
        <v>1</v>
      </c>
      <c r="LI268" s="4">
        <f>SUMIFS('Aceite Virgen Extra'!LI$6:LI$257,'Aceite Virgen Extra'!$A$6:$A$257,"&gt;="&amp;$A268,'Aceite Virgen Extra'!$B$6:$B$257,"&lt;="&amp;$B268)</f>
        <v>0.16</v>
      </c>
      <c r="LJ268" s="4">
        <f>SUMIFS('Aceite Virgen Extra'!LJ$6:LJ$257,'Aceite Virgen Extra'!$A$6:$A$257,"&gt;="&amp;$A268,'Aceite Virgen Extra'!$B$6:$B$257,"&lt;="&amp;$B268)</f>
        <v>0</v>
      </c>
      <c r="LN268" s="4">
        <f>SUMIFS('Aceite Virgen Extra'!LN$6:LN$257,'Aceite Virgen Extra'!$A$6:$A$257,"&gt;="&amp;$A268,'Aceite Virgen Extra'!$B$6:$B$257,"&lt;="&amp;$B268)</f>
        <v>0.37</v>
      </c>
      <c r="LO268" s="4">
        <f>SUMIFS('Aceite Virgen Extra'!LO$6:LO$257,'Aceite Virgen Extra'!$A$6:$A$257,"&gt;="&amp;$A268,'Aceite Virgen Extra'!$B$6:$B$257,"&lt;="&amp;$B268)</f>
        <v>0</v>
      </c>
      <c r="LP268" s="4">
        <f>SUMIFS('Aceite Virgen Extra'!LP$6:LP$257,'Aceite Virgen Extra'!$A$6:$A$257,"&gt;="&amp;$A268,'Aceite Virgen Extra'!$B$6:$B$257,"&lt;="&amp;$B268)</f>
        <v>0.15</v>
      </c>
      <c r="LQ268" s="4">
        <f>SUMIFS('Aceite Virgen Extra'!LQ$6:LQ$257,'Aceite Virgen Extra'!$A$6:$A$257,"&gt;="&amp;$A268,'Aceite Virgen Extra'!$B$6:$B$257,"&lt;="&amp;$B268)</f>
        <v>0</v>
      </c>
      <c r="LU268" s="4">
        <f>SUMIFS('Aceite Virgen Extra'!LU$6:LU$257,'Aceite Virgen Extra'!$A$6:$A$257,"&gt;="&amp;$A268,'Aceite Virgen Extra'!$B$6:$B$257,"&lt;="&amp;$B268)</f>
        <v>0.21000000000000002</v>
      </c>
      <c r="LV268" s="4">
        <f>SUMIFS('Aceite Virgen Extra'!LV$6:LV$257,'Aceite Virgen Extra'!$A$6:$A$257,"&gt;="&amp;$A268,'Aceite Virgen Extra'!$B$6:$B$257,"&lt;="&amp;$B268)</f>
        <v>0</v>
      </c>
      <c r="LW268" s="4">
        <f>SUMIFS('Aceite Virgen Extra'!LW$6:LW$257,'Aceite Virgen Extra'!$A$6:$A$257,"&gt;="&amp;$A268,'Aceite Virgen Extra'!$B$6:$B$257,"&lt;="&amp;$B268)</f>
        <v>0.43000000000000005</v>
      </c>
      <c r="LX268" s="4">
        <f>SUMIFS('Aceite Virgen Extra'!LX$6:LX$257,'Aceite Virgen Extra'!$A$6:$A$257,"&gt;="&amp;$A268,'Aceite Virgen Extra'!$B$6:$B$257,"&lt;="&amp;$B268)</f>
        <v>0</v>
      </c>
      <c r="MB268" s="4">
        <f>SUMIFS('Aceite Virgen Extra'!MB$6:MB$257,'Aceite Virgen Extra'!$A$6:$A$257,"&gt;="&amp;$A268,'Aceite Virgen Extra'!$B$6:$B$257,"&lt;="&amp;$B268)</f>
        <v>0.83</v>
      </c>
      <c r="MC268" s="4">
        <f>SUMIFS('Aceite Virgen Extra'!MC$6:MC$257,'Aceite Virgen Extra'!$A$6:$A$257,"&gt;="&amp;$A268,'Aceite Virgen Extra'!$B$6:$B$257,"&lt;="&amp;$B268)</f>
        <v>1.91</v>
      </c>
      <c r="MD268" s="4">
        <f>SUMIFS('Aceite Virgen Extra'!MD$6:MD$257,'Aceite Virgen Extra'!$A$6:$A$257,"&gt;="&amp;$A268,'Aceite Virgen Extra'!$B$6:$B$257,"&lt;="&amp;$B268)</f>
        <v>0.53</v>
      </c>
      <c r="ME268" s="4">
        <f>SUMIFS('Aceite Virgen Extra'!ME$6:ME$257,'Aceite Virgen Extra'!$A$6:$A$257,"&gt;="&amp;$A268,'Aceite Virgen Extra'!$B$6:$B$257,"&lt;="&amp;$B268)</f>
        <v>0</v>
      </c>
      <c r="MI268" s="4">
        <f>SUMIFS('Aceite Virgen Extra'!MI$6:MI$257,'Aceite Virgen Extra'!$A$6:$A$257,"&gt;="&amp;$A268,'Aceite Virgen Extra'!$B$6:$B$257,"&lt;="&amp;$B268)</f>
        <v>0.81</v>
      </c>
      <c r="MJ268" s="4">
        <f>SUMIFS('Aceite Virgen Extra'!MJ$6:MJ$257,'Aceite Virgen Extra'!$A$6:$A$257,"&gt;="&amp;$A268,'Aceite Virgen Extra'!$B$6:$B$257,"&lt;="&amp;$B268)</f>
        <v>1.79</v>
      </c>
      <c r="MK268" s="4">
        <f>SUMIFS('Aceite Virgen Extra'!MK$6:MK$257,'Aceite Virgen Extra'!$A$6:$A$257,"&gt;="&amp;$A268,'Aceite Virgen Extra'!$B$6:$B$257,"&lt;="&amp;$B268)</f>
        <v>0.43999999999999995</v>
      </c>
      <c r="ML268" s="4">
        <f>SUMIFS('Aceite Virgen Extra'!ML$6:ML$257,'Aceite Virgen Extra'!$A$6:$A$257,"&gt;="&amp;$A268,'Aceite Virgen Extra'!$B$6:$B$257,"&lt;="&amp;$B268)</f>
        <v>0</v>
      </c>
      <c r="MP268" s="4">
        <f>SUMIFS('Aceite Virgen Extra'!MP$6:MP$257,'Aceite Virgen Extra'!$A$6:$A$257,"&gt;="&amp;$A268,'Aceite Virgen Extra'!$B$6:$B$257,"&lt;="&amp;$B268)</f>
        <v>0.57000000000000006</v>
      </c>
      <c r="MQ268" s="4">
        <f>SUMIFS('Aceite Virgen Extra'!MQ$6:MQ$257,'Aceite Virgen Extra'!$A$6:$A$257,"&gt;="&amp;$A268,'Aceite Virgen Extra'!$B$6:$B$257,"&lt;="&amp;$B268)</f>
        <v>0.37</v>
      </c>
      <c r="MR268" s="4">
        <f>SUMIFS('Aceite Virgen Extra'!MR$6:MR$257,'Aceite Virgen Extra'!$A$6:$A$257,"&gt;="&amp;$A268,'Aceite Virgen Extra'!$B$6:$B$257,"&lt;="&amp;$B268)</f>
        <v>0.83</v>
      </c>
      <c r="MS268" s="4">
        <f>SUMIFS('Aceite Virgen Extra'!MS$6:MS$257,'Aceite Virgen Extra'!$A$6:$A$257,"&gt;="&amp;$A268,'Aceite Virgen Extra'!$B$6:$B$257,"&lt;="&amp;$B268)</f>
        <v>0.36</v>
      </c>
      <c r="MW268" s="4">
        <f>SUMIFS('Aceite Virgen Extra'!MW$6:MW$257,'Aceite Virgen Extra'!$A$6:$A$257,"&gt;="&amp;$A268,'Aceite Virgen Extra'!$B$6:$B$257,"&lt;="&amp;$B268)</f>
        <v>1.1900000000000002</v>
      </c>
      <c r="MX268" s="4">
        <f>SUMIFS('Aceite Virgen Extra'!MX$6:MX$257,'Aceite Virgen Extra'!$A$6:$A$257,"&gt;="&amp;$A268,'Aceite Virgen Extra'!$B$6:$B$257,"&lt;="&amp;$B268)</f>
        <v>0.9</v>
      </c>
      <c r="MY268" s="4">
        <f>SUMIFS('Aceite Virgen Extra'!MY$6:MY$257,'Aceite Virgen Extra'!$A$6:$A$257,"&gt;="&amp;$A268,'Aceite Virgen Extra'!$B$6:$B$257,"&lt;="&amp;$B268)</f>
        <v>0.75</v>
      </c>
      <c r="MZ268" s="4">
        <f>SUMIFS('Aceite Virgen Extra'!MZ$6:MZ$257,'Aceite Virgen Extra'!$A$6:$A$257,"&gt;="&amp;$A268,'Aceite Virgen Extra'!$B$6:$B$257,"&lt;="&amp;$B268)</f>
        <v>3.21</v>
      </c>
      <c r="ND268" s="4">
        <f>SUMIFS('Aceite Virgen Extra'!ND$6:ND$257,'Aceite Virgen Extra'!$A$6:$A$257,"&gt;="&amp;$A268,'Aceite Virgen Extra'!$B$6:$B$257,"&lt;="&amp;$B268)</f>
        <v>0.61</v>
      </c>
      <c r="NE268" s="4">
        <f>SUMIFS('Aceite Virgen Extra'!NE$6:NE$257,'Aceite Virgen Extra'!$A$6:$A$257,"&gt;="&amp;$A268,'Aceite Virgen Extra'!$B$6:$B$257,"&lt;="&amp;$B268)</f>
        <v>0.74</v>
      </c>
      <c r="NF268" s="4">
        <f>SUMIFS('Aceite Virgen Extra'!NF$6:NF$257,'Aceite Virgen Extra'!$A$6:$A$257,"&gt;="&amp;$A268,'Aceite Virgen Extra'!$B$6:$B$257,"&lt;="&amp;$B268)</f>
        <v>0.6</v>
      </c>
      <c r="NG268" s="4">
        <f>SUMIFS('Aceite Virgen Extra'!NG$6:NG$257,'Aceite Virgen Extra'!$A$6:$A$257,"&gt;="&amp;$A268,'Aceite Virgen Extra'!$B$6:$B$257,"&lt;="&amp;$B268)</f>
        <v>0</v>
      </c>
      <c r="NK268" s="4">
        <f>SUMIFS('Aceite Virgen Extra'!NK$6:NK$257,'Aceite Virgen Extra'!$A$6:$A$257,"&gt;="&amp;$A268,'Aceite Virgen Extra'!$B$6:$B$257,"&lt;="&amp;$B268)</f>
        <v>0.9</v>
      </c>
      <c r="NL268" s="4">
        <f>SUMIFS('Aceite Virgen Extra'!NL$6:NL$257,'Aceite Virgen Extra'!$A$6:$A$257,"&gt;="&amp;$A268,'Aceite Virgen Extra'!$B$6:$B$257,"&lt;="&amp;$B268)</f>
        <v>1.29</v>
      </c>
      <c r="NM268" s="4">
        <f>SUMIFS('Aceite Virgen Extra'!NM$6:NM$257,'Aceite Virgen Extra'!$A$6:$A$257,"&gt;="&amp;$A268,'Aceite Virgen Extra'!$B$6:$B$257,"&lt;="&amp;$B268)</f>
        <v>0.76</v>
      </c>
      <c r="NN268" s="4">
        <f>SUMIFS('Aceite Virgen Extra'!NN$6:NN$257,'Aceite Virgen Extra'!$A$6:$A$257,"&gt;="&amp;$A268,'Aceite Virgen Extra'!$B$6:$B$257,"&lt;="&amp;$B268)</f>
        <v>0</v>
      </c>
      <c r="NR268" s="4">
        <f>SUMIFS('Aceite Virgen Extra'!NR$6:NR$257,'Aceite Virgen Extra'!$A$6:$A$257,"&gt;="&amp;$A268,'Aceite Virgen Extra'!$B$6:$B$257,"&lt;="&amp;$B268)</f>
        <v>0.79</v>
      </c>
      <c r="NS268" s="4">
        <f>SUMIFS('Aceite Virgen Extra'!NS$6:NS$257,'Aceite Virgen Extra'!$A$6:$A$257,"&gt;="&amp;$A268,'Aceite Virgen Extra'!$B$6:$B$257,"&lt;="&amp;$B268)</f>
        <v>0.86</v>
      </c>
      <c r="NT268" s="4">
        <f>SUMIFS('Aceite Virgen Extra'!NT$6:NT$257,'Aceite Virgen Extra'!$A$6:$A$257,"&gt;="&amp;$A268,'Aceite Virgen Extra'!$B$6:$B$257,"&lt;="&amp;$B268)</f>
        <v>0.89</v>
      </c>
      <c r="NU268" s="4">
        <f>SUMIFS('Aceite Virgen Extra'!NU$6:NU$257,'Aceite Virgen Extra'!$A$6:$A$257,"&gt;="&amp;$A268,'Aceite Virgen Extra'!$B$6:$B$257,"&lt;="&amp;$B268)</f>
        <v>0</v>
      </c>
      <c r="NY268" s="4">
        <f>SUMIFS('Aceite Virgen Extra'!NY$6:NY$257,'Aceite Virgen Extra'!$A$6:$A$257,"&gt;="&amp;$A268,'Aceite Virgen Extra'!$B$6:$B$257,"&lt;="&amp;$B268)</f>
        <v>0.65999999999999992</v>
      </c>
      <c r="NZ268" s="4">
        <f>SUMIFS('Aceite Virgen Extra'!NZ$6:NZ$257,'Aceite Virgen Extra'!$A$6:$A$257,"&gt;="&amp;$A268,'Aceite Virgen Extra'!$B$6:$B$257,"&lt;="&amp;$B268)</f>
        <v>0</v>
      </c>
      <c r="OA268" s="4">
        <f>SUMIFS('Aceite Virgen Extra'!OA$6:OA$257,'Aceite Virgen Extra'!$A$6:$A$257,"&gt;="&amp;$A268,'Aceite Virgen Extra'!$B$6:$B$257,"&lt;="&amp;$B268)</f>
        <v>1.04</v>
      </c>
      <c r="OB268" s="4">
        <f>SUMIFS('Aceite Virgen Extra'!OB$6:OB$257,'Aceite Virgen Extra'!$A$6:$A$257,"&gt;="&amp;$A268,'Aceite Virgen Extra'!$B$6:$B$257,"&lt;="&amp;$B268)</f>
        <v>0</v>
      </c>
      <c r="OF268" s="4">
        <f>SUMIFS('Aceite Virgen Extra'!OF$6:OF$257,'Aceite Virgen Extra'!$A$6:$A$257,"&gt;="&amp;$A268,'Aceite Virgen Extra'!$B$6:$B$257,"&lt;="&amp;$B268)</f>
        <v>0.31</v>
      </c>
      <c r="OG268" s="4">
        <f>SUMIFS('Aceite Virgen Extra'!OG$6:OG$257,'Aceite Virgen Extra'!$A$6:$A$257,"&gt;="&amp;$A268,'Aceite Virgen Extra'!$B$6:$B$257,"&lt;="&amp;$B268)</f>
        <v>0.19</v>
      </c>
      <c r="OH268" s="4">
        <f>SUMIFS('Aceite Virgen Extra'!OH$6:OH$257,'Aceite Virgen Extra'!$A$6:$A$257,"&gt;="&amp;$A268,'Aceite Virgen Extra'!$B$6:$B$257,"&lt;="&amp;$B268)</f>
        <v>0.52</v>
      </c>
      <c r="OI268" s="4">
        <f>SUMIFS('Aceite Virgen Extra'!OI$6:OI$257,'Aceite Virgen Extra'!$A$6:$A$257,"&gt;="&amp;$A268,'Aceite Virgen Extra'!$B$6:$B$257,"&lt;="&amp;$B268)</f>
        <v>0</v>
      </c>
      <c r="OM268" s="4">
        <f>SUMIFS('Aceite Virgen Extra'!OM$6:OM$257,'Aceite Virgen Extra'!$A$6:$A$257,"&gt;="&amp;$A268,'Aceite Virgen Extra'!$B$6:$B$257,"&lt;="&amp;$B268)</f>
        <v>0.67</v>
      </c>
      <c r="ON268" s="4">
        <f>SUMIFS('Aceite Virgen Extra'!ON$6:ON$257,'Aceite Virgen Extra'!$A$6:$A$257,"&gt;="&amp;$A268,'Aceite Virgen Extra'!$B$6:$B$257,"&lt;="&amp;$B268)</f>
        <v>0</v>
      </c>
      <c r="OO268" s="4">
        <f>SUMIFS('Aceite Virgen Extra'!OO$6:OO$257,'Aceite Virgen Extra'!$A$6:$A$257,"&gt;="&amp;$A268,'Aceite Virgen Extra'!$B$6:$B$257,"&lt;="&amp;$B268)</f>
        <v>0.97000000000000008</v>
      </c>
      <c r="OP268" s="4">
        <f>SUMIFS('Aceite Virgen Extra'!OP$6:OP$257,'Aceite Virgen Extra'!$A$6:$A$257,"&gt;="&amp;$A268,'Aceite Virgen Extra'!$B$6:$B$257,"&lt;="&amp;$B268)</f>
        <v>0.69</v>
      </c>
      <c r="OT268" s="4">
        <f>SUMIFS('Aceite Virgen Extra'!OT$6:OT$257,'Aceite Virgen Extra'!$A$6:$A$257,"&gt;="&amp;$A268,'Aceite Virgen Extra'!$B$6:$B$257,"&lt;="&amp;$B268)</f>
        <v>0.66</v>
      </c>
      <c r="OU268" s="4">
        <f>SUMIFS('Aceite Virgen Extra'!OU$6:OU$257,'Aceite Virgen Extra'!$A$6:$A$257,"&gt;="&amp;$A268,'Aceite Virgen Extra'!$B$6:$B$257,"&lt;="&amp;$B268)</f>
        <v>0.83</v>
      </c>
      <c r="OV268" s="4">
        <f>SUMIFS('Aceite Virgen Extra'!OV$6:OV$257,'Aceite Virgen Extra'!$A$6:$A$257,"&gt;="&amp;$A268,'Aceite Virgen Extra'!$B$6:$B$257,"&lt;="&amp;$B268)</f>
        <v>0.63</v>
      </c>
      <c r="OW268" s="4">
        <f>SUMIFS('Aceite Virgen Extra'!OW$6:OW$257,'Aceite Virgen Extra'!$A$6:$A$257,"&gt;="&amp;$A268,'Aceite Virgen Extra'!$B$6:$B$257,"&lt;="&amp;$B268)</f>
        <v>0</v>
      </c>
      <c r="PA268" s="4">
        <f>SUMIFS('Aceite Virgen Extra'!PA$6:PA$257,'Aceite Virgen Extra'!$A$6:$A$257,"&gt;="&amp;$A268,'Aceite Virgen Extra'!$B$6:$B$257,"&lt;="&amp;$B268)</f>
        <v>0.95000000000000007</v>
      </c>
      <c r="PB268" s="4">
        <f>SUMIFS('Aceite Virgen Extra'!PB$6:PB$257,'Aceite Virgen Extra'!$A$6:$A$257,"&gt;="&amp;$A268,'Aceite Virgen Extra'!$B$6:$B$257,"&lt;="&amp;$B268)</f>
        <v>1.75</v>
      </c>
      <c r="PC268" s="4">
        <f>SUMIFS('Aceite Virgen Extra'!PC$6:PC$257,'Aceite Virgen Extra'!$A$6:$A$257,"&gt;="&amp;$A268,'Aceite Virgen Extra'!$B$6:$B$257,"&lt;="&amp;$B268)</f>
        <v>0.42</v>
      </c>
      <c r="PD268" s="4">
        <f>SUMIFS('Aceite Virgen Extra'!PD$6:PD$257,'Aceite Virgen Extra'!$A$6:$A$257,"&gt;="&amp;$A268,'Aceite Virgen Extra'!$B$6:$B$257,"&lt;="&amp;$B268)</f>
        <v>0.64</v>
      </c>
      <c r="PH268" s="4">
        <f>SUMIFS('Aceite Virgen Extra'!PH$6:PH$257,'Aceite Virgen Extra'!$A$6:$A$257,"&gt;="&amp;$A268,'Aceite Virgen Extra'!$B$6:$B$257,"&lt;="&amp;$B268)</f>
        <v>0.54999999999999993</v>
      </c>
      <c r="PI268" s="4">
        <f>SUMIFS('Aceite Virgen Extra'!PI$6:PI$257,'Aceite Virgen Extra'!$A$6:$A$257,"&gt;="&amp;$A268,'Aceite Virgen Extra'!$B$6:$B$257,"&lt;="&amp;$B268)</f>
        <v>0.28000000000000003</v>
      </c>
      <c r="PJ268" s="4">
        <f>SUMIFS('Aceite Virgen Extra'!PJ$6:PJ$257,'Aceite Virgen Extra'!$A$6:$A$257,"&gt;="&amp;$A268,'Aceite Virgen Extra'!$B$6:$B$257,"&lt;="&amp;$B268)</f>
        <v>0.1</v>
      </c>
      <c r="PK268" s="4">
        <f>SUMIFS('Aceite Virgen Extra'!PK$6:PK$257,'Aceite Virgen Extra'!$A$6:$A$257,"&gt;="&amp;$A268,'Aceite Virgen Extra'!$B$6:$B$257,"&lt;="&amp;$B268)</f>
        <v>0.92</v>
      </c>
      <c r="PO268" s="4">
        <f>SUMIFS('Aceite Virgen Extra'!PO$6:PO$257,'Aceite Virgen Extra'!$A$6:$A$257,"&gt;="&amp;$A268,'Aceite Virgen Extra'!$B$6:$B$257,"&lt;="&amp;$B268)</f>
        <v>0.7599999999999999</v>
      </c>
      <c r="PP268" s="4">
        <f>SUMIFS('Aceite Virgen Extra'!PP$6:PP$257,'Aceite Virgen Extra'!$A$6:$A$257,"&gt;="&amp;$A268,'Aceite Virgen Extra'!$B$6:$B$257,"&lt;="&amp;$B268)</f>
        <v>0.85</v>
      </c>
      <c r="PQ268" s="4">
        <f>SUMIFS('Aceite Virgen Extra'!PQ$6:PQ$257,'Aceite Virgen Extra'!$A$6:$A$257,"&gt;="&amp;$A268,'Aceite Virgen Extra'!$B$6:$B$257,"&lt;="&amp;$B268)</f>
        <v>0.76</v>
      </c>
      <c r="PR268" s="4">
        <f>SUMIFS('Aceite Virgen Extra'!PR$6:PR$257,'Aceite Virgen Extra'!$A$6:$A$257,"&gt;="&amp;$A268,'Aceite Virgen Extra'!$B$6:$B$257,"&lt;="&amp;$B268)</f>
        <v>1.1399999999999999</v>
      </c>
      <c r="PV268" s="4">
        <f>SUMIFS('Aceite Virgen Extra'!PV$6:PV$257,'Aceite Virgen Extra'!$A$6:$A$257,"&gt;="&amp;$A268,'Aceite Virgen Extra'!$B$6:$B$257,"&lt;="&amp;$B268)</f>
        <v>2.16</v>
      </c>
      <c r="PW268" s="4">
        <f>SUMIFS('Aceite Virgen Extra'!PW$6:PW$257,'Aceite Virgen Extra'!$A$6:$A$257,"&gt;="&amp;$A268,'Aceite Virgen Extra'!$B$6:$B$257,"&lt;="&amp;$B268)</f>
        <v>4.6400000000000006</v>
      </c>
      <c r="PX268" s="4">
        <f>SUMIFS('Aceite Virgen Extra'!PX$6:PX$257,'Aceite Virgen Extra'!$A$6:$A$257,"&gt;="&amp;$A268,'Aceite Virgen Extra'!$B$6:$B$257,"&lt;="&amp;$B268)</f>
        <v>1.48</v>
      </c>
      <c r="PY268" s="4">
        <f>SUMIFS('Aceite Virgen Extra'!PY$6:PY$257,'Aceite Virgen Extra'!$A$6:$A$257,"&gt;="&amp;$A268,'Aceite Virgen Extra'!$B$6:$B$257,"&lt;="&amp;$B268)</f>
        <v>0.49</v>
      </c>
      <c r="QC268" s="4">
        <f>SUMIFS('Aceite Virgen Extra'!QC$6:QC$257,'Aceite Virgen Extra'!$A$6:$A$257,"&gt;="&amp;$A268,'Aceite Virgen Extra'!$B$6:$B$257,"&lt;="&amp;$B268)</f>
        <v>0.34</v>
      </c>
      <c r="QD268" s="4">
        <f>SUMIFS('Aceite Virgen Extra'!QD$6:QD$257,'Aceite Virgen Extra'!$A$6:$A$257,"&gt;="&amp;$A268,'Aceite Virgen Extra'!$B$6:$B$257,"&lt;="&amp;$B268)</f>
        <v>0.19</v>
      </c>
      <c r="QE268" s="4">
        <f>SUMIFS('Aceite Virgen Extra'!QE$6:QE$257,'Aceite Virgen Extra'!$A$6:$A$257,"&gt;="&amp;$A268,'Aceite Virgen Extra'!$B$6:$B$257,"&lt;="&amp;$B268)</f>
        <v>0.14000000000000001</v>
      </c>
      <c r="QF268" s="4">
        <f>SUMIFS('Aceite Virgen Extra'!QF$6:QF$257,'Aceite Virgen Extra'!$A$6:$A$257,"&gt;="&amp;$A268,'Aceite Virgen Extra'!$B$6:$B$257,"&lt;="&amp;$B268)</f>
        <v>2</v>
      </c>
      <c r="QJ268" s="4">
        <f>SUMIFS('Aceite Virgen Extra'!QJ$6:QJ$257,'Aceite Virgen Extra'!$A$6:$A$257,"&gt;="&amp;$A268,'Aceite Virgen Extra'!$B$6:$B$257,"&lt;="&amp;$B268)</f>
        <v>0.56999999999999995</v>
      </c>
      <c r="QK268" s="4">
        <f>SUMIFS('Aceite Virgen Extra'!QK$6:QK$257,'Aceite Virgen Extra'!$A$6:$A$257,"&gt;="&amp;$A268,'Aceite Virgen Extra'!$B$6:$B$257,"&lt;="&amp;$B268)</f>
        <v>0</v>
      </c>
      <c r="QL268" s="4">
        <f>SUMIFS('Aceite Virgen Extra'!QL$6:QL$257,'Aceite Virgen Extra'!$A$6:$A$257,"&gt;="&amp;$A268,'Aceite Virgen Extra'!$B$6:$B$257,"&lt;="&amp;$B268)</f>
        <v>0.22</v>
      </c>
      <c r="QM268" s="4">
        <f>SUMIFS('Aceite Virgen Extra'!QM$6:QM$257,'Aceite Virgen Extra'!$A$6:$A$257,"&gt;="&amp;$A268,'Aceite Virgen Extra'!$B$6:$B$257,"&lt;="&amp;$B268)</f>
        <v>3.61</v>
      </c>
      <c r="QQ268" s="4">
        <f>SUMIFS('Aceite Virgen Extra'!QQ$6:QQ$257,'Aceite Virgen Extra'!$A$6:$A$257,"&gt;="&amp;$A268,'Aceite Virgen Extra'!$B$6:$B$257,"&lt;="&amp;$B268)</f>
        <v>0.51</v>
      </c>
      <c r="QR268" s="4">
        <f>SUMIFS('Aceite Virgen Extra'!QR$6:QR$257,'Aceite Virgen Extra'!$A$6:$A$257,"&gt;="&amp;$A268,'Aceite Virgen Extra'!$B$6:$B$257,"&lt;="&amp;$B268)</f>
        <v>0.4</v>
      </c>
      <c r="QS268" s="4">
        <f>SUMIFS('Aceite Virgen Extra'!QS$6:QS$257,'Aceite Virgen Extra'!$A$6:$A$257,"&gt;="&amp;$A268,'Aceite Virgen Extra'!$B$6:$B$257,"&lt;="&amp;$B268)</f>
        <v>0.75</v>
      </c>
      <c r="QT268" s="4">
        <f>SUMIFS('Aceite Virgen Extra'!QT$6:QT$257,'Aceite Virgen Extra'!$A$6:$A$257,"&gt;="&amp;$A268,'Aceite Virgen Extra'!$B$6:$B$257,"&lt;="&amp;$B268)</f>
        <v>0</v>
      </c>
      <c r="QX268" s="4">
        <f>SUMIFS('Aceite Virgen Extra'!QX$6:QX$257,'Aceite Virgen Extra'!$A$6:$A$257,"&gt;="&amp;$A268,'Aceite Virgen Extra'!$B$6:$B$257,"&lt;="&amp;$B268)</f>
        <v>2.1900000000000004</v>
      </c>
      <c r="QY268" s="4">
        <f>SUMIFS('Aceite Virgen Extra'!QY$6:QY$257,'Aceite Virgen Extra'!$A$6:$A$257,"&gt;="&amp;$A268,'Aceite Virgen Extra'!$B$6:$B$257,"&lt;="&amp;$B268)</f>
        <v>0.21</v>
      </c>
      <c r="QZ268" s="4">
        <f>SUMIFS('Aceite Virgen Extra'!QZ$6:QZ$257,'Aceite Virgen Extra'!$A$6:$A$257,"&gt;="&amp;$A268,'Aceite Virgen Extra'!$B$6:$B$257,"&lt;="&amp;$B268)</f>
        <v>2.96</v>
      </c>
      <c r="RA268" s="4">
        <f>SUMIFS('Aceite Virgen Extra'!RA$6:RA$257,'Aceite Virgen Extra'!$A$6:$A$257,"&gt;="&amp;$A268,'Aceite Virgen Extra'!$B$6:$B$257,"&lt;="&amp;$B268)</f>
        <v>1.9700000000000002</v>
      </c>
      <c r="RE268" s="4">
        <f>SUMIFS('Aceite Virgen Extra'!RE$6:RE$257,'Aceite Virgen Extra'!$A$6:$A$257,"&gt;="&amp;$A268,'Aceite Virgen Extra'!$B$6:$B$257,"&lt;="&amp;$B268)</f>
        <v>1.98</v>
      </c>
      <c r="RF268" s="4">
        <f>SUMIFS('Aceite Virgen Extra'!RF$6:RF$257,'Aceite Virgen Extra'!$A$6:$A$257,"&gt;="&amp;$A268,'Aceite Virgen Extra'!$B$6:$B$257,"&lt;="&amp;$B268)</f>
        <v>3.47</v>
      </c>
      <c r="RG268" s="4">
        <f>SUMIFS('Aceite Virgen Extra'!RG$6:RG$257,'Aceite Virgen Extra'!$A$6:$A$257,"&gt;="&amp;$A268,'Aceite Virgen Extra'!$B$6:$B$257,"&lt;="&amp;$B268)</f>
        <v>1.6800000000000002</v>
      </c>
      <c r="RH268" s="4">
        <f>SUMIFS('Aceite Virgen Extra'!RH$6:RH$257,'Aceite Virgen Extra'!$A$6:$A$257,"&gt;="&amp;$A268,'Aceite Virgen Extra'!$B$6:$B$257,"&lt;="&amp;$B268)</f>
        <v>0</v>
      </c>
      <c r="RL268" s="4">
        <f>SUMIFS('Aceite Virgen Extra'!RL$6:RL$257,'Aceite Virgen Extra'!$A$6:$A$257,"&gt;="&amp;$A268,'Aceite Virgen Extra'!$B$6:$B$257,"&lt;="&amp;$B268)</f>
        <v>1.21</v>
      </c>
      <c r="RM268" s="4">
        <f>SUMIFS('Aceite Virgen Extra'!RM$6:RM$257,'Aceite Virgen Extra'!$A$6:$A$257,"&gt;="&amp;$A268,'Aceite Virgen Extra'!$B$6:$B$257,"&lt;="&amp;$B268)</f>
        <v>2.6799999999999997</v>
      </c>
      <c r="RN268" s="4">
        <f>SUMIFS('Aceite Virgen Extra'!RN$6:RN$257,'Aceite Virgen Extra'!$A$6:$A$257,"&gt;="&amp;$A268,'Aceite Virgen Extra'!$B$6:$B$257,"&lt;="&amp;$B268)</f>
        <v>0.88</v>
      </c>
      <c r="RO268" s="4">
        <f>SUMIFS('Aceite Virgen Extra'!RO$6:RO$257,'Aceite Virgen Extra'!$A$6:$A$257,"&gt;="&amp;$A268,'Aceite Virgen Extra'!$B$6:$B$257,"&lt;="&amp;$B268)</f>
        <v>0</v>
      </c>
      <c r="RS268" s="69">
        <f>SUMIFS('Aceite Virgen Extra'!RS$6:RS$257,'Aceite Virgen Extra'!$A$6:$A$257,"&gt;="&amp;$A268,'Aceite Virgen Extra'!$B$6:$B$257,"&lt;="&amp;$B268)</f>
        <v>1.38</v>
      </c>
      <c r="RT268" s="4">
        <f>SUMIFS('Aceite Virgen Extra'!RT$6:RT$257,'Aceite Virgen Extra'!$A$6:$A$257,"&gt;="&amp;$A268,'Aceite Virgen Extra'!$B$6:$B$257,"&lt;="&amp;$B268)</f>
        <v>1.98</v>
      </c>
      <c r="RU268" s="4">
        <f>SUMIFS('Aceite Virgen Extra'!RU$6:RU$257,'Aceite Virgen Extra'!$A$6:$A$257,"&gt;="&amp;$A268,'Aceite Virgen Extra'!$B$6:$B$257,"&lt;="&amp;$B268)</f>
        <v>1.06</v>
      </c>
      <c r="RV268" s="4">
        <f>SUMIFS('Aceite Virgen Extra'!RV$6:RV$257,'Aceite Virgen Extra'!$A$6:$A$257,"&gt;="&amp;$A268,'Aceite Virgen Extra'!$B$6:$B$257,"&lt;="&amp;$B268)</f>
        <v>1.08</v>
      </c>
      <c r="RZ268" s="69">
        <f>SUMIFS('Aceite Virgen Extra'!RZ$6:RZ$257,'Aceite Virgen Extra'!$A$6:$A$257,"&gt;="&amp;$A268,'Aceite Virgen Extra'!$B$6:$B$257,"&lt;="&amp;$B268)</f>
        <v>1</v>
      </c>
      <c r="SA268" s="4">
        <f>SUMIFS('Aceite Virgen Extra'!SA$6:SA$257,'Aceite Virgen Extra'!$A$6:$A$257,"&gt;="&amp;$A268,'Aceite Virgen Extra'!$B$6:$B$257,"&lt;="&amp;$B268)</f>
        <v>1.33</v>
      </c>
      <c r="SB268" s="4">
        <f>SUMIFS('Aceite Virgen Extra'!SB$6:SB$257,'Aceite Virgen Extra'!$A$6:$A$257,"&gt;="&amp;$A268,'Aceite Virgen Extra'!$B$6:$B$257,"&lt;="&amp;$B268)</f>
        <v>0.99</v>
      </c>
      <c r="SC268" s="4">
        <f>SUMIFS('Aceite Virgen Extra'!SC$6:SC$257,'Aceite Virgen Extra'!$A$6:$A$257,"&gt;="&amp;$A268,'Aceite Virgen Extra'!$B$6:$B$257,"&lt;="&amp;$B268)</f>
        <v>0</v>
      </c>
      <c r="SG268" s="69">
        <f>SUMIFS('Aceite Virgen Extra'!SG$6:SG$257,'Aceite Virgen Extra'!$A$6:$A$257,"&gt;="&amp;$A268,'Aceite Virgen Extra'!$B$6:$B$257,"&lt;="&amp;$B268)</f>
        <v>0.5</v>
      </c>
      <c r="SH268" s="4">
        <f>SUMIFS('Aceite Virgen Extra'!SH$6:SH$257,'Aceite Virgen Extra'!$A$6:$A$257,"&gt;="&amp;$A268,'Aceite Virgen Extra'!$B$6:$B$257,"&lt;="&amp;$B268)</f>
        <v>0.67999999999999994</v>
      </c>
      <c r="SI268" s="4">
        <f>SUMIFS('Aceite Virgen Extra'!SI$6:SI$257,'Aceite Virgen Extra'!$A$6:$A$257,"&gt;="&amp;$A268,'Aceite Virgen Extra'!$B$6:$B$257,"&lt;="&amp;$B268)</f>
        <v>0.45</v>
      </c>
      <c r="SJ268" s="4">
        <f>SUMIFS('Aceite Virgen Extra'!SJ$6:SJ$257,'Aceite Virgen Extra'!$A$6:$A$257,"&gt;="&amp;$A268,'Aceite Virgen Extra'!$B$6:$B$257,"&lt;="&amp;$B268)</f>
        <v>0.21</v>
      </c>
      <c r="SN268" s="69">
        <f>SUMIFS('Aceite Virgen Extra'!SN$6:SN$257,'Aceite Virgen Extra'!$A$6:$A$257,"&gt;="&amp;$A268,'Aceite Virgen Extra'!$B$6:$B$257,"&lt;="&amp;$B268)</f>
        <v>1.04</v>
      </c>
      <c r="SO268" s="4">
        <f>SUMIFS('Aceite Virgen Extra'!SO$6:SO$257,'Aceite Virgen Extra'!$A$6:$A$257,"&gt;="&amp;$A268,'Aceite Virgen Extra'!$B$6:$B$257,"&lt;="&amp;$B268)</f>
        <v>1.8099999999999998</v>
      </c>
      <c r="SP268" s="4">
        <f>SUMIFS('Aceite Virgen Extra'!SP$6:SP$257,'Aceite Virgen Extra'!$A$6:$A$257,"&gt;="&amp;$A268,'Aceite Virgen Extra'!$B$6:$B$257,"&lt;="&amp;$B268)</f>
        <v>0.82</v>
      </c>
      <c r="SQ268" s="4">
        <f>SUMIFS('Aceite Virgen Extra'!SQ$6:SQ$257,'Aceite Virgen Extra'!$A$6:$A$257,"&gt;="&amp;$A268,'Aceite Virgen Extra'!$B$6:$B$257,"&lt;="&amp;$B268)</f>
        <v>0</v>
      </c>
      <c r="SU268" s="69">
        <f>SUMIFS('Aceite Virgen Extra'!SU$6:SU$257,'Aceite Virgen Extra'!$A$6:$A$257,"&gt;="&amp;$A268,'Aceite Virgen Extra'!$B$6:$B$257,"&lt;="&amp;$B268)</f>
        <v>2.08</v>
      </c>
      <c r="SV268" s="4">
        <f>SUMIFS('Aceite Virgen Extra'!SV$6:SV$257,'Aceite Virgen Extra'!$A$6:$A$257,"&gt;="&amp;$A268,'Aceite Virgen Extra'!$B$6:$B$257,"&lt;="&amp;$B268)</f>
        <v>4.21</v>
      </c>
      <c r="SW268" s="4">
        <f>SUMIFS('Aceite Virgen Extra'!SW$6:SW$257,'Aceite Virgen Extra'!$A$6:$A$257,"&gt;="&amp;$A268,'Aceite Virgen Extra'!$B$6:$B$257,"&lt;="&amp;$B268)</f>
        <v>1.07</v>
      </c>
      <c r="SX268" s="4">
        <f>SUMIFS('Aceite Virgen Extra'!SX$6:SX$257,'Aceite Virgen Extra'!$A$6:$A$257,"&gt;="&amp;$A268,'Aceite Virgen Extra'!$B$6:$B$257,"&lt;="&amp;$B268)</f>
        <v>0</v>
      </c>
      <c r="TB268" s="69">
        <f>SUMIFS('Aceite Virgen Extra'!TB$6:TB$257,'Aceite Virgen Extra'!$A$6:$A$257,"&gt;="&amp;$A268,'Aceite Virgen Extra'!$B$6:$B$257,"&lt;="&amp;$B268)</f>
        <v>1.8399999999999999</v>
      </c>
      <c r="TC268" s="4">
        <f>SUMIFS('Aceite Virgen Extra'!TC$6:TC$257,'Aceite Virgen Extra'!$A$6:$A$257,"&gt;="&amp;$A268,'Aceite Virgen Extra'!$B$6:$B$257,"&lt;="&amp;$B268)</f>
        <v>0.48</v>
      </c>
      <c r="TD268" s="4">
        <f>SUMIFS('Aceite Virgen Extra'!TD$6:TD$257,'Aceite Virgen Extra'!$A$6:$A$257,"&gt;="&amp;$A268,'Aceite Virgen Extra'!$B$6:$B$257,"&lt;="&amp;$B268)</f>
        <v>1.47</v>
      </c>
      <c r="TE268" s="4">
        <f>SUMIFS('Aceite Virgen Extra'!TE$6:TE$257,'Aceite Virgen Extra'!$A$6:$A$257,"&gt;="&amp;$A268,'Aceite Virgen Extra'!$B$6:$B$257,"&lt;="&amp;$B268)</f>
        <v>0.96</v>
      </c>
      <c r="TI268" s="69">
        <f>SUMIFS('Aceite Virgen Extra'!TI$6:TI$257,'Aceite Virgen Extra'!$A$6:$A$257,"&gt;="&amp;$A268,'Aceite Virgen Extra'!$B$6:$B$257,"&lt;="&amp;$B268)</f>
        <v>3.06</v>
      </c>
      <c r="TJ268" s="4">
        <f>SUMIFS('Aceite Virgen Extra'!TJ$6:TJ$257,'Aceite Virgen Extra'!$A$6:$A$257,"&gt;="&amp;$A268,'Aceite Virgen Extra'!$B$6:$B$257,"&lt;="&amp;$B268)</f>
        <v>3.52</v>
      </c>
      <c r="TK268" s="4">
        <f>SUMIFS('Aceite Virgen Extra'!TK$6:TK$257,'Aceite Virgen Extra'!$A$6:$A$257,"&gt;="&amp;$A268,'Aceite Virgen Extra'!$B$6:$B$257,"&lt;="&amp;$B268)</f>
        <v>2.8600000000000003</v>
      </c>
      <c r="TL268" s="4">
        <f>SUMIFS('Aceite Virgen Extra'!TL$6:TL$257,'Aceite Virgen Extra'!$A$6:$A$257,"&gt;="&amp;$A268,'Aceite Virgen Extra'!$B$6:$B$257,"&lt;="&amp;$B268)</f>
        <v>1.77</v>
      </c>
      <c r="TP268" s="69">
        <f>SUMIFS('Aceite Virgen Extra'!TP$6:TP$257,'Aceite Virgen Extra'!$A$6:$A$257,"&gt;="&amp;$A268,'Aceite Virgen Extra'!$B$6:$B$257,"&lt;="&amp;$B268)</f>
        <v>2.25</v>
      </c>
      <c r="TQ268" s="4">
        <f>SUMIFS('Aceite Virgen Extra'!TQ$6:TQ$257,'Aceite Virgen Extra'!$A$6:$A$257,"&gt;="&amp;$A268,'Aceite Virgen Extra'!$B$6:$B$257,"&lt;="&amp;$B268)</f>
        <v>2.1300000000000003</v>
      </c>
      <c r="TR268" s="4">
        <f>SUMIFS('Aceite Virgen Extra'!TR$6:TR$257,'Aceite Virgen Extra'!$A$6:$A$257,"&gt;="&amp;$A268,'Aceite Virgen Extra'!$B$6:$B$257,"&lt;="&amp;$B268)</f>
        <v>1.54</v>
      </c>
      <c r="TS268" s="4">
        <f>SUMIFS('Aceite Virgen Extra'!TS$6:TS$257,'Aceite Virgen Extra'!$A$6:$A$257,"&gt;="&amp;$A268,'Aceite Virgen Extra'!$B$6:$B$257,"&lt;="&amp;$B268)</f>
        <v>1.36</v>
      </c>
      <c r="TW268" s="69">
        <f>SUMIFS('Aceite Virgen Extra'!TW$6:TW$257,'Aceite Virgen Extra'!$A$6:$A$257,"&gt;="&amp;$A268,'Aceite Virgen Extra'!$B$6:$B$257,"&lt;="&amp;$B268)</f>
        <v>1.9900000000000002</v>
      </c>
      <c r="TX268" s="4">
        <f>SUMIFS('Aceite Virgen Extra'!TX$6:TX$257,'Aceite Virgen Extra'!$A$6:$A$257,"&gt;="&amp;$A268,'Aceite Virgen Extra'!$B$6:$B$257,"&lt;="&amp;$B268)</f>
        <v>4.83</v>
      </c>
      <c r="TY268" s="4">
        <f>SUMIFS('Aceite Virgen Extra'!TY$6:TY$257,'Aceite Virgen Extra'!$A$6:$A$257,"&gt;="&amp;$A268,'Aceite Virgen Extra'!$B$6:$B$257,"&lt;="&amp;$B268)</f>
        <v>0.46</v>
      </c>
      <c r="TZ268" s="4">
        <f>SUMIFS('Aceite Virgen Extra'!TZ$6:TZ$257,'Aceite Virgen Extra'!$A$6:$A$257,"&gt;="&amp;$A268,'Aceite Virgen Extra'!$B$6:$B$257,"&lt;="&amp;$B268)</f>
        <v>1.02</v>
      </c>
      <c r="UD268" s="69">
        <f>SUMIFS('Aceite Virgen Extra'!UD$6:UD$257,'Aceite Virgen Extra'!$A$6:$A$257,"&gt;="&amp;$A268,'Aceite Virgen Extra'!$B$6:$B$257,"&lt;="&amp;$B268)</f>
        <v>2.15</v>
      </c>
      <c r="UE268" s="4">
        <f>SUMIFS('Aceite Virgen Extra'!UE$6:UE$257,'Aceite Virgen Extra'!$A$6:$A$257,"&gt;="&amp;$A268,'Aceite Virgen Extra'!$B$6:$B$257,"&lt;="&amp;$B268)</f>
        <v>3.67</v>
      </c>
      <c r="UF268" s="4">
        <f>SUMIFS('Aceite Virgen Extra'!UF$6:UF$257,'Aceite Virgen Extra'!$A$6:$A$257,"&gt;="&amp;$A268,'Aceite Virgen Extra'!$B$6:$B$257,"&lt;="&amp;$B268)</f>
        <v>1.3499999999999999</v>
      </c>
      <c r="UG268" s="4">
        <f>SUMIFS('Aceite Virgen Extra'!UG$6:UG$257,'Aceite Virgen Extra'!$A$6:$A$257,"&gt;="&amp;$A268,'Aceite Virgen Extra'!$B$6:$B$257,"&lt;="&amp;$B268)</f>
        <v>0</v>
      </c>
      <c r="UK268" s="69">
        <f>SUMIFS('Aceite Virgen Extra'!UK$6:UK$257,'Aceite Virgen Extra'!$A$6:$A$257,"&gt;="&amp;$A268,'Aceite Virgen Extra'!$B$6:$B$257,"&lt;="&amp;$B268)</f>
        <v>2.8999999999999995</v>
      </c>
      <c r="UL268" s="4">
        <f>SUMIFS('Aceite Virgen Extra'!UL$6:UL$257,'Aceite Virgen Extra'!$A$6:$A$257,"&gt;="&amp;$A268,'Aceite Virgen Extra'!$B$6:$B$257,"&lt;="&amp;$B268)</f>
        <v>5.0500000000000007</v>
      </c>
      <c r="UM268" s="4">
        <f>SUMIFS('Aceite Virgen Extra'!UM$6:UM$257,'Aceite Virgen Extra'!$A$6:$A$257,"&gt;="&amp;$A268,'Aceite Virgen Extra'!$B$6:$B$257,"&lt;="&amp;$B268)</f>
        <v>2.41</v>
      </c>
      <c r="UN268" s="4">
        <f>SUMIFS('Aceite Virgen Extra'!UN$6:UN$257,'Aceite Virgen Extra'!$A$6:$A$257,"&gt;="&amp;$A268,'Aceite Virgen Extra'!$B$6:$B$257,"&lt;="&amp;$B268)</f>
        <v>0</v>
      </c>
      <c r="UR268" s="69">
        <f>SUMIFS('Aceite Virgen Extra'!UR$6:UR$257,'Aceite Virgen Extra'!$A$6:$A$257,"&gt;="&amp;$A268,'Aceite Virgen Extra'!$B$6:$B$257,"&lt;="&amp;$B268)</f>
        <v>2.3499999999999996</v>
      </c>
      <c r="US268" s="4">
        <f>SUMIFS('Aceite Virgen Extra'!US$6:US$257,'Aceite Virgen Extra'!$A$6:$A$257,"&gt;="&amp;$A268,'Aceite Virgen Extra'!$B$6:$B$257,"&lt;="&amp;$B268)</f>
        <v>3.19</v>
      </c>
      <c r="UT268" s="4">
        <f>SUMIFS('Aceite Virgen Extra'!UT$6:UT$257,'Aceite Virgen Extra'!$A$6:$A$257,"&gt;="&amp;$A268,'Aceite Virgen Extra'!$B$6:$B$257,"&lt;="&amp;$B268)</f>
        <v>2.62</v>
      </c>
      <c r="UU268" s="4">
        <f>SUMIFS('Aceite Virgen Extra'!UU$6:UU$257,'Aceite Virgen Extra'!$A$6:$A$257,"&gt;="&amp;$A268,'Aceite Virgen Extra'!$B$6:$B$257,"&lt;="&amp;$B268)</f>
        <v>0</v>
      </c>
      <c r="UY268" s="69">
        <f>SUMIFS('Aceite Virgen Extra'!UY$6:UY$257,'Aceite Virgen Extra'!$A$6:$A$257,"&gt;="&amp;$A268,'Aceite Virgen Extra'!$B$6:$B$257,"&lt;="&amp;$B268)</f>
        <v>1.0900000000000001</v>
      </c>
      <c r="UZ268" s="4">
        <f>SUMIFS('Aceite Virgen Extra'!UZ$6:UZ$257,'Aceite Virgen Extra'!$A$6:$A$257,"&gt;="&amp;$A268,'Aceite Virgen Extra'!$B$6:$B$257,"&lt;="&amp;$B268)</f>
        <v>1.35</v>
      </c>
      <c r="VA268" s="4">
        <f>SUMIFS('Aceite Virgen Extra'!VA$6:VA$257,'Aceite Virgen Extra'!$A$6:$A$257,"&gt;="&amp;$A268,'Aceite Virgen Extra'!$B$6:$B$257,"&lt;="&amp;$B268)</f>
        <v>0.7</v>
      </c>
      <c r="VB268" s="4">
        <f>SUMIFS('Aceite Virgen Extra'!VB$6:VB$257,'Aceite Virgen Extra'!$A$6:$A$257,"&gt;="&amp;$A268,'Aceite Virgen Extra'!$B$6:$B$257,"&lt;="&amp;$B268)</f>
        <v>0.82</v>
      </c>
      <c r="VF268" s="69">
        <f>SUMIFS('Aceite Virgen Extra'!VF$6:VF$257,'Aceite Virgen Extra'!$A$6:$A$257,"&gt;="&amp;$A268,'Aceite Virgen Extra'!$B$6:$B$257,"&lt;="&amp;$B268)</f>
        <v>0.45</v>
      </c>
      <c r="VG268" s="4">
        <f>SUMIFS('Aceite Virgen Extra'!VG$6:VG$257,'Aceite Virgen Extra'!$A$6:$A$257,"&gt;="&amp;$A268,'Aceite Virgen Extra'!$B$6:$B$257,"&lt;="&amp;$B268)</f>
        <v>0.55000000000000004</v>
      </c>
      <c r="VH268" s="4">
        <f>SUMIFS('Aceite Virgen Extra'!VH$6:VH$257,'Aceite Virgen Extra'!$A$6:$A$257,"&gt;="&amp;$A268,'Aceite Virgen Extra'!$B$6:$B$257,"&lt;="&amp;$B268)</f>
        <v>0.45</v>
      </c>
      <c r="VI268" s="4">
        <f>SUMIFS('Aceite Virgen Extra'!VI$6:VI$257,'Aceite Virgen Extra'!$A$6:$A$257,"&gt;="&amp;$A268,'Aceite Virgen Extra'!$B$6:$B$257,"&lt;="&amp;$B268)</f>
        <v>0</v>
      </c>
      <c r="VM268" s="69">
        <f>SUMIFS('Aceite Virgen Extra'!VM$6:VM$257,'Aceite Virgen Extra'!$A$6:$A$257,"&gt;="&amp;$A268,'Aceite Virgen Extra'!$B$6:$B$257,"&lt;="&amp;$B268)</f>
        <v>1.33</v>
      </c>
      <c r="VN268" s="4">
        <f>SUMIFS('Aceite Virgen Extra'!VN$6:VN$257,'Aceite Virgen Extra'!$A$6:$A$257,"&gt;="&amp;$A268,'Aceite Virgen Extra'!$B$6:$B$257,"&lt;="&amp;$B268)</f>
        <v>2.04</v>
      </c>
      <c r="VO268" s="4">
        <f>SUMIFS('Aceite Virgen Extra'!VO$6:VO$257,'Aceite Virgen Extra'!$A$6:$A$257,"&gt;="&amp;$A268,'Aceite Virgen Extra'!$B$6:$B$257,"&lt;="&amp;$B268)</f>
        <v>0.44999999999999996</v>
      </c>
      <c r="VP268" s="4">
        <f>SUMIFS('Aceite Virgen Extra'!VP$6:VP$257,'Aceite Virgen Extra'!$A$6:$A$257,"&gt;="&amp;$A268,'Aceite Virgen Extra'!$B$6:$B$257,"&lt;="&amp;$B268)</f>
        <v>0</v>
      </c>
      <c r="VT268" s="69">
        <f>SUMIFS('Aceite Virgen Extra'!VT$6:VT$257,'Aceite Virgen Extra'!$A$6:$A$257,"&gt;="&amp;$A268,'Aceite Virgen Extra'!$B$6:$B$257,"&lt;="&amp;$B268)</f>
        <v>1.1600000000000001</v>
      </c>
      <c r="VU268" s="4">
        <f>SUMIFS('Aceite Virgen Extra'!VU$6:VU$257,'Aceite Virgen Extra'!$A$6:$A$257,"&gt;="&amp;$A268,'Aceite Virgen Extra'!$B$6:$B$257,"&lt;="&amp;$B268)</f>
        <v>0.72</v>
      </c>
      <c r="VV268" s="4">
        <f>SUMIFS('Aceite Virgen Extra'!VV$6:VV$257,'Aceite Virgen Extra'!$A$6:$A$257,"&gt;="&amp;$A268,'Aceite Virgen Extra'!$B$6:$B$257,"&lt;="&amp;$B268)</f>
        <v>1.58</v>
      </c>
      <c r="VW268" s="4">
        <f>SUMIFS('Aceite Virgen Extra'!VW$6:VW$257,'Aceite Virgen Extra'!$A$6:$A$257,"&gt;="&amp;$A268,'Aceite Virgen Extra'!$B$6:$B$257,"&lt;="&amp;$B268)</f>
        <v>0</v>
      </c>
      <c r="WA268" s="69">
        <f>SUMIFS('Aceite Virgen Extra'!WA$6:WA$257,'Aceite Virgen Extra'!$A$6:$A$257,"&gt;="&amp;$A268,'Aceite Virgen Extra'!$B$6:$B$257,"&lt;="&amp;$B268)</f>
        <v>1.1400000000000001</v>
      </c>
      <c r="WB268" s="4">
        <f>SUMIFS('Aceite Virgen Extra'!WB$6:WB$257,'Aceite Virgen Extra'!$A$6:$A$257,"&gt;="&amp;$A268,'Aceite Virgen Extra'!$B$6:$B$257,"&lt;="&amp;$B268)</f>
        <v>1.73</v>
      </c>
      <c r="WC268" s="4">
        <f>SUMIFS('Aceite Virgen Extra'!WC$6:WC$257,'Aceite Virgen Extra'!$A$6:$A$257,"&gt;="&amp;$A268,'Aceite Virgen Extra'!$B$6:$B$257,"&lt;="&amp;$B268)</f>
        <v>1.22</v>
      </c>
      <c r="WD268" s="4">
        <f>SUMIFS('Aceite Virgen Extra'!WD$6:WD$257,'Aceite Virgen Extra'!$A$6:$A$257,"&gt;="&amp;$A268,'Aceite Virgen Extra'!$B$6:$B$257,"&lt;="&amp;$B268)</f>
        <v>0</v>
      </c>
      <c r="WH268" s="69">
        <f>SUMIFS('Aceite Virgen Extra'!WH$6:WH$257,'Aceite Virgen Extra'!$A$6:$A$257,"&gt;="&amp;$A268,'Aceite Virgen Extra'!$B$6:$B$257,"&lt;="&amp;$B268)</f>
        <v>0.48000000000000004</v>
      </c>
      <c r="WI268" s="4">
        <f>SUMIFS('Aceite Virgen Extra'!WI$6:WI$257,'Aceite Virgen Extra'!$A$6:$A$257,"&gt;="&amp;$A268,'Aceite Virgen Extra'!$B$6:$B$257,"&lt;="&amp;$B268)</f>
        <v>0.51</v>
      </c>
      <c r="WJ268" s="4">
        <f>SUMIFS('Aceite Virgen Extra'!WJ$6:WJ$257,'Aceite Virgen Extra'!$A$6:$A$257,"&gt;="&amp;$A268,'Aceite Virgen Extra'!$B$6:$B$257,"&lt;="&amp;$B268)</f>
        <v>0.62</v>
      </c>
      <c r="WK268" s="4">
        <f>SUMIFS('Aceite Virgen Extra'!WK$6:WK$257,'Aceite Virgen Extra'!$A$6:$A$257,"&gt;="&amp;$A268,'Aceite Virgen Extra'!$B$6:$B$257,"&lt;="&amp;$B268)</f>
        <v>0</v>
      </c>
      <c r="WO268" s="69">
        <f>SUMIFS('Aceite Virgen Extra'!WO$6:WO$257,'Aceite Virgen Extra'!$A$6:$A$257,"&gt;="&amp;$A268,'Aceite Virgen Extra'!$B$6:$B$257,"&lt;="&amp;$B268)</f>
        <v>2.7600000000000002</v>
      </c>
      <c r="WP268" s="4">
        <f>SUMIFS('Aceite Virgen Extra'!WP$6:WP$257,'Aceite Virgen Extra'!$A$6:$A$257,"&gt;="&amp;$A268,'Aceite Virgen Extra'!$B$6:$B$257,"&lt;="&amp;$B268)</f>
        <v>4.5599999999999996</v>
      </c>
      <c r="WQ268" s="4">
        <f>SUMIFS('Aceite Virgen Extra'!WQ$6:WQ$257,'Aceite Virgen Extra'!$A$6:$A$257,"&gt;="&amp;$A268,'Aceite Virgen Extra'!$B$6:$B$257,"&lt;="&amp;$B268)</f>
        <v>2.64</v>
      </c>
      <c r="WR268" s="4">
        <f>SUMIFS('Aceite Virgen Extra'!WR$6:WR$257,'Aceite Virgen Extra'!$A$6:$A$257,"&gt;="&amp;$A268,'Aceite Virgen Extra'!$B$6:$B$257,"&lt;="&amp;$B268)</f>
        <v>0.43</v>
      </c>
      <c r="WV268" s="69">
        <f>SUMIFS('Aceite Virgen Extra'!WV$6:WV$257,'Aceite Virgen Extra'!$A$6:$A$257,"&gt;="&amp;$A268,'Aceite Virgen Extra'!$B$6:$B$257,"&lt;="&amp;$B268)</f>
        <v>1.18</v>
      </c>
      <c r="WW268" s="4">
        <f>SUMIFS('Aceite Virgen Extra'!WW$6:WW$257,'Aceite Virgen Extra'!$A$6:$A$257,"&gt;="&amp;$A268,'Aceite Virgen Extra'!$B$6:$B$257,"&lt;="&amp;$B268)</f>
        <v>0.72</v>
      </c>
      <c r="WX268" s="4">
        <f>SUMIFS('Aceite Virgen Extra'!WX$6:WX$257,'Aceite Virgen Extra'!$A$6:$A$257,"&gt;="&amp;$A268,'Aceite Virgen Extra'!$B$6:$B$257,"&lt;="&amp;$B268)</f>
        <v>0.82</v>
      </c>
      <c r="WY268" s="4">
        <f>SUMIFS('Aceite Virgen Extra'!WY$6:WY$257,'Aceite Virgen Extra'!$A$6:$A$257,"&gt;="&amp;$A268,'Aceite Virgen Extra'!$B$6:$B$257,"&lt;="&amp;$B268)</f>
        <v>0.5</v>
      </c>
      <c r="XC268" s="69">
        <f>SUMIFS('Aceite Virgen Extra'!XC$6:XC$257,'Aceite Virgen Extra'!$A$6:$A$257,"&gt;="&amp;$A268,'Aceite Virgen Extra'!$B$6:$B$257,"&lt;="&amp;$B268)</f>
        <v>1.73</v>
      </c>
      <c r="XD268" s="4">
        <f>SUMIFS('Aceite Virgen Extra'!XD$6:XD$257,'Aceite Virgen Extra'!$A$6:$A$257,"&gt;="&amp;$A268,'Aceite Virgen Extra'!$B$6:$B$257,"&lt;="&amp;$B268)</f>
        <v>2.23</v>
      </c>
      <c r="XE268" s="4">
        <f>SUMIFS('Aceite Virgen Extra'!XE$6:XE$257,'Aceite Virgen Extra'!$A$6:$A$257,"&gt;="&amp;$A268,'Aceite Virgen Extra'!$B$6:$B$257,"&lt;="&amp;$B268)</f>
        <v>1.56</v>
      </c>
      <c r="XF268" s="4">
        <f>SUMIFS('Aceite Virgen Extra'!XF$6:XF$257,'Aceite Virgen Extra'!$A$6:$A$257,"&gt;="&amp;$A268,'Aceite Virgen Extra'!$B$6:$B$257,"&lt;="&amp;$B268)</f>
        <v>1.03</v>
      </c>
      <c r="XJ268" s="69">
        <f>SUMIFS('Aceite Virgen Extra'!XJ$6:XJ$257,'Aceite Virgen Extra'!$A$6:$A$257,"&gt;="&amp;$A268,'Aceite Virgen Extra'!$B$6:$B$257,"&lt;="&amp;$B268)</f>
        <v>1.4300000000000002</v>
      </c>
      <c r="XK268" s="4">
        <f>SUMIFS('Aceite Virgen Extra'!XK$6:XK$257,'Aceite Virgen Extra'!$A$6:$A$257,"&gt;="&amp;$A268,'Aceite Virgen Extra'!$B$6:$B$257,"&lt;="&amp;$B268)</f>
        <v>1.89</v>
      </c>
      <c r="XL268" s="4">
        <f>SUMIFS('Aceite Virgen Extra'!XL$6:XL$257,'Aceite Virgen Extra'!$A$6:$A$257,"&gt;="&amp;$A268,'Aceite Virgen Extra'!$B$6:$B$257,"&lt;="&amp;$B268)</f>
        <v>1.6900000000000002</v>
      </c>
      <c r="XM268" s="4">
        <f>SUMIFS('Aceite Virgen Extra'!XM$6:XM$257,'Aceite Virgen Extra'!$A$6:$A$257,"&gt;="&amp;$A268,'Aceite Virgen Extra'!$B$6:$B$257,"&lt;="&amp;$B268)</f>
        <v>0</v>
      </c>
      <c r="XQ268" s="69">
        <f>SUMIFS('Aceite Virgen Extra'!XQ$6:XQ$257,'Aceite Virgen Extra'!$A$6:$A$257,"&gt;="&amp;$A268,'Aceite Virgen Extra'!$B$6:$B$257,"&lt;="&amp;$B268)</f>
        <v>2.34</v>
      </c>
      <c r="XR268" s="4">
        <f>SUMIFS('Aceite Virgen Extra'!XR$6:XR$257,'Aceite Virgen Extra'!$A$6:$A$257,"&gt;="&amp;$A268,'Aceite Virgen Extra'!$B$6:$B$257,"&lt;="&amp;$B268)</f>
        <v>1.5599999999999998</v>
      </c>
      <c r="XS268" s="4">
        <f>SUMIFS('Aceite Virgen Extra'!XS$6:XS$257,'Aceite Virgen Extra'!$A$6:$A$257,"&gt;="&amp;$A268,'Aceite Virgen Extra'!$B$6:$B$257,"&lt;="&amp;$B268)</f>
        <v>2.7800000000000002</v>
      </c>
      <c r="XT268" s="4">
        <f>SUMIFS('Aceite Virgen Extra'!XT$6:XT$257,'Aceite Virgen Extra'!$A$6:$A$257,"&gt;="&amp;$A268,'Aceite Virgen Extra'!$B$6:$B$257,"&lt;="&amp;$B268)</f>
        <v>0.53</v>
      </c>
      <c r="XX268" s="69">
        <f>SUMIFS('Aceite Virgen Extra'!XX$6:XX$257,'Aceite Virgen Extra'!$A$6:$A$257,"&gt;="&amp;$A268,'Aceite Virgen Extra'!$B$6:$B$257,"&lt;="&amp;$B268)</f>
        <v>1.9500000000000002</v>
      </c>
      <c r="XY268" s="4">
        <f>SUMIFS('Aceite Virgen Extra'!XY$6:XY$257,'Aceite Virgen Extra'!$A$6:$A$257,"&gt;="&amp;$A268,'Aceite Virgen Extra'!$B$6:$B$257,"&lt;="&amp;$B268)</f>
        <v>2.58</v>
      </c>
      <c r="XZ268" s="4">
        <f>SUMIFS('Aceite Virgen Extra'!XZ$6:XZ$257,'Aceite Virgen Extra'!$A$6:$A$257,"&gt;="&amp;$A268,'Aceite Virgen Extra'!$B$6:$B$257,"&lt;="&amp;$B268)</f>
        <v>1.49</v>
      </c>
      <c r="YA268" s="4">
        <f>SUMIFS('Aceite Virgen Extra'!YA$6:YA$257,'Aceite Virgen Extra'!$A$6:$A$257,"&gt;="&amp;$A268,'Aceite Virgen Extra'!$B$6:$B$257,"&lt;="&amp;$B268)</f>
        <v>0.27</v>
      </c>
      <c r="YE268" s="69">
        <f>SUMIFS('Aceite Virgen Extra'!YE$6:YE$257,'Aceite Virgen Extra'!$A$6:$A$257,"&gt;="&amp;$A268,'Aceite Virgen Extra'!$B$6:$B$257,"&lt;="&amp;$B268)</f>
        <v>1.7200000000000002</v>
      </c>
      <c r="YF268" s="4">
        <f>SUMIFS('Aceite Virgen Extra'!YF$6:YF$257,'Aceite Virgen Extra'!$A$6:$A$257,"&gt;="&amp;$A268,'Aceite Virgen Extra'!$B$6:$B$257,"&lt;="&amp;$B268)</f>
        <v>3.3</v>
      </c>
      <c r="YG268" s="4">
        <f>SUMIFS('Aceite Virgen Extra'!YG$6:YG$257,'Aceite Virgen Extra'!$A$6:$A$257,"&gt;="&amp;$A268,'Aceite Virgen Extra'!$B$6:$B$257,"&lt;="&amp;$B268)</f>
        <v>0.8</v>
      </c>
      <c r="YH268" s="4">
        <f>SUMIFS('Aceite Virgen Extra'!YH$6:YH$257,'Aceite Virgen Extra'!$A$6:$A$257,"&gt;="&amp;$A268,'Aceite Virgen Extra'!$B$6:$B$257,"&lt;="&amp;$B268)</f>
        <v>0</v>
      </c>
      <c r="YL268" s="69">
        <f>SUMIFS('Aceite Virgen Extra'!YL$6:YL$257,'Aceite Virgen Extra'!$A$6:$A$257,"&gt;="&amp;$A268,'Aceite Virgen Extra'!$B$6:$B$257,"&lt;="&amp;$B268)</f>
        <v>0.85</v>
      </c>
      <c r="YM268" s="4">
        <f>SUMIFS('Aceite Virgen Extra'!YM$6:YM$257,'Aceite Virgen Extra'!$A$6:$A$257,"&gt;="&amp;$A268,'Aceite Virgen Extra'!$B$6:$B$257,"&lt;="&amp;$B268)</f>
        <v>2.1</v>
      </c>
      <c r="YN268" s="4">
        <f>SUMIFS('Aceite Virgen Extra'!YN$6:YN$257,'Aceite Virgen Extra'!$A$6:$A$257,"&gt;="&amp;$A268,'Aceite Virgen Extra'!$B$6:$B$257,"&lt;="&amp;$B268)</f>
        <v>0.47000000000000003</v>
      </c>
      <c r="YO268" s="4">
        <f>SUMIFS('Aceite Virgen Extra'!YO$6:YO$257,'Aceite Virgen Extra'!$A$6:$A$257,"&gt;="&amp;$A268,'Aceite Virgen Extra'!$B$6:$B$257,"&lt;="&amp;$B268)</f>
        <v>0.48</v>
      </c>
      <c r="YP268" s="4">
        <f>SUMIFS('Aceite Virgen Extra'!YP$6:YP$257,'Aceite Virgen Extra'!$A$6:$A$257,"&gt;="&amp;$A268,'Aceite Virgen Extra'!$B$6:$B$257,"&lt;="&amp;$B268)</f>
        <v>0.4</v>
      </c>
      <c r="YS268" s="69">
        <f>SUMIFS('Aceite Virgen Extra'!YS$6:YS$257,'Aceite Virgen Extra'!$A$6:$A$257,"&gt;="&amp;$A268,'Aceite Virgen Extra'!$B$6:$B$257,"&lt;="&amp;$B268)</f>
        <v>1.01</v>
      </c>
      <c r="YT268" s="4">
        <f>SUMIFS('Aceite Virgen Extra'!YT$6:YT$257,'Aceite Virgen Extra'!$A$6:$A$257,"&gt;="&amp;$A268,'Aceite Virgen Extra'!$B$6:$B$257,"&lt;="&amp;$B268)</f>
        <v>3.1700000000000004</v>
      </c>
      <c r="YU268" s="4">
        <f>SUMIFS('Aceite Virgen Extra'!YU$6:YU$257,'Aceite Virgen Extra'!$A$6:$A$257,"&gt;="&amp;$A268,'Aceite Virgen Extra'!$B$6:$B$257,"&lt;="&amp;$B268)</f>
        <v>0.19</v>
      </c>
      <c r="YV268" s="4">
        <f>SUMIFS('Aceite Virgen Extra'!YV$6:YV$257,'Aceite Virgen Extra'!$A$6:$A$257,"&gt;="&amp;$A268,'Aceite Virgen Extra'!$B$6:$B$257,"&lt;="&amp;$B268)</f>
        <v>0.16</v>
      </c>
      <c r="YW268" s="4">
        <f>SUMIFS('Aceite Virgen Extra'!YW$6:YW$257,'Aceite Virgen Extra'!$A$6:$A$257,"&gt;="&amp;$A268,'Aceite Virgen Extra'!$B$6:$B$257,"&lt;="&amp;$B268)</f>
        <v>0.34</v>
      </c>
    </row>
    <row r="269" spans="1:673" x14ac:dyDescent="0.25">
      <c r="A269" s="9">
        <f>'TAM Aceite Virgen Extra'!B17</f>
        <v>7.3</v>
      </c>
      <c r="B269" s="9">
        <f>'TAM Aceite Virgen Extra'!C17</f>
        <v>7.6</v>
      </c>
      <c r="C269" s="9"/>
      <c r="D269" s="4">
        <f>SUMIFS('Aceite Virgen Extra'!D$6:D$257,'Aceite Virgen Extra'!$A$6:$A$257,"&gt;="&amp;$A269,'Aceite Virgen Extra'!$B$6:$B$257,"&lt;="&amp;$B269)</f>
        <v>0.85000000000000009</v>
      </c>
      <c r="E269" s="4">
        <f>SUMIFS('Aceite Virgen Extra'!E$6:E$257,'Aceite Virgen Extra'!$A$6:$A$257,"&gt;="&amp;$A269,'Aceite Virgen Extra'!$B$6:$B$257,"&lt;="&amp;$B269)</f>
        <v>0.34</v>
      </c>
      <c r="F269" s="4">
        <f>SUMIFS('Aceite Virgen Extra'!F$6:F$257,'Aceite Virgen Extra'!$A$6:$A$257,"&gt;="&amp;$A269,'Aceite Virgen Extra'!$B$6:$B$257,"&lt;="&amp;$B269)</f>
        <v>0.32</v>
      </c>
      <c r="G269" s="4">
        <f>SUMIFS('Aceite Virgen Extra'!G$6:G$257,'Aceite Virgen Extra'!$A$6:$A$257,"&gt;="&amp;$A269,'Aceite Virgen Extra'!$B$6:$B$257,"&lt;="&amp;$B269)</f>
        <v>2.75</v>
      </c>
      <c r="H269" s="9"/>
      <c r="I269" s="9"/>
      <c r="J269" s="9"/>
      <c r="K269" s="4">
        <f>SUMIFS('Aceite Virgen Extra'!K$6:K$257,'Aceite Virgen Extra'!$A$6:$A$257,"&gt;="&amp;$A269,'Aceite Virgen Extra'!$B$6:$B$257,"&lt;="&amp;$B269)</f>
        <v>1.5</v>
      </c>
      <c r="L269" s="4">
        <f>SUMIFS('Aceite Virgen Extra'!L$6:L$257,'Aceite Virgen Extra'!$A$6:$A$257,"&gt;="&amp;$A269,'Aceite Virgen Extra'!$B$6:$B$257,"&lt;="&amp;$B269)</f>
        <v>0</v>
      </c>
      <c r="M269" s="4">
        <f>SUMIFS('Aceite Virgen Extra'!M$6:M$257,'Aceite Virgen Extra'!$A$6:$A$257,"&gt;="&amp;$A269,'Aceite Virgen Extra'!$B$6:$B$257,"&lt;="&amp;$B269)</f>
        <v>1.33</v>
      </c>
      <c r="N269" s="4">
        <f>SUMIFS('Aceite Virgen Extra'!N$6:N$257,'Aceite Virgen Extra'!$A$6:$A$257,"&gt;="&amp;$A269,'Aceite Virgen Extra'!$B$6:$B$257,"&lt;="&amp;$B269)</f>
        <v>3.4299999999999997</v>
      </c>
      <c r="O269" s="9"/>
      <c r="P269" s="9"/>
      <c r="Q269" s="9"/>
      <c r="R269" s="4">
        <f>SUMIFS('Aceite Virgen Extra'!R$6:R$257,'Aceite Virgen Extra'!$A$6:$A$257,"&gt;="&amp;$A269,'Aceite Virgen Extra'!$B$6:$B$257,"&lt;="&amp;$B269)</f>
        <v>1.0399999999999998</v>
      </c>
      <c r="S269" s="4">
        <f>SUMIFS('Aceite Virgen Extra'!S$6:S$257,'Aceite Virgen Extra'!$A$6:$A$257,"&gt;="&amp;$A269,'Aceite Virgen Extra'!$B$6:$B$257,"&lt;="&amp;$B269)</f>
        <v>0.65</v>
      </c>
      <c r="T269" s="4">
        <f>SUMIFS('Aceite Virgen Extra'!T$6:T$257,'Aceite Virgen Extra'!$A$6:$A$257,"&gt;="&amp;$A269,'Aceite Virgen Extra'!$B$6:$B$257,"&lt;="&amp;$B269)</f>
        <v>0.57999999999999996</v>
      </c>
      <c r="U269" s="4">
        <f>SUMIFS('Aceite Virgen Extra'!U$6:U$257,'Aceite Virgen Extra'!$A$6:$A$257,"&gt;="&amp;$A269,'Aceite Virgen Extra'!$B$6:$B$257,"&lt;="&amp;$B269)</f>
        <v>2.54</v>
      </c>
      <c r="V269" s="9"/>
      <c r="W269" s="9"/>
      <c r="X269" s="9"/>
      <c r="Y269" s="4">
        <f>SUMIFS('Aceite Virgen Extra'!Y$6:Y$257,'Aceite Virgen Extra'!$A$6:$A$257,"&gt;="&amp;$A269,'Aceite Virgen Extra'!$B$6:$B$257,"&lt;="&amp;$B269)</f>
        <v>1.0899999999999999</v>
      </c>
      <c r="Z269" s="4">
        <f>SUMIFS('Aceite Virgen Extra'!Z$6:Z$257,'Aceite Virgen Extra'!$A$6:$A$257,"&gt;="&amp;$A269,'Aceite Virgen Extra'!$B$6:$B$257,"&lt;="&amp;$B269)</f>
        <v>0.8</v>
      </c>
      <c r="AA269" s="4">
        <f>SUMIFS('Aceite Virgen Extra'!AA$6:AA$257,'Aceite Virgen Extra'!$A$6:$A$257,"&gt;="&amp;$A269,'Aceite Virgen Extra'!$B$6:$B$257,"&lt;="&amp;$B269)</f>
        <v>0.8</v>
      </c>
      <c r="AB269" s="4">
        <f>SUMIFS('Aceite Virgen Extra'!AB$6:AB$257,'Aceite Virgen Extra'!$A$6:$A$257,"&gt;="&amp;$A269,'Aceite Virgen Extra'!$B$6:$B$257,"&lt;="&amp;$B269)</f>
        <v>2.69</v>
      </c>
      <c r="AC269" s="9"/>
      <c r="AD269" s="9"/>
      <c r="AE269" s="9"/>
      <c r="AF269" s="4">
        <f>SUMIFS('Aceite Virgen Extra'!AF$6:AF$257,'Aceite Virgen Extra'!$A$6:$A$257,"&gt;="&amp;$A269,'Aceite Virgen Extra'!$B$6:$B$257,"&lt;="&amp;$B269)</f>
        <v>1.1100000000000001</v>
      </c>
      <c r="AG269" s="4">
        <f>SUMIFS('Aceite Virgen Extra'!AG$6:AG$257,'Aceite Virgen Extra'!$A$6:$A$257,"&gt;="&amp;$A269,'Aceite Virgen Extra'!$B$6:$B$257,"&lt;="&amp;$B269)</f>
        <v>0.28000000000000003</v>
      </c>
      <c r="AH269" s="4">
        <f>SUMIFS('Aceite Virgen Extra'!AH$6:AH$257,'Aceite Virgen Extra'!$A$6:$A$257,"&gt;="&amp;$A269,'Aceite Virgen Extra'!$B$6:$B$257,"&lt;="&amp;$B269)</f>
        <v>0.85000000000000009</v>
      </c>
      <c r="AI269" s="4">
        <f>SUMIFS('Aceite Virgen Extra'!AI$6:AI$257,'Aceite Virgen Extra'!$A$6:$A$257,"&gt;="&amp;$A269,'Aceite Virgen Extra'!$B$6:$B$257,"&lt;="&amp;$B269)</f>
        <v>3.2800000000000002</v>
      </c>
      <c r="AJ269" s="9"/>
      <c r="AK269" s="9"/>
      <c r="AL269" s="9"/>
      <c r="AM269" s="4">
        <f>SUMIFS('Aceite Virgen Extra'!AM$6:AM$257,'Aceite Virgen Extra'!$A$6:$A$257,"&gt;="&amp;$A269,'Aceite Virgen Extra'!$B$6:$B$257,"&lt;="&amp;$B269)</f>
        <v>0.79999999999999993</v>
      </c>
      <c r="AN269" s="4">
        <f>SUMIFS('Aceite Virgen Extra'!AN$6:AN$257,'Aceite Virgen Extra'!$A$6:$A$257,"&gt;="&amp;$A269,'Aceite Virgen Extra'!$B$6:$B$257,"&lt;="&amp;$B269)</f>
        <v>1.1499999999999999</v>
      </c>
      <c r="AO269" s="4">
        <f>SUMIFS('Aceite Virgen Extra'!AO$6:AO$257,'Aceite Virgen Extra'!$A$6:$A$257,"&gt;="&amp;$A269,'Aceite Virgen Extra'!$B$6:$B$257,"&lt;="&amp;$B269)</f>
        <v>0.28000000000000003</v>
      </c>
      <c r="AP269" s="4">
        <f>SUMIFS('Aceite Virgen Extra'!AP$6:AP$257,'Aceite Virgen Extra'!$A$6:$A$257,"&gt;="&amp;$A269,'Aceite Virgen Extra'!$B$6:$B$257,"&lt;="&amp;$B269)</f>
        <v>1.96</v>
      </c>
      <c r="AQ269" s="9"/>
      <c r="AR269" s="9"/>
      <c r="AT269" s="4">
        <f>SUMIFS('Aceite Virgen Extra'!AT$6:AT$257,'Aceite Virgen Extra'!$A$6:$A$257,"&gt;="&amp;$A269,'Aceite Virgen Extra'!$B$6:$B$257,"&lt;="&amp;$B269)</f>
        <v>1.2500000000000002</v>
      </c>
      <c r="AU269" s="4">
        <f>SUMIFS('Aceite Virgen Extra'!AU$6:AU$257,'Aceite Virgen Extra'!$A$6:$A$257,"&gt;="&amp;$A269,'Aceite Virgen Extra'!$B$6:$B$257,"&lt;="&amp;$B269)</f>
        <v>1.0900000000000001</v>
      </c>
      <c r="AV269" s="4">
        <f>SUMIFS('Aceite Virgen Extra'!AV$6:AV$257,'Aceite Virgen Extra'!$A$6:$A$257,"&gt;="&amp;$A269,'Aceite Virgen Extra'!$B$6:$B$257,"&lt;="&amp;$B269)</f>
        <v>1.02</v>
      </c>
      <c r="AW269" s="4">
        <f>SUMIFS('Aceite Virgen Extra'!AW$6:AW$257,'Aceite Virgen Extra'!$A$6:$A$257,"&gt;="&amp;$A269,'Aceite Virgen Extra'!$B$6:$B$257,"&lt;="&amp;$B269)</f>
        <v>2.83</v>
      </c>
      <c r="BA269" s="4">
        <f>SUMIFS('Aceite Virgen Extra'!BA$6:BA$257,'Aceite Virgen Extra'!$A$6:$A$257,"&gt;="&amp;A269,'Aceite Virgen Extra'!$B$6:$B$257,"&lt;="&amp;B269)</f>
        <v>1.03</v>
      </c>
      <c r="BB269" s="4">
        <f>SUMIFS('Aceite Virgen Extra'!BB$6:BB$257,'Aceite Virgen Extra'!$A$6:$A$257,"&gt;="&amp;$A269,'Aceite Virgen Extra'!$B$6:$B$257,"&lt;="&amp;$B269)</f>
        <v>0.27</v>
      </c>
      <c r="BC269" s="4">
        <f>SUMIFS('Aceite Virgen Extra'!BC$6:BC$257,'Aceite Virgen Extra'!$A$6:$A$257,"&gt;="&amp;$A269,'Aceite Virgen Extra'!$B$6:$B$257,"&lt;="&amp;$B269)</f>
        <v>1.4100000000000001</v>
      </c>
      <c r="BD269" s="4">
        <f>SUMIFS('Aceite Virgen Extra'!BD$6:BD$257,'Aceite Virgen Extra'!$A$6:$A$257,"&gt;="&amp;$A269,'Aceite Virgen Extra'!$B$6:$B$257,"&lt;="&amp;$B269)</f>
        <v>1.17</v>
      </c>
      <c r="BH269" s="4">
        <f>SUMIFS('Aceite Virgen Extra'!BH$6:BH$257,'Aceite Virgen Extra'!$A$6:$A$257,"&gt;="&amp;$A269,'Aceite Virgen Extra'!$B$6:$B$257,"&lt;="&amp;$B269)</f>
        <v>0.60000000000000009</v>
      </c>
      <c r="BI269" s="4">
        <f>SUMIFS('Aceite Virgen Extra'!BI$6:BI$257,'Aceite Virgen Extra'!$A$6:$A$257,"&gt;="&amp;$A269,'Aceite Virgen Extra'!$B$6:$B$257,"&lt;="&amp;$B269)</f>
        <v>0</v>
      </c>
      <c r="BJ269" s="4">
        <f>SUMIFS('Aceite Virgen Extra'!BJ$6:BJ$257,'Aceite Virgen Extra'!$A$6:$A$257,"&gt;="&amp;$A269,'Aceite Virgen Extra'!$B$6:$B$257,"&lt;="&amp;$B269)</f>
        <v>0.34</v>
      </c>
      <c r="BK269" s="4">
        <f>SUMIFS('Aceite Virgen Extra'!BK$6:BK$257,'Aceite Virgen Extra'!$A$6:$A$257,"&gt;="&amp;$A269,'Aceite Virgen Extra'!$B$6:$B$257,"&lt;="&amp;$B269)</f>
        <v>1.58</v>
      </c>
      <c r="BO269" s="4">
        <f>SUMIFS('Aceite Virgen Extra'!BO$6:BO$257,'Aceite Virgen Extra'!$A$6:$A$257,"&gt;="&amp;$A269,'Aceite Virgen Extra'!$B$6:$B$257,"&lt;="&amp;$B269)</f>
        <v>1.03</v>
      </c>
      <c r="BP269" s="4">
        <f>SUMIFS('Aceite Virgen Extra'!BP$6:BP$257,'Aceite Virgen Extra'!$A$6:$A$257,"&gt;="&amp;$A269,'Aceite Virgen Extra'!$B$6:$B$257,"&lt;="&amp;$B269)</f>
        <v>0.36</v>
      </c>
      <c r="BQ269" s="4">
        <f>SUMIFS('Aceite Virgen Extra'!BQ$6:BQ$257,'Aceite Virgen Extra'!$A$6:$A$257,"&gt;="&amp;$A269,'Aceite Virgen Extra'!$B$6:$B$257,"&lt;="&amp;$B269)</f>
        <v>0.92999999999999994</v>
      </c>
      <c r="BR269" s="4">
        <f>SUMIFS('Aceite Virgen Extra'!BR$6:BR$257,'Aceite Virgen Extra'!$A$6:$A$257,"&gt;="&amp;$A269,'Aceite Virgen Extra'!$B$6:$B$257,"&lt;="&amp;$B269)</f>
        <v>2.11</v>
      </c>
      <c r="BV269" s="4">
        <f>SUMIFS('Aceite Virgen Extra'!BV$6:BV$257,'Aceite Virgen Extra'!$A$6:$A$257,"&gt;="&amp;$A269,'Aceite Virgen Extra'!$B$6:$B$257,"&lt;="&amp;$B269)</f>
        <v>0.97</v>
      </c>
      <c r="BW269" s="4">
        <f>SUMIFS('Aceite Virgen Extra'!BW$6:BW$257,'Aceite Virgen Extra'!$A$6:$A$257,"&gt;="&amp;$A269,'Aceite Virgen Extra'!$B$6:$B$257,"&lt;="&amp;$B269)</f>
        <v>2.14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0.4</v>
      </c>
      <c r="CD269" s="4">
        <f>SUMIFS('Aceite Virgen Extra'!CD$6:CD$257,'Aceite Virgen Extra'!$A$6:$A$257,"&gt;="&amp;$A269,'Aceite Virgen Extra'!$B$6:$B$257,"&lt;="&amp;$B269)</f>
        <v>0.38</v>
      </c>
      <c r="CE269" s="4">
        <f>SUMIFS('Aceite Virgen Extra'!CE$6:CE$257,'Aceite Virgen Extra'!$A$6:$A$257,"&gt;="&amp;$A269,'Aceite Virgen Extra'!$B$6:$B$257,"&lt;="&amp;$B269)</f>
        <v>0.18</v>
      </c>
      <c r="CF269" s="4">
        <f>SUMIFS('Aceite Virgen Extra'!CF$6:CF$257,'Aceite Virgen Extra'!$A$6:$A$257,"&gt;="&amp;$A269,'Aceite Virgen Extra'!$B$6:$B$257,"&lt;="&amp;$B269)</f>
        <v>0.85</v>
      </c>
      <c r="CJ269" s="4">
        <f>SUMIFS('Aceite Virgen Extra'!CJ$6:CJ$257,'Aceite Virgen Extra'!$A$6:$A$257,"&gt;="&amp;$A269,'Aceite Virgen Extra'!$B$6:$B$257,"&lt;="&amp;$B269)</f>
        <v>0.5</v>
      </c>
      <c r="CK269" s="4">
        <f>SUMIFS('Aceite Virgen Extra'!CK$6:CK$257,'Aceite Virgen Extra'!$A$6:$A$257,"&gt;="&amp;$A269,'Aceite Virgen Extra'!$B$6:$B$257,"&lt;="&amp;$B269)</f>
        <v>0.33</v>
      </c>
      <c r="CL269" s="4">
        <f>SUMIFS('Aceite Virgen Extra'!CL$6:CL$257,'Aceite Virgen Extra'!$A$6:$A$257,"&gt;="&amp;$A269,'Aceite Virgen Extra'!$B$6:$B$257,"&lt;="&amp;$B269)</f>
        <v>0.2</v>
      </c>
      <c r="CM269" s="4">
        <f>SUMIFS('Aceite Virgen Extra'!CM$6:CM$257,'Aceite Virgen Extra'!$A$6:$A$257,"&gt;="&amp;$A269,'Aceite Virgen Extra'!$B$6:$B$257,"&lt;="&amp;$B269)</f>
        <v>1.98</v>
      </c>
      <c r="CQ269" s="4">
        <f>SUMIFS('Aceite Virgen Extra'!CQ$6:CQ$257,'Aceite Virgen Extra'!$A$6:$A$257,"&gt;="&amp;$A269,'Aceite Virgen Extra'!$B$6:$B$257,"&lt;="&amp;$B269)</f>
        <v>0.3</v>
      </c>
      <c r="CR269" s="4">
        <f>SUMIFS('Aceite Virgen Extra'!CR$6:CR$257,'Aceite Virgen Extra'!$A$6:$A$257,"&gt;="&amp;$A269,'Aceite Virgen Extra'!$B$6:$B$257,"&lt;="&amp;$B269)</f>
        <v>0.12</v>
      </c>
      <c r="CS269" s="4">
        <f>SUMIFS('Aceite Virgen Extra'!CS$6:CS$257,'Aceite Virgen Extra'!$A$6:$A$257,"&gt;="&amp;$A269,'Aceite Virgen Extra'!$B$6:$B$257,"&lt;="&amp;$B269)</f>
        <v>0</v>
      </c>
      <c r="CT269" s="4">
        <f>SUMIFS('Aceite Virgen Extra'!CT$6:CT$257,'Aceite Virgen Extra'!$A$6:$A$257,"&gt;="&amp;$A269,'Aceite Virgen Extra'!$B$6:$B$257,"&lt;="&amp;$B269)</f>
        <v>1.1100000000000001</v>
      </c>
      <c r="CX269" s="4">
        <f>SUMIFS('Aceite Virgen Extra'!CX$6:CX$257,'Aceite Virgen Extra'!$A$6:$A$257,"&gt;="&amp;$A269,'Aceite Virgen Extra'!$B$6:$B$257,"&lt;="&amp;$B269)</f>
        <v>0.54</v>
      </c>
      <c r="CY269" s="4">
        <f>SUMIFS('Aceite Virgen Extra'!CY$6:CY$257,'Aceite Virgen Extra'!$A$6:$A$257,"&gt;="&amp;$A269,'Aceite Virgen Extra'!$B$6:$B$257,"&lt;="&amp;$B269)</f>
        <v>0.09</v>
      </c>
      <c r="CZ269" s="4">
        <f>SUMIFS('Aceite Virgen Extra'!CZ$6:CZ$257,'Aceite Virgen Extra'!$A$6:$A$257,"&gt;="&amp;$A269,'Aceite Virgen Extra'!$B$6:$B$257,"&lt;="&amp;$B269)</f>
        <v>0.73</v>
      </c>
      <c r="DA269" s="4">
        <f>SUMIFS('Aceite Virgen Extra'!DA$6:DA$257,'Aceite Virgen Extra'!$A$6:$A$257,"&gt;="&amp;$A269,'Aceite Virgen Extra'!$B$6:$B$257,"&lt;="&amp;$B269)</f>
        <v>0</v>
      </c>
      <c r="DE269" s="4">
        <f>SUMIFS('Aceite Virgen Extra'!DE$6:DE$257,'Aceite Virgen Extra'!$A$6:$A$257,"&gt;="&amp;$A269,'Aceite Virgen Extra'!$B$6:$B$257,"&lt;="&amp;$B269)</f>
        <v>0.47000000000000003</v>
      </c>
      <c r="DF269" s="4">
        <f>SUMIFS('Aceite Virgen Extra'!DF$6:DF$257,'Aceite Virgen Extra'!$A$6:$A$257,"&gt;="&amp;$A269,'Aceite Virgen Extra'!$B$6:$B$257,"&lt;="&amp;$B269)</f>
        <v>0.09</v>
      </c>
      <c r="DG269" s="4">
        <f>SUMIFS('Aceite Virgen Extra'!DG$6:DG$257,'Aceite Virgen Extra'!$A$6:$A$257,"&gt;="&amp;$A269,'Aceite Virgen Extra'!$B$6:$B$257,"&lt;="&amp;$B269)</f>
        <v>0.3</v>
      </c>
      <c r="DH269" s="4">
        <f>SUMIFS('Aceite Virgen Extra'!DH$6:DH$257,'Aceite Virgen Extra'!$A$6:$A$257,"&gt;="&amp;$A269,'Aceite Virgen Extra'!$B$6:$B$257,"&lt;="&amp;$B269)</f>
        <v>1.47</v>
      </c>
      <c r="DL269" s="4">
        <f>SUMIFS('Aceite Virgen Extra'!DL$6:DL$257,'Aceite Virgen Extra'!$A$6:$A$257,"&gt;="&amp;$A269,'Aceite Virgen Extra'!$B$6:$B$257,"&lt;="&amp;$B269)</f>
        <v>0.70000000000000007</v>
      </c>
      <c r="DM269" s="4">
        <f>SUMIFS('Aceite Virgen Extra'!DM$6:DM$257,'Aceite Virgen Extra'!$A$6:$A$257,"&gt;="&amp;$A269,'Aceite Virgen Extra'!$B$6:$B$257,"&lt;="&amp;$B269)</f>
        <v>0.4</v>
      </c>
      <c r="DN269" s="4">
        <f>SUMIFS('Aceite Virgen Extra'!DN$6:DN$257,'Aceite Virgen Extra'!$A$6:$A$257,"&gt;="&amp;$A269,'Aceite Virgen Extra'!$B$6:$B$257,"&lt;="&amp;$B269)</f>
        <v>0.94</v>
      </c>
      <c r="DO269" s="4">
        <f>SUMIFS('Aceite Virgen Extra'!DO$6:DO$257,'Aceite Virgen Extra'!$A$6:$A$257,"&gt;="&amp;$A269,'Aceite Virgen Extra'!$B$6:$B$257,"&lt;="&amp;$B269)</f>
        <v>0.7</v>
      </c>
      <c r="DS269" s="4">
        <f>SUMIFS('Aceite Virgen Extra'!DS$6:DS$257,'Aceite Virgen Extra'!$A$6:$A$257,"&gt;="&amp;$A269,'Aceite Virgen Extra'!$B$6:$B$257,"&lt;="&amp;$B269)</f>
        <v>0.08</v>
      </c>
      <c r="DT269" s="4">
        <f>SUMIFS('Aceite Virgen Extra'!DT$6:DT$257,'Aceite Virgen Extra'!$A$6:$A$257,"&gt;="&amp;$A269,'Aceite Virgen Extra'!$B$6:$B$257,"&lt;="&amp;$B269)</f>
        <v>0.15</v>
      </c>
      <c r="DU269" s="4">
        <f>SUMIFS('Aceite Virgen Extra'!DU$6:DU$257,'Aceite Virgen Extra'!$A$6:$A$257,"&gt;="&amp;$A269,'Aceite Virgen Extra'!$B$6:$B$257,"&lt;="&amp;$B269)</f>
        <v>7.0000000000000007E-2</v>
      </c>
      <c r="DV269" s="4">
        <f>SUMIFS('Aceite Virgen Extra'!DV$6:DV$257,'Aceite Virgen Extra'!$A$6:$A$257,"&gt;="&amp;$A269,'Aceite Virgen Extra'!$B$6:$B$257,"&lt;="&amp;$B269)</f>
        <v>0</v>
      </c>
      <c r="DZ269" s="4">
        <f>SUMIFS('Aceite Virgen Extra'!DZ$6:DZ$257,'Aceite Virgen Extra'!$A$6:$A$257,"&gt;="&amp;$A269,'Aceite Virgen Extra'!$B$6:$B$257,"&lt;="&amp;$B269)</f>
        <v>0.35</v>
      </c>
      <c r="EA269" s="4">
        <f>SUMIFS('Aceite Virgen Extra'!EA$6:EA$257,'Aceite Virgen Extra'!$A$6:$A$257,"&gt;="&amp;$A269,'Aceite Virgen Extra'!$B$6:$B$257,"&lt;="&amp;$B269)</f>
        <v>0</v>
      </c>
      <c r="EB269" s="4">
        <f>SUMIFS('Aceite Virgen Extra'!EB$6:EB$257,'Aceite Virgen Extra'!$A$6:$A$257,"&gt;="&amp;$A269,'Aceite Virgen Extra'!$B$6:$B$257,"&lt;="&amp;$B269)</f>
        <v>0.74</v>
      </c>
      <c r="EC269" s="4">
        <f>SUMIFS('Aceite Virgen Extra'!EC$6:EC$257,'Aceite Virgen Extra'!$A$6:$A$257,"&gt;="&amp;$A269,'Aceite Virgen Extra'!$B$6:$B$257,"&lt;="&amp;$B269)</f>
        <v>0</v>
      </c>
      <c r="EG269" s="4">
        <f>SUMIFS('Aceite Virgen Extra'!EG$6:EG$257,'Aceite Virgen Extra'!$A$6:$A$257,"&gt;="&amp;$A269,'Aceite Virgen Extra'!$B$6:$B$257,"&lt;="&amp;$B269)</f>
        <v>0.14000000000000001</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1.1400000000000001</v>
      </c>
      <c r="EN269" s="4">
        <f>SUMIFS('Aceite Virgen Extra'!EN$6:EN$257,'Aceite Virgen Extra'!$A$6:$A$257,"&gt;="&amp;$A269,'Aceite Virgen Extra'!$B$6:$B$257,"&lt;="&amp;$B269)</f>
        <v>0.25</v>
      </c>
      <c r="EO269" s="4">
        <f>SUMIFS('Aceite Virgen Extra'!EO$6:EO$257,'Aceite Virgen Extra'!$A$6:$A$257,"&gt;="&amp;$A269,'Aceite Virgen Extra'!$B$6:$B$257,"&lt;="&amp;$B269)</f>
        <v>0</v>
      </c>
      <c r="EP269" s="4">
        <f>SUMIFS('Aceite Virgen Extra'!EP$6:EP$257,'Aceite Virgen Extra'!$A$6:$A$257,"&gt;="&amp;$A269,'Aceite Virgen Extra'!$B$6:$B$257,"&lt;="&amp;$B269)</f>
        <v>0.36</v>
      </c>
      <c r="EQ269" s="4">
        <f>SUMIFS('Aceite Virgen Extra'!EQ$6:EQ$257,'Aceite Virgen Extra'!$A$6:$A$257,"&gt;="&amp;$A269,'Aceite Virgen Extra'!$B$6:$B$257,"&lt;="&amp;$B269)</f>
        <v>0.41</v>
      </c>
      <c r="EU269" s="4">
        <f>SUMIFS('Aceite Virgen Extra'!EU$6:EU$257,'Aceite Virgen Extra'!$A$6:$A$257,"&gt;="&amp;$A269,'Aceite Virgen Extra'!$B$6:$B$257,"&lt;="&amp;$B269)</f>
        <v>1.1800000000000002</v>
      </c>
      <c r="EV269" s="4">
        <f>SUMIFS('Aceite Virgen Extra'!EV$6:EV$257,'Aceite Virgen Extra'!$A$6:$A$257,"&gt;="&amp;$A269,'Aceite Virgen Extra'!$B$6:$B$257,"&lt;="&amp;$B269)</f>
        <v>1.26</v>
      </c>
      <c r="EW269" s="4">
        <f>SUMIFS('Aceite Virgen Extra'!EW$6:EW$257,'Aceite Virgen Extra'!$A$6:$A$257,"&gt;="&amp;$A269,'Aceite Virgen Extra'!$B$6:$B$257,"&lt;="&amp;$B269)</f>
        <v>0.67</v>
      </c>
      <c r="EX269" s="4">
        <f>SUMIFS('Aceite Virgen Extra'!EX$6:EX$257,'Aceite Virgen Extra'!$A$6:$A$257,"&gt;="&amp;$A269,'Aceite Virgen Extra'!$B$6:$B$257,"&lt;="&amp;$B269)</f>
        <v>2.1800000000000002</v>
      </c>
      <c r="FB269" s="4">
        <f>SUMIFS('Aceite Virgen Extra'!FB$6:FB$257,'Aceite Virgen Extra'!$A$6:$A$257,"&gt;="&amp;$A269,'Aceite Virgen Extra'!$B$6:$B$257,"&lt;="&amp;$B269)</f>
        <v>0.22</v>
      </c>
      <c r="FC269" s="4">
        <f>SUMIFS('Aceite Virgen Extra'!FC$6:FC$257,'Aceite Virgen Extra'!$A$6:$A$257,"&gt;="&amp;$A269,'Aceite Virgen Extra'!$B$6:$B$257,"&lt;="&amp;$B269)</f>
        <v>0.28000000000000003</v>
      </c>
      <c r="FD269" s="4">
        <f>SUMIFS('Aceite Virgen Extra'!FD$6:FD$257,'Aceite Virgen Extra'!$A$6:$A$257,"&gt;="&amp;$A269,'Aceite Virgen Extra'!$B$6:$B$257,"&lt;="&amp;$B269)</f>
        <v>0.25</v>
      </c>
      <c r="FE269" s="4">
        <f>SUMIFS('Aceite Virgen Extra'!FE$6:FE$257,'Aceite Virgen Extra'!$A$6:$A$257,"&gt;="&amp;$A269,'Aceite Virgen Extra'!$B$6:$B$257,"&lt;="&amp;$B269)</f>
        <v>0</v>
      </c>
      <c r="FI269" s="4">
        <f>SUMIFS('Aceite Virgen Extra'!FI$6:FI$257,'Aceite Virgen Extra'!$A$6:$A$257,"&gt;="&amp;$A269,'Aceite Virgen Extra'!$B$6:$B$257,"&lt;="&amp;$B269)</f>
        <v>0.56000000000000005</v>
      </c>
      <c r="FJ269" s="4">
        <f>SUMIFS('Aceite Virgen Extra'!FJ$6:FJ$257,'Aceite Virgen Extra'!$A$6:$A$257,"&gt;="&amp;$A269,'Aceite Virgen Extra'!$B$6:$B$257,"&lt;="&amp;$B269)</f>
        <v>1.44</v>
      </c>
      <c r="FK269" s="4">
        <f>SUMIFS('Aceite Virgen Extra'!FK$6:FK$257,'Aceite Virgen Extra'!$A$6:$A$257,"&gt;="&amp;$A269,'Aceite Virgen Extra'!$B$6:$B$257,"&lt;="&amp;$B269)</f>
        <v>0.24</v>
      </c>
      <c r="FL269" s="4">
        <f>SUMIFS('Aceite Virgen Extra'!FL$6:FL$257,'Aceite Virgen Extra'!$A$6:$A$257,"&gt;="&amp;$A269,'Aceite Virgen Extra'!$B$6:$B$257,"&lt;="&amp;$B269)</f>
        <v>0.37</v>
      </c>
      <c r="FP269" s="4">
        <f>SUMIFS('Aceite Virgen Extra'!FP$6:FP$257,'Aceite Virgen Extra'!$A$6:$A$257,"&gt;="&amp;$A269,'Aceite Virgen Extra'!$B$6:$B$257,"&lt;="&amp;$B269)</f>
        <v>0.39</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0.51</v>
      </c>
      <c r="FW269" s="4">
        <f>SUMIFS('Aceite Virgen Extra'!FW$6:FW$257,'Aceite Virgen Extra'!$A$6:$A$257,"&gt;="&amp;$A269,'Aceite Virgen Extra'!$B$6:$B$257,"&lt;="&amp;$B269)</f>
        <v>0.51</v>
      </c>
      <c r="FX269" s="4">
        <f>SUMIFS('Aceite Virgen Extra'!FX$6:FX$257,'Aceite Virgen Extra'!$A$6:$A$257,"&gt;="&amp;$A269,'Aceite Virgen Extra'!$B$6:$B$257,"&lt;="&amp;$B269)</f>
        <v>0.79999999999999993</v>
      </c>
      <c r="FY269" s="4">
        <f>SUMIFS('Aceite Virgen Extra'!FY$6:FY$257,'Aceite Virgen Extra'!$A$6:$A$257,"&gt;="&amp;$A269,'Aceite Virgen Extra'!$B$6:$B$257,"&lt;="&amp;$B269)</f>
        <v>0.51</v>
      </c>
      <c r="FZ269" s="4">
        <f>SUMIFS('Aceite Virgen Extra'!FZ$6:FZ$257,'Aceite Virgen Extra'!$A$6:$A$257,"&gt;="&amp;$A269,'Aceite Virgen Extra'!$B$6:$B$257,"&lt;="&amp;$B269)</f>
        <v>0</v>
      </c>
      <c r="GD269" s="4">
        <f>SUMIFS('Aceite Virgen Extra'!GD$6:GD$257,'Aceite Virgen Extra'!$A$6:$A$257,"&gt;="&amp;$A269,'Aceite Virgen Extra'!$B$6:$B$257,"&lt;="&amp;$B269)</f>
        <v>0.48</v>
      </c>
      <c r="GE269" s="4">
        <f>SUMIFS('Aceite Virgen Extra'!GE$6:GE$257,'Aceite Virgen Extra'!$A$6:$A$257,"&gt;="&amp;$A269,'Aceite Virgen Extra'!$B$6:$B$257,"&lt;="&amp;$B269)</f>
        <v>0.18</v>
      </c>
      <c r="GF269" s="4">
        <f>SUMIFS('Aceite Virgen Extra'!GF$6:GF$257,'Aceite Virgen Extra'!$A$6:$A$257,"&gt;="&amp;$A269,'Aceite Virgen Extra'!$B$6:$B$257,"&lt;="&amp;$B269)</f>
        <v>0.74</v>
      </c>
      <c r="GG269" s="4">
        <f>SUMIFS('Aceite Virgen Extra'!GG$6:GG$257,'Aceite Virgen Extra'!$A$6:$A$257,"&gt;="&amp;$A269,'Aceite Virgen Extra'!$B$6:$B$257,"&lt;="&amp;$B269)</f>
        <v>0</v>
      </c>
      <c r="GK269" s="4">
        <f>SUMIFS('Aceite Virgen Extra'!GK$6:GK$257,'Aceite Virgen Extra'!$A$6:$A$257,"&gt;="&amp;$A269,'Aceite Virgen Extra'!$B$6:$B$257,"&lt;="&amp;$B269)</f>
        <v>0.21000000000000002</v>
      </c>
      <c r="GL269" s="4">
        <f>SUMIFS('Aceite Virgen Extra'!GL$6:GL$257,'Aceite Virgen Extra'!$A$6:$A$257,"&gt;="&amp;$A269,'Aceite Virgen Extra'!$B$6:$B$257,"&lt;="&amp;$B269)</f>
        <v>0.27</v>
      </c>
      <c r="GM269" s="4">
        <f>SUMIFS('Aceite Virgen Extra'!GM$6:GM$257,'Aceite Virgen Extra'!$A$6:$A$257,"&gt;="&amp;$A269,'Aceite Virgen Extra'!$B$6:$B$257,"&lt;="&amp;$B269)</f>
        <v>0.18</v>
      </c>
      <c r="GN269" s="4">
        <f>SUMIFS('Aceite Virgen Extra'!GN$6:GN$257,'Aceite Virgen Extra'!$A$6:$A$257,"&gt;="&amp;$A269,'Aceite Virgen Extra'!$B$6:$B$257,"&lt;="&amp;$B269)</f>
        <v>0.37</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0.39</v>
      </c>
      <c r="GZ269" s="4">
        <f>SUMIFS('Aceite Virgen Extra'!GZ$6:GZ$257,'Aceite Virgen Extra'!$A$6:$A$257,"&gt;="&amp;$A269,'Aceite Virgen Extra'!$B$6:$B$257,"&lt;="&amp;$B269)</f>
        <v>0.94000000000000006</v>
      </c>
      <c r="HA269" s="4">
        <f>SUMIFS('Aceite Virgen Extra'!HA$6:HA$257,'Aceite Virgen Extra'!$A$6:$A$257,"&gt;="&amp;$A269,'Aceite Virgen Extra'!$B$6:$B$257,"&lt;="&amp;$B269)</f>
        <v>0.04</v>
      </c>
      <c r="HB269" s="4">
        <f>SUMIFS('Aceite Virgen Extra'!HB$6:HB$257,'Aceite Virgen Extra'!$A$6:$A$257,"&gt;="&amp;$A269,'Aceite Virgen Extra'!$B$6:$B$257,"&lt;="&amp;$B269)</f>
        <v>0.97</v>
      </c>
      <c r="HF269" s="4">
        <f>SUMIFS('Aceite Virgen Extra'!HF$6:HF$257,'Aceite Virgen Extra'!$A$6:$A$257,"&gt;="&amp;$A269,'Aceite Virgen Extra'!$B$6:$B$257,"&lt;="&amp;$B269)</f>
        <v>0.51</v>
      </c>
      <c r="HG269" s="4">
        <f>SUMIFS('Aceite Virgen Extra'!HG$6:HG$257,'Aceite Virgen Extra'!$A$6:$A$257,"&gt;="&amp;$A269,'Aceite Virgen Extra'!$B$6:$B$257,"&lt;="&amp;$B269)</f>
        <v>0.62</v>
      </c>
      <c r="HH269" s="4">
        <f>SUMIFS('Aceite Virgen Extra'!HH$6:HH$257,'Aceite Virgen Extra'!$A$6:$A$257,"&gt;="&amp;$A269,'Aceite Virgen Extra'!$B$6:$B$257,"&lt;="&amp;$B269)</f>
        <v>0.57000000000000006</v>
      </c>
      <c r="HI269" s="4">
        <f>SUMIFS('Aceite Virgen Extra'!HI$6:HI$257,'Aceite Virgen Extra'!$A$6:$A$257,"&gt;="&amp;$A269,'Aceite Virgen Extra'!$B$6:$B$257,"&lt;="&amp;$B269)</f>
        <v>0.74</v>
      </c>
      <c r="HM269" s="4">
        <f>SUMIFS('Aceite Virgen Extra'!HM$6:HM$257,'Aceite Virgen Extra'!$A$6:$A$257,"&gt;="&amp;$A269,'Aceite Virgen Extra'!$B$6:$B$257,"&lt;="&amp;$B269)</f>
        <v>0.31</v>
      </c>
      <c r="HN269" s="4">
        <f>SUMIFS('Aceite Virgen Extra'!HN$6:HN$257,'Aceite Virgen Extra'!$A$6:$A$257,"&gt;="&amp;$A269,'Aceite Virgen Extra'!$B$6:$B$257,"&lt;="&amp;$B269)</f>
        <v>0.28000000000000003</v>
      </c>
      <c r="HO269" s="4">
        <f>SUMIFS('Aceite Virgen Extra'!HO$6:HO$257,'Aceite Virgen Extra'!$A$6:$A$257,"&gt;="&amp;$A269,'Aceite Virgen Extra'!$B$6:$B$257,"&lt;="&amp;$B269)</f>
        <v>0.43</v>
      </c>
      <c r="HP269" s="4">
        <f>SUMIFS('Aceite Virgen Extra'!HP$6:HP$257,'Aceite Virgen Extra'!$A$6:$A$257,"&gt;="&amp;$A269,'Aceite Virgen Extra'!$B$6:$B$257,"&lt;="&amp;$B269)</f>
        <v>0</v>
      </c>
      <c r="HT269" s="4">
        <f>SUMIFS('Aceite Virgen Extra'!HT$6:HT$257,'Aceite Virgen Extra'!$A$6:$A$257,"&gt;="&amp;$A269,'Aceite Virgen Extra'!$B$6:$B$257,"&lt;="&amp;$B269)</f>
        <v>0.22</v>
      </c>
      <c r="HU269" s="4">
        <f>SUMIFS('Aceite Virgen Extra'!HU$6:HU$257,'Aceite Virgen Extra'!$A$6:$A$257,"&gt;="&amp;$A269,'Aceite Virgen Extra'!$B$6:$B$257,"&lt;="&amp;$B269)</f>
        <v>0</v>
      </c>
      <c r="HV269" s="4">
        <f>SUMIFS('Aceite Virgen Extra'!HV$6:HV$257,'Aceite Virgen Extra'!$A$6:$A$257,"&gt;="&amp;$A269,'Aceite Virgen Extra'!$B$6:$B$257,"&lt;="&amp;$B269)</f>
        <v>0.39999999999999997</v>
      </c>
      <c r="HW269" s="4">
        <f>SUMIFS('Aceite Virgen Extra'!HW$6:HW$257,'Aceite Virgen Extra'!$A$6:$A$257,"&gt;="&amp;$A269,'Aceite Virgen Extra'!$B$6:$B$257,"&lt;="&amp;$B269)</f>
        <v>0</v>
      </c>
      <c r="HZ269"/>
      <c r="IA269" s="4">
        <f>SUMIFS('Aceite Virgen Extra'!IA$6:IA$257,'Aceite Virgen Extra'!$A$6:$A$257,"&gt;="&amp;$A269,'Aceite Virgen Extra'!$B$6:$B$257,"&lt;="&amp;$B269)</f>
        <v>0.24000000000000002</v>
      </c>
      <c r="IB269" s="4">
        <f>SUMIFS('Aceite Virgen Extra'!IB$6:IB$257,'Aceite Virgen Extra'!$A$6:$A$257,"&gt;="&amp;$A269,'Aceite Virgen Extra'!$B$6:$B$257,"&lt;="&amp;$B269)</f>
        <v>1</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0.24</v>
      </c>
      <c r="II269" s="4">
        <f>SUMIFS('Aceite Virgen Extra'!II$6:II$257,'Aceite Virgen Extra'!$A$6:$A$257,"&gt;="&amp;$A269,'Aceite Virgen Extra'!$B$6:$B$257,"&lt;="&amp;$B269)</f>
        <v>0.82000000000000006</v>
      </c>
      <c r="IJ269" s="4">
        <f>SUMIFS('Aceite Virgen Extra'!IJ$6:IJ$257,'Aceite Virgen Extra'!$A$6:$A$257,"&gt;="&amp;$A269,'Aceite Virgen Extra'!$B$6:$B$257,"&lt;="&amp;$B269)</f>
        <v>0.09</v>
      </c>
      <c r="IK269" s="4">
        <f>SUMIFS('Aceite Virgen Extra'!IK$6:IK$257,'Aceite Virgen Extra'!$A$6:$A$257,"&gt;="&amp;$A269,'Aceite Virgen Extra'!$B$6:$B$257,"&lt;="&amp;$B269)</f>
        <v>0</v>
      </c>
      <c r="IO269" s="4">
        <f>SUMIFS('Aceite Virgen Extra'!IO$6:IO$257,'Aceite Virgen Extra'!$A$6:$A$257,"&gt;="&amp;$A269,'Aceite Virgen Extra'!$B$6:$B$257,"&lt;="&amp;$B269)</f>
        <v>0.13</v>
      </c>
      <c r="IP269" s="4">
        <f>SUMIFS('Aceite Virgen Extra'!IP$6:IP$257,'Aceite Virgen Extra'!$A$6:$A$257,"&gt;="&amp;$A269,'Aceite Virgen Extra'!$B$6:$B$257,"&lt;="&amp;$B269)</f>
        <v>0.14000000000000001</v>
      </c>
      <c r="IQ269" s="4">
        <f>SUMIFS('Aceite Virgen Extra'!IQ$6:IQ$257,'Aceite Virgen Extra'!$A$6:$A$257,"&gt;="&amp;$A269,'Aceite Virgen Extra'!$B$6:$B$257,"&lt;="&amp;$B269)</f>
        <v>0.13</v>
      </c>
      <c r="IR269" s="4">
        <f>SUMIFS('Aceite Virgen Extra'!IR$6:IR$257,'Aceite Virgen Extra'!$A$6:$A$257,"&gt;="&amp;$A269,'Aceite Virgen Extra'!$B$6:$B$257,"&lt;="&amp;$B269)</f>
        <v>0.25</v>
      </c>
      <c r="IV269" s="4">
        <f>SUMIFS('Aceite Virgen Extra'!IV$6:IV$257,'Aceite Virgen Extra'!$A$6:$A$257,"&gt;="&amp;$A269,'Aceite Virgen Extra'!$B$6:$B$257,"&lt;="&amp;$B269)</f>
        <v>0.31</v>
      </c>
      <c r="IW269" s="4">
        <f>SUMIFS('Aceite Virgen Extra'!IW$6:IW$257,'Aceite Virgen Extra'!$A$6:$A$257,"&gt;="&amp;$A269,'Aceite Virgen Extra'!$B$6:$B$257,"&lt;="&amp;$B269)</f>
        <v>0.16</v>
      </c>
      <c r="IX269" s="4">
        <f>SUMIFS('Aceite Virgen Extra'!IX$6:IX$257,'Aceite Virgen Extra'!$A$6:$A$257,"&gt;="&amp;$A269,'Aceite Virgen Extra'!$B$6:$B$257,"&lt;="&amp;$B269)</f>
        <v>0.52</v>
      </c>
      <c r="IY269" s="4">
        <f>SUMIFS('Aceite Virgen Extra'!IY$6:IY$257,'Aceite Virgen Extra'!$A$6:$A$257,"&gt;="&amp;$A269,'Aceite Virgen Extra'!$B$6:$B$257,"&lt;="&amp;$B269)</f>
        <v>0</v>
      </c>
      <c r="JB269"/>
      <c r="JC269" s="4">
        <f>SUMIFS('Aceite Virgen Extra'!JC$6:JC$257,'Aceite Virgen Extra'!$A$6:$A$257,"&gt;="&amp;$A269,'Aceite Virgen Extra'!$B$6:$B$257,"&lt;="&amp;$B269)</f>
        <v>0.43</v>
      </c>
      <c r="JD269" s="4">
        <f>SUMIFS('Aceite Virgen Extra'!JD$6:JD$257,'Aceite Virgen Extra'!$A$6:$A$257,"&gt;="&amp;$A269,'Aceite Virgen Extra'!$B$6:$B$257,"&lt;="&amp;$B269)</f>
        <v>0.49</v>
      </c>
      <c r="JE269" s="4">
        <f>SUMIFS('Aceite Virgen Extra'!JE$6:JE$257,'Aceite Virgen Extra'!$A$6:$A$257,"&gt;="&amp;$A269,'Aceite Virgen Extra'!$B$6:$B$257,"&lt;="&amp;$B269)</f>
        <v>0.56999999999999995</v>
      </c>
      <c r="JF269" s="4">
        <f>SUMIFS('Aceite Virgen Extra'!JF$6:JF$257,'Aceite Virgen Extra'!$A$6:$A$257,"&gt;="&amp;$A269,'Aceite Virgen Extra'!$B$6:$B$257,"&lt;="&amp;$B269)</f>
        <v>0</v>
      </c>
      <c r="JJ269" s="4">
        <f>SUMIFS('Aceite Virgen Extra'!JJ$6:JJ$257,'Aceite Virgen Extra'!$A$6:$A$257,"&gt;="&amp;$A269,'Aceite Virgen Extra'!$B$6:$B$257,"&lt;="&amp;$B269)</f>
        <v>0.57999999999999996</v>
      </c>
      <c r="JK269" s="4">
        <f>SUMIFS('Aceite Virgen Extra'!JK$6:JK$257,'Aceite Virgen Extra'!$A$6:$A$257,"&gt;="&amp;$A269,'Aceite Virgen Extra'!$B$6:$B$257,"&lt;="&amp;$B269)</f>
        <v>0.97</v>
      </c>
      <c r="JL269" s="4">
        <f>SUMIFS('Aceite Virgen Extra'!JL$6:JL$257,'Aceite Virgen Extra'!$A$6:$A$257,"&gt;="&amp;$A269,'Aceite Virgen Extra'!$B$6:$B$257,"&lt;="&amp;$B269)</f>
        <v>0.57999999999999996</v>
      </c>
      <c r="JM269" s="4">
        <f>SUMIFS('Aceite Virgen Extra'!JM$6:JM$257,'Aceite Virgen Extra'!$A$6:$A$257,"&gt;="&amp;$A269,'Aceite Virgen Extra'!$B$6:$B$257,"&lt;="&amp;$B269)</f>
        <v>0</v>
      </c>
      <c r="JQ269" s="4">
        <f>SUMIFS('Aceite Virgen Extra'!JQ$6:JQ$257,'Aceite Virgen Extra'!$A$6:$A$257,"&gt;="&amp;$A269,'Aceite Virgen Extra'!$B$6:$B$257,"&lt;="&amp;$B269)</f>
        <v>0.67</v>
      </c>
      <c r="JR269" s="4">
        <f>SUMIFS('Aceite Virgen Extra'!JR$6:JR$257,'Aceite Virgen Extra'!$A$6:$A$257,"&gt;="&amp;$A269,'Aceite Virgen Extra'!$B$6:$B$257,"&lt;="&amp;$B269)</f>
        <v>1.92</v>
      </c>
      <c r="JS269" s="4">
        <f>SUMIFS('Aceite Virgen Extra'!JS$6:JS$257,'Aceite Virgen Extra'!$A$6:$A$257,"&gt;="&amp;$A269,'Aceite Virgen Extra'!$B$6:$B$257,"&lt;="&amp;$B269)</f>
        <v>0.28000000000000003</v>
      </c>
      <c r="JT269" s="4">
        <f>SUMIFS('Aceite Virgen Extra'!JT$6:JT$257,'Aceite Virgen Extra'!$A$6:$A$257,"&gt;="&amp;$A269,'Aceite Virgen Extra'!$B$6:$B$257,"&lt;="&amp;$B269)</f>
        <v>0</v>
      </c>
      <c r="JX269" s="4">
        <f>SUMIFS('Aceite Virgen Extra'!JX$6:JX$257,'Aceite Virgen Extra'!$A$6:$A$257,"&gt;="&amp;$A269,'Aceite Virgen Extra'!$B$6:$B$257,"&lt;="&amp;$B269)</f>
        <v>0.22999999999999998</v>
      </c>
      <c r="JY269" s="4">
        <f>SUMIFS('Aceite Virgen Extra'!JY$6:JY$257,'Aceite Virgen Extra'!$A$6:$A$257,"&gt;="&amp;$A269,'Aceite Virgen Extra'!$B$6:$B$257,"&lt;="&amp;$B269)</f>
        <v>0.15</v>
      </c>
      <c r="JZ269" s="4">
        <f>SUMIFS('Aceite Virgen Extra'!JZ$6:JZ$257,'Aceite Virgen Extra'!$A$6:$A$257,"&gt;="&amp;$A269,'Aceite Virgen Extra'!$B$6:$B$257,"&lt;="&amp;$B269)</f>
        <v>0.39</v>
      </c>
      <c r="KA269" s="4">
        <f>SUMIFS('Aceite Virgen Extra'!KA$6:KA$257,'Aceite Virgen Extra'!$A$6:$A$257,"&gt;="&amp;$A269,'Aceite Virgen Extra'!$B$6:$B$257,"&lt;="&amp;$B269)</f>
        <v>0</v>
      </c>
      <c r="KE269" s="4">
        <f>SUMIFS('Aceite Virgen Extra'!KE$6:KE$257,'Aceite Virgen Extra'!$A$6:$A$257,"&gt;="&amp;$A269,'Aceite Virgen Extra'!$B$6:$B$257,"&lt;="&amp;$B269)</f>
        <v>0.17</v>
      </c>
      <c r="KF269" s="4">
        <f>SUMIFS('Aceite Virgen Extra'!KF$6:KF$257,'Aceite Virgen Extra'!$A$6:$A$257,"&gt;="&amp;$A269,'Aceite Virgen Extra'!$B$6:$B$257,"&lt;="&amp;$B269)</f>
        <v>0.14000000000000001</v>
      </c>
      <c r="KG269" s="4">
        <f>SUMIFS('Aceite Virgen Extra'!KG$6:KG$257,'Aceite Virgen Extra'!$A$6:$A$257,"&gt;="&amp;$A269,'Aceite Virgen Extra'!$B$6:$B$257,"&lt;="&amp;$B269)</f>
        <v>0.25</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v>
      </c>
      <c r="KN269" s="4">
        <f>SUMIFS('Aceite Virgen Extra'!KN$6:KN$257,'Aceite Virgen Extra'!$A$6:$A$257,"&gt;="&amp;$A269,'Aceite Virgen Extra'!$B$6:$B$257,"&lt;="&amp;$B269)</f>
        <v>0.32</v>
      </c>
      <c r="KO269" s="4">
        <f>SUMIFS('Aceite Virgen Extra'!KO$6:KO$257,'Aceite Virgen Extra'!$A$6:$A$257,"&gt;="&amp;$A269,'Aceite Virgen Extra'!$B$6:$B$257,"&lt;="&amp;$B269)</f>
        <v>0.3</v>
      </c>
      <c r="KS269" s="4">
        <f>SUMIFS('Aceite Virgen Extra'!KS$6:KS$257,'Aceite Virgen Extra'!$A$6:$A$257,"&gt;="&amp;$A269,'Aceite Virgen Extra'!$B$6:$B$257,"&lt;="&amp;$B269)</f>
        <v>0.4</v>
      </c>
      <c r="KT269" s="4">
        <f>SUMIFS('Aceite Virgen Extra'!KT$6:KT$257,'Aceite Virgen Extra'!$A$6:$A$257,"&gt;="&amp;$A269,'Aceite Virgen Extra'!$B$6:$B$257,"&lt;="&amp;$B269)</f>
        <v>0.28999999999999998</v>
      </c>
      <c r="KU269" s="4">
        <f>SUMIFS('Aceite Virgen Extra'!KU$6:KU$257,'Aceite Virgen Extra'!$A$6:$A$257,"&gt;="&amp;$A269,'Aceite Virgen Extra'!$B$6:$B$257,"&lt;="&amp;$B269)</f>
        <v>0.57000000000000006</v>
      </c>
      <c r="KV269" s="4">
        <f>SUMIFS('Aceite Virgen Extra'!KV$6:KV$257,'Aceite Virgen Extra'!$A$6:$A$257,"&gt;="&amp;$A269,'Aceite Virgen Extra'!$B$6:$B$257,"&lt;="&amp;$B269)</f>
        <v>0.27</v>
      </c>
      <c r="KZ269" s="4">
        <f>SUMIFS('Aceite Virgen Extra'!KZ$6:KZ$257,'Aceite Virgen Extra'!$A$6:$A$257,"&gt;="&amp;$A269,'Aceite Virgen Extra'!$B$6:$B$257,"&lt;="&amp;$B269)</f>
        <v>0.67</v>
      </c>
      <c r="LA269" s="4">
        <f>SUMIFS('Aceite Virgen Extra'!LA$6:LA$257,'Aceite Virgen Extra'!$A$6:$A$257,"&gt;="&amp;$A269,'Aceite Virgen Extra'!$B$6:$B$257,"&lt;="&amp;$B269)</f>
        <v>0.67</v>
      </c>
      <c r="LB269" s="4">
        <f>SUMIFS('Aceite Virgen Extra'!LB$6:LB$257,'Aceite Virgen Extra'!$A$6:$A$257,"&gt;="&amp;$A269,'Aceite Virgen Extra'!$B$6:$B$257,"&lt;="&amp;$B269)</f>
        <v>0.89000000000000012</v>
      </c>
      <c r="LC269" s="4">
        <f>SUMIFS('Aceite Virgen Extra'!LC$6:LC$257,'Aceite Virgen Extra'!$A$6:$A$257,"&gt;="&amp;$A269,'Aceite Virgen Extra'!$B$6:$B$257,"&lt;="&amp;$B269)</f>
        <v>0.25</v>
      </c>
      <c r="LG269" s="4">
        <f>SUMIFS('Aceite Virgen Extra'!LG$6:LG$257,'Aceite Virgen Extra'!$A$6:$A$257,"&gt;="&amp;$A269,'Aceite Virgen Extra'!$B$6:$B$257,"&lt;="&amp;$B269)</f>
        <v>0.23</v>
      </c>
      <c r="LH269" s="4">
        <f>SUMIFS('Aceite Virgen Extra'!LH$6:LH$257,'Aceite Virgen Extra'!$A$6:$A$257,"&gt;="&amp;$A269,'Aceite Virgen Extra'!$B$6:$B$257,"&lt;="&amp;$B269)</f>
        <v>0</v>
      </c>
      <c r="LI269" s="4">
        <f>SUMIFS('Aceite Virgen Extra'!LI$6:LI$257,'Aceite Virgen Extra'!$A$6:$A$257,"&gt;="&amp;$A269,'Aceite Virgen Extra'!$B$6:$B$257,"&lt;="&amp;$B269)</f>
        <v>0.37</v>
      </c>
      <c r="LJ269" s="4">
        <f>SUMIFS('Aceite Virgen Extra'!LJ$6:LJ$257,'Aceite Virgen Extra'!$A$6:$A$257,"&gt;="&amp;$A269,'Aceite Virgen Extra'!$B$6:$B$257,"&lt;="&amp;$B269)</f>
        <v>0.3</v>
      </c>
      <c r="LN269" s="4">
        <f>SUMIFS('Aceite Virgen Extra'!LN$6:LN$257,'Aceite Virgen Extra'!$A$6:$A$257,"&gt;="&amp;$A269,'Aceite Virgen Extra'!$B$6:$B$257,"&lt;="&amp;$B269)</f>
        <v>0.27</v>
      </c>
      <c r="LO269" s="4">
        <f>SUMIFS('Aceite Virgen Extra'!LO$6:LO$257,'Aceite Virgen Extra'!$A$6:$A$257,"&gt;="&amp;$A269,'Aceite Virgen Extra'!$B$6:$B$257,"&lt;="&amp;$B269)</f>
        <v>0</v>
      </c>
      <c r="LP269" s="4">
        <f>SUMIFS('Aceite Virgen Extra'!LP$6:LP$257,'Aceite Virgen Extra'!$A$6:$A$257,"&gt;="&amp;$A269,'Aceite Virgen Extra'!$B$6:$B$257,"&lt;="&amp;$B269)</f>
        <v>0.42</v>
      </c>
      <c r="LQ269" s="4">
        <f>SUMIFS('Aceite Virgen Extra'!LQ$6:LQ$257,'Aceite Virgen Extra'!$A$6:$A$257,"&gt;="&amp;$A269,'Aceite Virgen Extra'!$B$6:$B$257,"&lt;="&amp;$B269)</f>
        <v>0.42</v>
      </c>
      <c r="LU269" s="4">
        <f>SUMIFS('Aceite Virgen Extra'!LU$6:LU$257,'Aceite Virgen Extra'!$A$6:$A$257,"&gt;="&amp;$A269,'Aceite Virgen Extra'!$B$6:$B$257,"&lt;="&amp;$B269)</f>
        <v>0.44999999999999996</v>
      </c>
      <c r="LV269" s="4">
        <f>SUMIFS('Aceite Virgen Extra'!LV$6:LV$257,'Aceite Virgen Extra'!$A$6:$A$257,"&gt;="&amp;$A269,'Aceite Virgen Extra'!$B$6:$B$257,"&lt;="&amp;$B269)</f>
        <v>0.66999999999999993</v>
      </c>
      <c r="LW269" s="4">
        <f>SUMIFS('Aceite Virgen Extra'!LW$6:LW$257,'Aceite Virgen Extra'!$A$6:$A$257,"&gt;="&amp;$A269,'Aceite Virgen Extra'!$B$6:$B$257,"&lt;="&amp;$B269)</f>
        <v>0.54</v>
      </c>
      <c r="LX269" s="4">
        <f>SUMIFS('Aceite Virgen Extra'!LX$6:LX$257,'Aceite Virgen Extra'!$A$6:$A$257,"&gt;="&amp;$A269,'Aceite Virgen Extra'!$B$6:$B$257,"&lt;="&amp;$B269)</f>
        <v>0</v>
      </c>
      <c r="MB269" s="4">
        <f>SUMIFS('Aceite Virgen Extra'!MB$6:MB$257,'Aceite Virgen Extra'!$A$6:$A$257,"&gt;="&amp;$A269,'Aceite Virgen Extra'!$B$6:$B$257,"&lt;="&amp;$B269)</f>
        <v>0.47000000000000003</v>
      </c>
      <c r="MC269" s="4">
        <f>SUMIFS('Aceite Virgen Extra'!MC$6:MC$257,'Aceite Virgen Extra'!$A$6:$A$257,"&gt;="&amp;$A269,'Aceite Virgen Extra'!$B$6:$B$257,"&lt;="&amp;$B269)</f>
        <v>0.39</v>
      </c>
      <c r="MD269" s="4">
        <f>SUMIFS('Aceite Virgen Extra'!MD$6:MD$257,'Aceite Virgen Extra'!$A$6:$A$257,"&gt;="&amp;$A269,'Aceite Virgen Extra'!$B$6:$B$257,"&lt;="&amp;$B269)</f>
        <v>0.7400000000000001</v>
      </c>
      <c r="ME269" s="4">
        <f>SUMIFS('Aceite Virgen Extra'!ME$6:ME$257,'Aceite Virgen Extra'!$A$6:$A$257,"&gt;="&amp;$A269,'Aceite Virgen Extra'!$B$6:$B$257,"&lt;="&amp;$B269)</f>
        <v>0</v>
      </c>
      <c r="MI269" s="4">
        <f>SUMIFS('Aceite Virgen Extra'!MI$6:MI$257,'Aceite Virgen Extra'!$A$6:$A$257,"&gt;="&amp;$A269,'Aceite Virgen Extra'!$B$6:$B$257,"&lt;="&amp;$B269)</f>
        <v>0.45</v>
      </c>
      <c r="MJ269" s="4">
        <f>SUMIFS('Aceite Virgen Extra'!MJ$6:MJ$257,'Aceite Virgen Extra'!$A$6:$A$257,"&gt;="&amp;$A269,'Aceite Virgen Extra'!$B$6:$B$257,"&lt;="&amp;$B269)</f>
        <v>0.39</v>
      </c>
      <c r="MK269" s="4">
        <f>SUMIFS('Aceite Virgen Extra'!MK$6:MK$257,'Aceite Virgen Extra'!$A$6:$A$257,"&gt;="&amp;$A269,'Aceite Virgen Extra'!$B$6:$B$257,"&lt;="&amp;$B269)</f>
        <v>0.66999999999999993</v>
      </c>
      <c r="ML269" s="4">
        <f>SUMIFS('Aceite Virgen Extra'!ML$6:ML$257,'Aceite Virgen Extra'!$A$6:$A$257,"&gt;="&amp;$A269,'Aceite Virgen Extra'!$B$6:$B$257,"&lt;="&amp;$B269)</f>
        <v>0</v>
      </c>
      <c r="MP269" s="4">
        <f>SUMIFS('Aceite Virgen Extra'!MP$6:MP$257,'Aceite Virgen Extra'!$A$6:$A$257,"&gt;="&amp;$A269,'Aceite Virgen Extra'!$B$6:$B$257,"&lt;="&amp;$B269)</f>
        <v>1.01</v>
      </c>
      <c r="MQ269" s="4">
        <f>SUMIFS('Aceite Virgen Extra'!MQ$6:MQ$257,'Aceite Virgen Extra'!$A$6:$A$257,"&gt;="&amp;$A269,'Aceite Virgen Extra'!$B$6:$B$257,"&lt;="&amp;$B269)</f>
        <v>0.69</v>
      </c>
      <c r="MR269" s="4">
        <f>SUMIFS('Aceite Virgen Extra'!MR$6:MR$257,'Aceite Virgen Extra'!$A$6:$A$257,"&gt;="&amp;$A269,'Aceite Virgen Extra'!$B$6:$B$257,"&lt;="&amp;$B269)</f>
        <v>1.4699999999999998</v>
      </c>
      <c r="MS269" s="4">
        <f>SUMIFS('Aceite Virgen Extra'!MS$6:MS$257,'Aceite Virgen Extra'!$A$6:$A$257,"&gt;="&amp;$A269,'Aceite Virgen Extra'!$B$6:$B$257,"&lt;="&amp;$B269)</f>
        <v>0.51</v>
      </c>
      <c r="MW269" s="4">
        <f>SUMIFS('Aceite Virgen Extra'!MW$6:MW$257,'Aceite Virgen Extra'!$A$6:$A$257,"&gt;="&amp;$A269,'Aceite Virgen Extra'!$B$6:$B$257,"&lt;="&amp;$B269)</f>
        <v>0.93000000000000016</v>
      </c>
      <c r="MX269" s="4">
        <f>SUMIFS('Aceite Virgen Extra'!MX$6:MX$257,'Aceite Virgen Extra'!$A$6:$A$257,"&gt;="&amp;$A269,'Aceite Virgen Extra'!$B$6:$B$257,"&lt;="&amp;$B269)</f>
        <v>1.6199999999999999</v>
      </c>
      <c r="MY269" s="4">
        <f>SUMIFS('Aceite Virgen Extra'!MY$6:MY$257,'Aceite Virgen Extra'!$A$6:$A$257,"&gt;="&amp;$A269,'Aceite Virgen Extra'!$B$6:$B$257,"&lt;="&amp;$B269)</f>
        <v>0.33</v>
      </c>
      <c r="MZ269" s="4">
        <f>SUMIFS('Aceite Virgen Extra'!MZ$6:MZ$257,'Aceite Virgen Extra'!$A$6:$A$257,"&gt;="&amp;$A269,'Aceite Virgen Extra'!$B$6:$B$257,"&lt;="&amp;$B269)</f>
        <v>1.48</v>
      </c>
      <c r="ND269" s="4">
        <f>SUMIFS('Aceite Virgen Extra'!ND$6:ND$257,'Aceite Virgen Extra'!$A$6:$A$257,"&gt;="&amp;$A269,'Aceite Virgen Extra'!$B$6:$B$257,"&lt;="&amp;$B269)</f>
        <v>0.21000000000000002</v>
      </c>
      <c r="NE269" s="4">
        <f>SUMIFS('Aceite Virgen Extra'!NE$6:NE$257,'Aceite Virgen Extra'!$A$6:$A$257,"&gt;="&amp;$A269,'Aceite Virgen Extra'!$B$6:$B$257,"&lt;="&amp;$B269)</f>
        <v>0.4</v>
      </c>
      <c r="NF269" s="4">
        <f>SUMIFS('Aceite Virgen Extra'!NF$6:NF$257,'Aceite Virgen Extra'!$A$6:$A$257,"&gt;="&amp;$A269,'Aceite Virgen Extra'!$B$6:$B$257,"&lt;="&amp;$B269)</f>
        <v>0.18</v>
      </c>
      <c r="NG269" s="4">
        <f>SUMIFS('Aceite Virgen Extra'!NG$6:NG$257,'Aceite Virgen Extra'!$A$6:$A$257,"&gt;="&amp;$A269,'Aceite Virgen Extra'!$B$6:$B$257,"&lt;="&amp;$B269)</f>
        <v>0</v>
      </c>
      <c r="NK269" s="4">
        <f>SUMIFS('Aceite Virgen Extra'!NK$6:NK$257,'Aceite Virgen Extra'!$A$6:$A$257,"&gt;="&amp;$A269,'Aceite Virgen Extra'!$B$6:$B$257,"&lt;="&amp;$B269)</f>
        <v>0.25</v>
      </c>
      <c r="NL269" s="4">
        <f>SUMIFS('Aceite Virgen Extra'!NL$6:NL$257,'Aceite Virgen Extra'!$A$6:$A$257,"&gt;="&amp;$A269,'Aceite Virgen Extra'!$B$6:$B$257,"&lt;="&amp;$B269)</f>
        <v>0.56999999999999995</v>
      </c>
      <c r="NM269" s="4">
        <f>SUMIFS('Aceite Virgen Extra'!NM$6:NM$257,'Aceite Virgen Extra'!$A$6:$A$257,"&gt;="&amp;$A269,'Aceite Virgen Extra'!$B$6:$B$257,"&lt;="&amp;$B269)</f>
        <v>0.18</v>
      </c>
      <c r="NN269" s="4">
        <f>SUMIFS('Aceite Virgen Extra'!NN$6:NN$257,'Aceite Virgen Extra'!$A$6:$A$257,"&gt;="&amp;$A269,'Aceite Virgen Extra'!$B$6:$B$257,"&lt;="&amp;$B269)</f>
        <v>0</v>
      </c>
      <c r="NR269" s="4">
        <f>SUMIFS('Aceite Virgen Extra'!NR$6:NR$257,'Aceite Virgen Extra'!$A$6:$A$257,"&gt;="&amp;$A269,'Aceite Virgen Extra'!$B$6:$B$257,"&lt;="&amp;$B269)</f>
        <v>1.02</v>
      </c>
      <c r="NS269" s="4">
        <f>SUMIFS('Aceite Virgen Extra'!NS$6:NS$257,'Aceite Virgen Extra'!$A$6:$A$257,"&gt;="&amp;$A269,'Aceite Virgen Extra'!$B$6:$B$257,"&lt;="&amp;$B269)</f>
        <v>1.5099999999999998</v>
      </c>
      <c r="NT269" s="4">
        <f>SUMIFS('Aceite Virgen Extra'!NT$6:NT$257,'Aceite Virgen Extra'!$A$6:$A$257,"&gt;="&amp;$A269,'Aceite Virgen Extra'!$B$6:$B$257,"&lt;="&amp;$B269)</f>
        <v>0.46</v>
      </c>
      <c r="NU269" s="4">
        <f>SUMIFS('Aceite Virgen Extra'!NU$6:NU$257,'Aceite Virgen Extra'!$A$6:$A$257,"&gt;="&amp;$A269,'Aceite Virgen Extra'!$B$6:$B$257,"&lt;="&amp;$B269)</f>
        <v>4.67</v>
      </c>
      <c r="NY269" s="4">
        <f>SUMIFS('Aceite Virgen Extra'!NY$6:NY$257,'Aceite Virgen Extra'!$A$6:$A$257,"&gt;="&amp;$A269,'Aceite Virgen Extra'!$B$6:$B$257,"&lt;="&amp;$B269)</f>
        <v>0.41000000000000003</v>
      </c>
      <c r="NZ269" s="4">
        <f>SUMIFS('Aceite Virgen Extra'!NZ$6:NZ$257,'Aceite Virgen Extra'!$A$6:$A$257,"&gt;="&amp;$A269,'Aceite Virgen Extra'!$B$6:$B$257,"&lt;="&amp;$B269)</f>
        <v>0.26</v>
      </c>
      <c r="OA269" s="4">
        <f>SUMIFS('Aceite Virgen Extra'!OA$6:OA$257,'Aceite Virgen Extra'!$A$6:$A$257,"&gt;="&amp;$A269,'Aceite Virgen Extra'!$B$6:$B$257,"&lt;="&amp;$B269)</f>
        <v>0.16</v>
      </c>
      <c r="OB269" s="4">
        <f>SUMIFS('Aceite Virgen Extra'!OB$6:OB$257,'Aceite Virgen Extra'!$A$6:$A$257,"&gt;="&amp;$A269,'Aceite Virgen Extra'!$B$6:$B$257,"&lt;="&amp;$B269)</f>
        <v>3.19</v>
      </c>
      <c r="OF269" s="4">
        <f>SUMIFS('Aceite Virgen Extra'!OF$6:OF$257,'Aceite Virgen Extra'!$A$6:$A$257,"&gt;="&amp;$A269,'Aceite Virgen Extra'!$B$6:$B$257,"&lt;="&amp;$B269)</f>
        <v>0.52</v>
      </c>
      <c r="OG269" s="4">
        <f>SUMIFS('Aceite Virgen Extra'!OG$6:OG$257,'Aceite Virgen Extra'!$A$6:$A$257,"&gt;="&amp;$A269,'Aceite Virgen Extra'!$B$6:$B$257,"&lt;="&amp;$B269)</f>
        <v>0</v>
      </c>
      <c r="OH269" s="4">
        <f>SUMIFS('Aceite Virgen Extra'!OH$6:OH$257,'Aceite Virgen Extra'!$A$6:$A$257,"&gt;="&amp;$A269,'Aceite Virgen Extra'!$B$6:$B$257,"&lt;="&amp;$B269)</f>
        <v>0.72</v>
      </c>
      <c r="OI269" s="4">
        <f>SUMIFS('Aceite Virgen Extra'!OI$6:OI$257,'Aceite Virgen Extra'!$A$6:$A$257,"&gt;="&amp;$A269,'Aceite Virgen Extra'!$B$6:$B$257,"&lt;="&amp;$B269)</f>
        <v>1.1000000000000001</v>
      </c>
      <c r="OM269" s="4">
        <f>SUMIFS('Aceite Virgen Extra'!OM$6:OM$257,'Aceite Virgen Extra'!$A$6:$A$257,"&gt;="&amp;$A269,'Aceite Virgen Extra'!$B$6:$B$257,"&lt;="&amp;$B269)</f>
        <v>0.58000000000000007</v>
      </c>
      <c r="ON269" s="4">
        <f>SUMIFS('Aceite Virgen Extra'!ON$6:ON$257,'Aceite Virgen Extra'!$A$6:$A$257,"&gt;="&amp;$A269,'Aceite Virgen Extra'!$B$6:$B$257,"&lt;="&amp;$B269)</f>
        <v>0.3</v>
      </c>
      <c r="OO269" s="4">
        <f>SUMIFS('Aceite Virgen Extra'!OO$6:OO$257,'Aceite Virgen Extra'!$A$6:$A$257,"&gt;="&amp;$A269,'Aceite Virgen Extra'!$B$6:$B$257,"&lt;="&amp;$B269)</f>
        <v>0.1</v>
      </c>
      <c r="OP269" s="4">
        <f>SUMIFS('Aceite Virgen Extra'!OP$6:OP$257,'Aceite Virgen Extra'!$A$6:$A$257,"&gt;="&amp;$A269,'Aceite Virgen Extra'!$B$6:$B$257,"&lt;="&amp;$B269)</f>
        <v>4.04</v>
      </c>
      <c r="OT269" s="4">
        <f>SUMIFS('Aceite Virgen Extra'!OT$6:OT$257,'Aceite Virgen Extra'!$A$6:$A$257,"&gt;="&amp;$A269,'Aceite Virgen Extra'!$B$6:$B$257,"&lt;="&amp;$B269)</f>
        <v>1.69</v>
      </c>
      <c r="OU269" s="4">
        <f>SUMIFS('Aceite Virgen Extra'!OU$6:OU$257,'Aceite Virgen Extra'!$A$6:$A$257,"&gt;="&amp;$A269,'Aceite Virgen Extra'!$B$6:$B$257,"&lt;="&amp;$B269)</f>
        <v>1.4500000000000002</v>
      </c>
      <c r="OV269" s="4">
        <f>SUMIFS('Aceite Virgen Extra'!OV$6:OV$257,'Aceite Virgen Extra'!$A$6:$A$257,"&gt;="&amp;$A269,'Aceite Virgen Extra'!$B$6:$B$257,"&lt;="&amp;$B269)</f>
        <v>0.7</v>
      </c>
      <c r="OW269" s="4">
        <f>SUMIFS('Aceite Virgen Extra'!OW$6:OW$257,'Aceite Virgen Extra'!$A$6:$A$257,"&gt;="&amp;$A269,'Aceite Virgen Extra'!$B$6:$B$257,"&lt;="&amp;$B269)</f>
        <v>8.35</v>
      </c>
      <c r="PA269" s="4">
        <f>SUMIFS('Aceite Virgen Extra'!PA$6:PA$257,'Aceite Virgen Extra'!$A$6:$A$257,"&gt;="&amp;$A269,'Aceite Virgen Extra'!$B$6:$B$257,"&lt;="&amp;$B269)</f>
        <v>0.89999999999999991</v>
      </c>
      <c r="PB269" s="4">
        <f>SUMIFS('Aceite Virgen Extra'!PB$6:PB$257,'Aceite Virgen Extra'!$A$6:$A$257,"&gt;="&amp;$A269,'Aceite Virgen Extra'!$B$6:$B$257,"&lt;="&amp;$B269)</f>
        <v>1.02</v>
      </c>
      <c r="PC269" s="4">
        <f>SUMIFS('Aceite Virgen Extra'!PC$6:PC$257,'Aceite Virgen Extra'!$A$6:$A$257,"&gt;="&amp;$A269,'Aceite Virgen Extra'!$B$6:$B$257,"&lt;="&amp;$B269)</f>
        <v>0.71</v>
      </c>
      <c r="PD269" s="4">
        <f>SUMIFS('Aceite Virgen Extra'!PD$6:PD$257,'Aceite Virgen Extra'!$A$6:$A$257,"&gt;="&amp;$A269,'Aceite Virgen Extra'!$B$6:$B$257,"&lt;="&amp;$B269)</f>
        <v>2.21</v>
      </c>
      <c r="PH269" s="4">
        <f>SUMIFS('Aceite Virgen Extra'!PH$6:PH$257,'Aceite Virgen Extra'!$A$6:$A$257,"&gt;="&amp;$A269,'Aceite Virgen Extra'!$B$6:$B$257,"&lt;="&amp;$B269)</f>
        <v>0.35</v>
      </c>
      <c r="PI269" s="4">
        <f>SUMIFS('Aceite Virgen Extra'!PI$6:PI$257,'Aceite Virgen Extra'!$A$6:$A$257,"&gt;="&amp;$A269,'Aceite Virgen Extra'!$B$6:$B$257,"&lt;="&amp;$B269)</f>
        <v>0.26</v>
      </c>
      <c r="PJ269" s="4">
        <f>SUMIFS('Aceite Virgen Extra'!PJ$6:PJ$257,'Aceite Virgen Extra'!$A$6:$A$257,"&gt;="&amp;$A269,'Aceite Virgen Extra'!$B$6:$B$257,"&lt;="&amp;$B269)</f>
        <v>0.32999999999999996</v>
      </c>
      <c r="PK269" s="4">
        <f>SUMIFS('Aceite Virgen Extra'!PK$6:PK$257,'Aceite Virgen Extra'!$A$6:$A$257,"&gt;="&amp;$A269,'Aceite Virgen Extra'!$B$6:$B$257,"&lt;="&amp;$B269)</f>
        <v>0.86</v>
      </c>
      <c r="PO269" s="4">
        <f>SUMIFS('Aceite Virgen Extra'!PO$6:PO$257,'Aceite Virgen Extra'!$A$6:$A$257,"&gt;="&amp;$A269,'Aceite Virgen Extra'!$B$6:$B$257,"&lt;="&amp;$B269)</f>
        <v>0.64</v>
      </c>
      <c r="PP269" s="4">
        <f>SUMIFS('Aceite Virgen Extra'!PP$6:PP$257,'Aceite Virgen Extra'!$A$6:$A$257,"&gt;="&amp;$A269,'Aceite Virgen Extra'!$B$6:$B$257,"&lt;="&amp;$B269)</f>
        <v>0.57000000000000006</v>
      </c>
      <c r="PQ269" s="4">
        <f>SUMIFS('Aceite Virgen Extra'!PQ$6:PQ$257,'Aceite Virgen Extra'!$A$6:$A$257,"&gt;="&amp;$A269,'Aceite Virgen Extra'!$B$6:$B$257,"&lt;="&amp;$B269)</f>
        <v>0.90000000000000013</v>
      </c>
      <c r="PR269" s="4">
        <f>SUMIFS('Aceite Virgen Extra'!PR$6:PR$257,'Aceite Virgen Extra'!$A$6:$A$257,"&gt;="&amp;$A269,'Aceite Virgen Extra'!$B$6:$B$257,"&lt;="&amp;$B269)</f>
        <v>0</v>
      </c>
      <c r="PV269" s="4">
        <f>SUMIFS('Aceite Virgen Extra'!PV$6:PV$257,'Aceite Virgen Extra'!$A$6:$A$257,"&gt;="&amp;$A269,'Aceite Virgen Extra'!$B$6:$B$257,"&lt;="&amp;$B269)</f>
        <v>1.3599999999999999</v>
      </c>
      <c r="PW269" s="4">
        <f>SUMIFS('Aceite Virgen Extra'!PW$6:PW$257,'Aceite Virgen Extra'!$A$6:$A$257,"&gt;="&amp;$A269,'Aceite Virgen Extra'!$B$6:$B$257,"&lt;="&amp;$B269)</f>
        <v>2.0100000000000002</v>
      </c>
      <c r="PX269" s="4">
        <f>SUMIFS('Aceite Virgen Extra'!PX$6:PX$257,'Aceite Virgen Extra'!$A$6:$A$257,"&gt;="&amp;$A269,'Aceite Virgen Extra'!$B$6:$B$257,"&lt;="&amp;$B269)</f>
        <v>1.43</v>
      </c>
      <c r="PY269" s="4">
        <f>SUMIFS('Aceite Virgen Extra'!PY$6:PY$257,'Aceite Virgen Extra'!$A$6:$A$257,"&gt;="&amp;$A269,'Aceite Virgen Extra'!$B$6:$B$257,"&lt;="&amp;$B269)</f>
        <v>0</v>
      </c>
      <c r="QC269" s="4">
        <f>SUMIFS('Aceite Virgen Extra'!QC$6:QC$257,'Aceite Virgen Extra'!$A$6:$A$257,"&gt;="&amp;$A269,'Aceite Virgen Extra'!$B$6:$B$257,"&lt;="&amp;$B269)</f>
        <v>0.89999999999999991</v>
      </c>
      <c r="QD269" s="4">
        <f>SUMIFS('Aceite Virgen Extra'!QD$6:QD$257,'Aceite Virgen Extra'!$A$6:$A$257,"&gt;="&amp;$A269,'Aceite Virgen Extra'!$B$6:$B$257,"&lt;="&amp;$B269)</f>
        <v>1.1599999999999999</v>
      </c>
      <c r="QE269" s="4">
        <f>SUMIFS('Aceite Virgen Extra'!QE$6:QE$257,'Aceite Virgen Extra'!$A$6:$A$257,"&gt;="&amp;$A269,'Aceite Virgen Extra'!$B$6:$B$257,"&lt;="&amp;$B269)</f>
        <v>0.71000000000000008</v>
      </c>
      <c r="QF269" s="4">
        <f>SUMIFS('Aceite Virgen Extra'!QF$6:QF$257,'Aceite Virgen Extra'!$A$6:$A$257,"&gt;="&amp;$A269,'Aceite Virgen Extra'!$B$6:$B$257,"&lt;="&amp;$B269)</f>
        <v>1.9</v>
      </c>
      <c r="QJ269" s="4">
        <f>SUMIFS('Aceite Virgen Extra'!QJ$6:QJ$257,'Aceite Virgen Extra'!$A$6:$A$257,"&gt;="&amp;$A269,'Aceite Virgen Extra'!$B$6:$B$257,"&lt;="&amp;$B269)</f>
        <v>0.57000000000000006</v>
      </c>
      <c r="QK269" s="4">
        <f>SUMIFS('Aceite Virgen Extra'!QK$6:QK$257,'Aceite Virgen Extra'!$A$6:$A$257,"&gt;="&amp;$A269,'Aceite Virgen Extra'!$B$6:$B$257,"&lt;="&amp;$B269)</f>
        <v>0.88</v>
      </c>
      <c r="QL269" s="4">
        <f>SUMIFS('Aceite Virgen Extra'!QL$6:QL$257,'Aceite Virgen Extra'!$A$6:$A$257,"&gt;="&amp;$A269,'Aceite Virgen Extra'!$B$6:$B$257,"&lt;="&amp;$B269)</f>
        <v>0.38</v>
      </c>
      <c r="QM269" s="4">
        <f>SUMIFS('Aceite Virgen Extra'!QM$6:QM$257,'Aceite Virgen Extra'!$A$6:$A$257,"&gt;="&amp;$A269,'Aceite Virgen Extra'!$B$6:$B$257,"&lt;="&amp;$B269)</f>
        <v>0.59</v>
      </c>
      <c r="QQ269" s="4">
        <f>SUMIFS('Aceite Virgen Extra'!QQ$6:QQ$257,'Aceite Virgen Extra'!$A$6:$A$257,"&gt;="&amp;$A269,'Aceite Virgen Extra'!$B$6:$B$257,"&lt;="&amp;$B269)</f>
        <v>0.97</v>
      </c>
      <c r="QR269" s="4">
        <f>SUMIFS('Aceite Virgen Extra'!QR$6:QR$257,'Aceite Virgen Extra'!$A$6:$A$257,"&gt;="&amp;$A269,'Aceite Virgen Extra'!$B$6:$B$257,"&lt;="&amp;$B269)</f>
        <v>0.7</v>
      </c>
      <c r="QS269" s="4">
        <f>SUMIFS('Aceite Virgen Extra'!QS$6:QS$257,'Aceite Virgen Extra'!$A$6:$A$257,"&gt;="&amp;$A269,'Aceite Virgen Extra'!$B$6:$B$257,"&lt;="&amp;$B269)</f>
        <v>1.05</v>
      </c>
      <c r="QT269" s="4">
        <f>SUMIFS('Aceite Virgen Extra'!QT$6:QT$257,'Aceite Virgen Extra'!$A$6:$A$257,"&gt;="&amp;$A269,'Aceite Virgen Extra'!$B$6:$B$257,"&lt;="&amp;$B269)</f>
        <v>0.73</v>
      </c>
      <c r="QX269" s="4">
        <f>SUMIFS('Aceite Virgen Extra'!QX$6:QX$257,'Aceite Virgen Extra'!$A$6:$A$257,"&gt;="&amp;$A269,'Aceite Virgen Extra'!$B$6:$B$257,"&lt;="&amp;$B269)</f>
        <v>0.75</v>
      </c>
      <c r="QY269" s="4">
        <f>SUMIFS('Aceite Virgen Extra'!QY$6:QY$257,'Aceite Virgen Extra'!$A$6:$A$257,"&gt;="&amp;$A269,'Aceite Virgen Extra'!$B$6:$B$257,"&lt;="&amp;$B269)</f>
        <v>0.43</v>
      </c>
      <c r="QZ269" s="4">
        <f>SUMIFS('Aceite Virgen Extra'!QZ$6:QZ$257,'Aceite Virgen Extra'!$A$6:$A$257,"&gt;="&amp;$A269,'Aceite Virgen Extra'!$B$6:$B$257,"&lt;="&amp;$B269)</f>
        <v>0.82000000000000006</v>
      </c>
      <c r="RA269" s="4">
        <f>SUMIFS('Aceite Virgen Extra'!RA$6:RA$257,'Aceite Virgen Extra'!$A$6:$A$257,"&gt;="&amp;$A269,'Aceite Virgen Extra'!$B$6:$B$257,"&lt;="&amp;$B269)</f>
        <v>1.1399999999999999</v>
      </c>
      <c r="RE269" s="4">
        <f>SUMIFS('Aceite Virgen Extra'!RE$6:RE$257,'Aceite Virgen Extra'!$A$6:$A$257,"&gt;="&amp;$A269,'Aceite Virgen Extra'!$B$6:$B$257,"&lt;="&amp;$B269)</f>
        <v>1.6400000000000001</v>
      </c>
      <c r="RF269" s="4">
        <f>SUMIFS('Aceite Virgen Extra'!RF$6:RF$257,'Aceite Virgen Extra'!$A$6:$A$257,"&gt;="&amp;$A269,'Aceite Virgen Extra'!$B$6:$B$257,"&lt;="&amp;$B269)</f>
        <v>3.83</v>
      </c>
      <c r="RG269" s="4">
        <f>SUMIFS('Aceite Virgen Extra'!RG$6:RG$257,'Aceite Virgen Extra'!$A$6:$A$257,"&gt;="&amp;$A269,'Aceite Virgen Extra'!$B$6:$B$257,"&lt;="&amp;$B269)</f>
        <v>0.33</v>
      </c>
      <c r="RH269" s="4">
        <f>SUMIFS('Aceite Virgen Extra'!RH$6:RH$257,'Aceite Virgen Extra'!$A$6:$A$257,"&gt;="&amp;$A269,'Aceite Virgen Extra'!$B$6:$B$257,"&lt;="&amp;$B269)</f>
        <v>2.88</v>
      </c>
      <c r="RL269" s="4">
        <f>SUMIFS('Aceite Virgen Extra'!RL$6:RL$257,'Aceite Virgen Extra'!$A$6:$A$257,"&gt;="&amp;$A269,'Aceite Virgen Extra'!$B$6:$B$257,"&lt;="&amp;$B269)</f>
        <v>1.6399999999999997</v>
      </c>
      <c r="RM269" s="4">
        <f>SUMIFS('Aceite Virgen Extra'!RM$6:RM$257,'Aceite Virgen Extra'!$A$6:$A$257,"&gt;="&amp;$A269,'Aceite Virgen Extra'!$B$6:$B$257,"&lt;="&amp;$B269)</f>
        <v>2.4499999999999997</v>
      </c>
      <c r="RN269" s="4">
        <f>SUMIFS('Aceite Virgen Extra'!RN$6:RN$257,'Aceite Virgen Extra'!$A$6:$A$257,"&gt;="&amp;$A269,'Aceite Virgen Extra'!$B$6:$B$257,"&lt;="&amp;$B269)</f>
        <v>0.2</v>
      </c>
      <c r="RO269" s="4">
        <f>SUMIFS('Aceite Virgen Extra'!RO$6:RO$257,'Aceite Virgen Extra'!$A$6:$A$257,"&gt;="&amp;$A269,'Aceite Virgen Extra'!$B$6:$B$257,"&lt;="&amp;$B269)</f>
        <v>7.63</v>
      </c>
      <c r="RS269" s="69">
        <f>SUMIFS('Aceite Virgen Extra'!RS$6:RS$257,'Aceite Virgen Extra'!$A$6:$A$257,"&gt;="&amp;$A269,'Aceite Virgen Extra'!$B$6:$B$257,"&lt;="&amp;$B269)</f>
        <v>2.1500000000000004</v>
      </c>
      <c r="RT269" s="4">
        <f>SUMIFS('Aceite Virgen Extra'!RT$6:RT$257,'Aceite Virgen Extra'!$A$6:$A$257,"&gt;="&amp;$A269,'Aceite Virgen Extra'!$B$6:$B$257,"&lt;="&amp;$B269)</f>
        <v>3.79</v>
      </c>
      <c r="RU269" s="4">
        <f>SUMIFS('Aceite Virgen Extra'!RU$6:RU$257,'Aceite Virgen Extra'!$A$6:$A$257,"&gt;="&amp;$A269,'Aceite Virgen Extra'!$B$6:$B$257,"&lt;="&amp;$B269)</f>
        <v>0.86</v>
      </c>
      <c r="RV269" s="4">
        <f>SUMIFS('Aceite Virgen Extra'!RV$6:RV$257,'Aceite Virgen Extra'!$A$6:$A$257,"&gt;="&amp;$A269,'Aceite Virgen Extra'!$B$6:$B$257,"&lt;="&amp;$B269)</f>
        <v>6.0500000000000007</v>
      </c>
      <c r="RZ269" s="69">
        <f>SUMIFS('Aceite Virgen Extra'!RZ$6:RZ$257,'Aceite Virgen Extra'!$A$6:$A$257,"&gt;="&amp;$A269,'Aceite Virgen Extra'!$B$6:$B$257,"&lt;="&amp;$B269)</f>
        <v>1.5699999999999998</v>
      </c>
      <c r="SA269" s="4">
        <f>SUMIFS('Aceite Virgen Extra'!SA$6:SA$257,'Aceite Virgen Extra'!$A$6:$A$257,"&gt;="&amp;$A269,'Aceite Virgen Extra'!$B$6:$B$257,"&lt;="&amp;$B269)</f>
        <v>2.21</v>
      </c>
      <c r="SB269" s="4">
        <f>SUMIFS('Aceite Virgen Extra'!SB$6:SB$257,'Aceite Virgen Extra'!$A$6:$A$257,"&gt;="&amp;$A269,'Aceite Virgen Extra'!$B$6:$B$257,"&lt;="&amp;$B269)</f>
        <v>0.95000000000000007</v>
      </c>
      <c r="SC269" s="4">
        <f>SUMIFS('Aceite Virgen Extra'!SC$6:SC$257,'Aceite Virgen Extra'!$A$6:$A$257,"&gt;="&amp;$A269,'Aceite Virgen Extra'!$B$6:$B$257,"&lt;="&amp;$B269)</f>
        <v>4.3</v>
      </c>
      <c r="SG269" s="69">
        <f>SUMIFS('Aceite Virgen Extra'!SG$6:SG$257,'Aceite Virgen Extra'!$A$6:$A$257,"&gt;="&amp;$A269,'Aceite Virgen Extra'!$B$6:$B$257,"&lt;="&amp;$B269)</f>
        <v>1.91</v>
      </c>
      <c r="SH269" s="4">
        <f>SUMIFS('Aceite Virgen Extra'!SH$6:SH$257,'Aceite Virgen Extra'!$A$6:$A$257,"&gt;="&amp;$A269,'Aceite Virgen Extra'!$B$6:$B$257,"&lt;="&amp;$B269)</f>
        <v>1.1200000000000001</v>
      </c>
      <c r="SI269" s="4">
        <f>SUMIFS('Aceite Virgen Extra'!SI$6:SI$257,'Aceite Virgen Extra'!$A$6:$A$257,"&gt;="&amp;$A269,'Aceite Virgen Extra'!$B$6:$B$257,"&lt;="&amp;$B269)</f>
        <v>2.17</v>
      </c>
      <c r="SJ269" s="4">
        <f>SUMIFS('Aceite Virgen Extra'!SJ$6:SJ$257,'Aceite Virgen Extra'!$A$6:$A$257,"&gt;="&amp;$A269,'Aceite Virgen Extra'!$B$6:$B$257,"&lt;="&amp;$B269)</f>
        <v>2.98</v>
      </c>
      <c r="SN269" s="69">
        <f>SUMIFS('Aceite Virgen Extra'!SN$6:SN$257,'Aceite Virgen Extra'!$A$6:$A$257,"&gt;="&amp;$A269,'Aceite Virgen Extra'!$B$6:$B$257,"&lt;="&amp;$B269)</f>
        <v>3.14</v>
      </c>
      <c r="SO269" s="4">
        <f>SUMIFS('Aceite Virgen Extra'!SO$6:SO$257,'Aceite Virgen Extra'!$A$6:$A$257,"&gt;="&amp;$A269,'Aceite Virgen Extra'!$B$6:$B$257,"&lt;="&amp;$B269)</f>
        <v>4.8</v>
      </c>
      <c r="SP269" s="4">
        <f>SUMIFS('Aceite Virgen Extra'!SP$6:SP$257,'Aceite Virgen Extra'!$A$6:$A$257,"&gt;="&amp;$A269,'Aceite Virgen Extra'!$B$6:$B$257,"&lt;="&amp;$B269)</f>
        <v>1.81</v>
      </c>
      <c r="SQ269" s="4">
        <f>SUMIFS('Aceite Virgen Extra'!SQ$6:SQ$257,'Aceite Virgen Extra'!$A$6:$A$257,"&gt;="&amp;$A269,'Aceite Virgen Extra'!$B$6:$B$257,"&lt;="&amp;$B269)</f>
        <v>7.5100000000000007</v>
      </c>
      <c r="SU269" s="69">
        <f>SUMIFS('Aceite Virgen Extra'!SU$6:SU$257,'Aceite Virgen Extra'!$A$6:$A$257,"&gt;="&amp;$A269,'Aceite Virgen Extra'!$B$6:$B$257,"&lt;="&amp;$B269)</f>
        <v>2.8000000000000003</v>
      </c>
      <c r="SV269" s="4">
        <f>SUMIFS('Aceite Virgen Extra'!SV$6:SV$257,'Aceite Virgen Extra'!$A$6:$A$257,"&gt;="&amp;$A269,'Aceite Virgen Extra'!$B$6:$B$257,"&lt;="&amp;$B269)</f>
        <v>2.09</v>
      </c>
      <c r="SW269" s="4">
        <f>SUMIFS('Aceite Virgen Extra'!SW$6:SW$257,'Aceite Virgen Extra'!$A$6:$A$257,"&gt;="&amp;$A269,'Aceite Virgen Extra'!$B$6:$B$257,"&lt;="&amp;$B269)</f>
        <v>2.88</v>
      </c>
      <c r="SX269" s="4">
        <f>SUMIFS('Aceite Virgen Extra'!SX$6:SX$257,'Aceite Virgen Extra'!$A$6:$A$257,"&gt;="&amp;$A269,'Aceite Virgen Extra'!$B$6:$B$257,"&lt;="&amp;$B269)</f>
        <v>5.1400000000000006</v>
      </c>
      <c r="TB269" s="69">
        <f>SUMIFS('Aceite Virgen Extra'!TB$6:TB$257,'Aceite Virgen Extra'!$A$6:$A$257,"&gt;="&amp;$A269,'Aceite Virgen Extra'!$B$6:$B$257,"&lt;="&amp;$B269)</f>
        <v>6.08</v>
      </c>
      <c r="TC269" s="4">
        <f>SUMIFS('Aceite Virgen Extra'!TC$6:TC$257,'Aceite Virgen Extra'!$A$6:$A$257,"&gt;="&amp;$A269,'Aceite Virgen Extra'!$B$6:$B$257,"&lt;="&amp;$B269)</f>
        <v>9.1</v>
      </c>
      <c r="TD269" s="4">
        <f>SUMIFS('Aceite Virgen Extra'!TD$6:TD$257,'Aceite Virgen Extra'!$A$6:$A$257,"&gt;="&amp;$A269,'Aceite Virgen Extra'!$B$6:$B$257,"&lt;="&amp;$B269)</f>
        <v>4.95</v>
      </c>
      <c r="TE269" s="4">
        <f>SUMIFS('Aceite Virgen Extra'!TE$6:TE$257,'Aceite Virgen Extra'!$A$6:$A$257,"&gt;="&amp;$A269,'Aceite Virgen Extra'!$B$6:$B$257,"&lt;="&amp;$B269)</f>
        <v>1.8199999999999998</v>
      </c>
      <c r="TI269" s="69">
        <f>SUMIFS('Aceite Virgen Extra'!TI$6:TI$257,'Aceite Virgen Extra'!$A$6:$A$257,"&gt;="&amp;$A269,'Aceite Virgen Extra'!$B$6:$B$257,"&lt;="&amp;$B269)</f>
        <v>6.39</v>
      </c>
      <c r="TJ269" s="4">
        <f>SUMIFS('Aceite Virgen Extra'!TJ$6:TJ$257,'Aceite Virgen Extra'!$A$6:$A$257,"&gt;="&amp;$A269,'Aceite Virgen Extra'!$B$6:$B$257,"&lt;="&amp;$B269)</f>
        <v>12.09</v>
      </c>
      <c r="TK269" s="4">
        <f>SUMIFS('Aceite Virgen Extra'!TK$6:TK$257,'Aceite Virgen Extra'!$A$6:$A$257,"&gt;="&amp;$A269,'Aceite Virgen Extra'!$B$6:$B$257,"&lt;="&amp;$B269)</f>
        <v>4.05</v>
      </c>
      <c r="TL269" s="4">
        <f>SUMIFS('Aceite Virgen Extra'!TL$6:TL$257,'Aceite Virgen Extra'!$A$6:$A$257,"&gt;="&amp;$A269,'Aceite Virgen Extra'!$B$6:$B$257,"&lt;="&amp;$B269)</f>
        <v>2.62</v>
      </c>
      <c r="TP269" s="69">
        <f>SUMIFS('Aceite Virgen Extra'!TP$6:TP$257,'Aceite Virgen Extra'!$A$6:$A$257,"&gt;="&amp;$A269,'Aceite Virgen Extra'!$B$6:$B$257,"&lt;="&amp;$B269)</f>
        <v>2.1800000000000002</v>
      </c>
      <c r="TQ269" s="4">
        <f>SUMIFS('Aceite Virgen Extra'!TQ$6:TQ$257,'Aceite Virgen Extra'!$A$6:$A$257,"&gt;="&amp;$A269,'Aceite Virgen Extra'!$B$6:$B$257,"&lt;="&amp;$B269)</f>
        <v>2.7199999999999998</v>
      </c>
      <c r="TR269" s="4">
        <f>SUMIFS('Aceite Virgen Extra'!TR$6:TR$257,'Aceite Virgen Extra'!$A$6:$A$257,"&gt;="&amp;$A269,'Aceite Virgen Extra'!$B$6:$B$257,"&lt;="&amp;$B269)</f>
        <v>1.53</v>
      </c>
      <c r="TS269" s="4">
        <f>SUMIFS('Aceite Virgen Extra'!TS$6:TS$257,'Aceite Virgen Extra'!$A$6:$A$257,"&gt;="&amp;$A269,'Aceite Virgen Extra'!$B$6:$B$257,"&lt;="&amp;$B269)</f>
        <v>1.04</v>
      </c>
      <c r="TW269" s="69">
        <f>SUMIFS('Aceite Virgen Extra'!TW$6:TW$257,'Aceite Virgen Extra'!$A$6:$A$257,"&gt;="&amp;$A269,'Aceite Virgen Extra'!$B$6:$B$257,"&lt;="&amp;$B269)</f>
        <v>2.5</v>
      </c>
      <c r="TX269" s="4">
        <f>SUMIFS('Aceite Virgen Extra'!TX$6:TX$257,'Aceite Virgen Extra'!$A$6:$A$257,"&gt;="&amp;$A269,'Aceite Virgen Extra'!$B$6:$B$257,"&lt;="&amp;$B269)</f>
        <v>3.75</v>
      </c>
      <c r="TY269" s="4">
        <f>SUMIFS('Aceite Virgen Extra'!TY$6:TY$257,'Aceite Virgen Extra'!$A$6:$A$257,"&gt;="&amp;$A269,'Aceite Virgen Extra'!$B$6:$B$257,"&lt;="&amp;$B269)</f>
        <v>2.3600000000000003</v>
      </c>
      <c r="TZ269" s="4">
        <f>SUMIFS('Aceite Virgen Extra'!TZ$6:TZ$257,'Aceite Virgen Extra'!$A$6:$A$257,"&gt;="&amp;$A269,'Aceite Virgen Extra'!$B$6:$B$257,"&lt;="&amp;$B269)</f>
        <v>0</v>
      </c>
      <c r="UD269" s="69">
        <f>SUMIFS('Aceite Virgen Extra'!UD$6:UD$257,'Aceite Virgen Extra'!$A$6:$A$257,"&gt;="&amp;$A269,'Aceite Virgen Extra'!$B$6:$B$257,"&lt;="&amp;$B269)</f>
        <v>2.2999999999999998</v>
      </c>
      <c r="UE269" s="4">
        <f>SUMIFS('Aceite Virgen Extra'!UE$6:UE$257,'Aceite Virgen Extra'!$A$6:$A$257,"&gt;="&amp;$A269,'Aceite Virgen Extra'!$B$6:$B$257,"&lt;="&amp;$B269)</f>
        <v>2.9400000000000004</v>
      </c>
      <c r="UF269" s="4">
        <f>SUMIFS('Aceite Virgen Extra'!UF$6:UF$257,'Aceite Virgen Extra'!$A$6:$A$257,"&gt;="&amp;$A269,'Aceite Virgen Extra'!$B$6:$B$257,"&lt;="&amp;$B269)</f>
        <v>2.6599999999999997</v>
      </c>
      <c r="UG269" s="4">
        <f>SUMIFS('Aceite Virgen Extra'!UG$6:UG$257,'Aceite Virgen Extra'!$A$6:$A$257,"&gt;="&amp;$A269,'Aceite Virgen Extra'!$B$6:$B$257,"&lt;="&amp;$B269)</f>
        <v>0</v>
      </c>
      <c r="UK269" s="69">
        <f>SUMIFS('Aceite Virgen Extra'!UK$6:UK$257,'Aceite Virgen Extra'!$A$6:$A$257,"&gt;="&amp;$A269,'Aceite Virgen Extra'!$B$6:$B$257,"&lt;="&amp;$B269)</f>
        <v>2.91</v>
      </c>
      <c r="UL269" s="4">
        <f>SUMIFS('Aceite Virgen Extra'!UL$6:UL$257,'Aceite Virgen Extra'!$A$6:$A$257,"&gt;="&amp;$A269,'Aceite Virgen Extra'!$B$6:$B$257,"&lt;="&amp;$B269)</f>
        <v>5.5299999999999994</v>
      </c>
      <c r="UM269" s="4">
        <f>SUMIFS('Aceite Virgen Extra'!UM$6:UM$257,'Aceite Virgen Extra'!$A$6:$A$257,"&gt;="&amp;$A269,'Aceite Virgen Extra'!$B$6:$B$257,"&lt;="&amp;$B269)</f>
        <v>1.52</v>
      </c>
      <c r="UN269" s="4">
        <f>SUMIFS('Aceite Virgen Extra'!UN$6:UN$257,'Aceite Virgen Extra'!$A$6:$A$257,"&gt;="&amp;$A269,'Aceite Virgen Extra'!$B$6:$B$257,"&lt;="&amp;$B269)</f>
        <v>4.2699999999999996</v>
      </c>
      <c r="UR269" s="69">
        <f>SUMIFS('Aceite Virgen Extra'!UR$6:UR$257,'Aceite Virgen Extra'!$A$6:$A$257,"&gt;="&amp;$A269,'Aceite Virgen Extra'!$B$6:$B$257,"&lt;="&amp;$B269)</f>
        <v>3.42</v>
      </c>
      <c r="US269" s="4">
        <f>SUMIFS('Aceite Virgen Extra'!US$6:US$257,'Aceite Virgen Extra'!$A$6:$A$257,"&gt;="&amp;$A269,'Aceite Virgen Extra'!$B$6:$B$257,"&lt;="&amp;$B269)</f>
        <v>6.44</v>
      </c>
      <c r="UT269" s="4">
        <f>SUMIFS('Aceite Virgen Extra'!UT$6:UT$257,'Aceite Virgen Extra'!$A$6:$A$257,"&gt;="&amp;$A269,'Aceite Virgen Extra'!$B$6:$B$257,"&lt;="&amp;$B269)</f>
        <v>1.59</v>
      </c>
      <c r="UU269" s="4">
        <f>SUMIFS('Aceite Virgen Extra'!UU$6:UU$257,'Aceite Virgen Extra'!$A$6:$A$257,"&gt;="&amp;$A269,'Aceite Virgen Extra'!$B$6:$B$257,"&lt;="&amp;$B269)</f>
        <v>4.18</v>
      </c>
      <c r="UY269" s="69">
        <f>SUMIFS('Aceite Virgen Extra'!UY$6:UY$257,'Aceite Virgen Extra'!$A$6:$A$257,"&gt;="&amp;$A269,'Aceite Virgen Extra'!$B$6:$B$257,"&lt;="&amp;$B269)</f>
        <v>1.45</v>
      </c>
      <c r="UZ269" s="4">
        <f>SUMIFS('Aceite Virgen Extra'!UZ$6:UZ$257,'Aceite Virgen Extra'!$A$6:$A$257,"&gt;="&amp;$A269,'Aceite Virgen Extra'!$B$6:$B$257,"&lt;="&amp;$B269)</f>
        <v>3.74</v>
      </c>
      <c r="VA269" s="4">
        <f>SUMIFS('Aceite Virgen Extra'!VA$6:VA$257,'Aceite Virgen Extra'!$A$6:$A$257,"&gt;="&amp;$A269,'Aceite Virgen Extra'!$B$6:$B$257,"&lt;="&amp;$B269)</f>
        <v>0.96</v>
      </c>
      <c r="VB269" s="4">
        <f>SUMIFS('Aceite Virgen Extra'!VB$6:VB$257,'Aceite Virgen Extra'!$A$6:$A$257,"&gt;="&amp;$A269,'Aceite Virgen Extra'!$B$6:$B$257,"&lt;="&amp;$B269)</f>
        <v>0</v>
      </c>
      <c r="VF269" s="69">
        <f>SUMIFS('Aceite Virgen Extra'!VF$6:VF$257,'Aceite Virgen Extra'!$A$6:$A$257,"&gt;="&amp;$A269,'Aceite Virgen Extra'!$B$6:$B$257,"&lt;="&amp;$B269)</f>
        <v>1.6</v>
      </c>
      <c r="VG269" s="4">
        <f>SUMIFS('Aceite Virgen Extra'!VG$6:VG$257,'Aceite Virgen Extra'!$A$6:$A$257,"&gt;="&amp;$A269,'Aceite Virgen Extra'!$B$6:$B$257,"&lt;="&amp;$B269)</f>
        <v>2.0300000000000002</v>
      </c>
      <c r="VH269" s="4">
        <f>SUMIFS('Aceite Virgen Extra'!VH$6:VH$257,'Aceite Virgen Extra'!$A$6:$A$257,"&gt;="&amp;$A269,'Aceite Virgen Extra'!$B$6:$B$257,"&lt;="&amp;$B269)</f>
        <v>1.4400000000000002</v>
      </c>
      <c r="VI269" s="4">
        <f>SUMIFS('Aceite Virgen Extra'!VI$6:VI$257,'Aceite Virgen Extra'!$A$6:$A$257,"&gt;="&amp;$A269,'Aceite Virgen Extra'!$B$6:$B$257,"&lt;="&amp;$B269)</f>
        <v>0</v>
      </c>
      <c r="VM269" s="69">
        <f>SUMIFS('Aceite Virgen Extra'!VM$6:VM$257,'Aceite Virgen Extra'!$A$6:$A$257,"&gt;="&amp;$A269,'Aceite Virgen Extra'!$B$6:$B$257,"&lt;="&amp;$B269)</f>
        <v>2.89</v>
      </c>
      <c r="VN269" s="4">
        <f>SUMIFS('Aceite Virgen Extra'!VN$6:VN$257,'Aceite Virgen Extra'!$A$6:$A$257,"&gt;="&amp;$A269,'Aceite Virgen Extra'!$B$6:$B$257,"&lt;="&amp;$B269)</f>
        <v>4.01</v>
      </c>
      <c r="VO269" s="4">
        <f>SUMIFS('Aceite Virgen Extra'!VO$6:VO$257,'Aceite Virgen Extra'!$A$6:$A$257,"&gt;="&amp;$A269,'Aceite Virgen Extra'!$B$6:$B$257,"&lt;="&amp;$B269)</f>
        <v>2.63</v>
      </c>
      <c r="VP269" s="4">
        <f>SUMIFS('Aceite Virgen Extra'!VP$6:VP$257,'Aceite Virgen Extra'!$A$6:$A$257,"&gt;="&amp;$A269,'Aceite Virgen Extra'!$B$6:$B$257,"&lt;="&amp;$B269)</f>
        <v>1.05</v>
      </c>
      <c r="VT269" s="69">
        <f>SUMIFS('Aceite Virgen Extra'!VT$6:VT$257,'Aceite Virgen Extra'!$A$6:$A$257,"&gt;="&amp;$A269,'Aceite Virgen Extra'!$B$6:$B$257,"&lt;="&amp;$B269)</f>
        <v>1.9200000000000002</v>
      </c>
      <c r="VU269" s="4">
        <f>SUMIFS('Aceite Virgen Extra'!VU$6:VU$257,'Aceite Virgen Extra'!$A$6:$A$257,"&gt;="&amp;$A269,'Aceite Virgen Extra'!$B$6:$B$257,"&lt;="&amp;$B269)</f>
        <v>1.26</v>
      </c>
      <c r="VV269" s="4">
        <f>SUMIFS('Aceite Virgen Extra'!VV$6:VV$257,'Aceite Virgen Extra'!$A$6:$A$257,"&gt;="&amp;$A269,'Aceite Virgen Extra'!$B$6:$B$257,"&lt;="&amp;$B269)</f>
        <v>2.38</v>
      </c>
      <c r="VW269" s="4">
        <f>SUMIFS('Aceite Virgen Extra'!VW$6:VW$257,'Aceite Virgen Extra'!$A$6:$A$257,"&gt;="&amp;$A269,'Aceite Virgen Extra'!$B$6:$B$257,"&lt;="&amp;$B269)</f>
        <v>0</v>
      </c>
      <c r="WA269" s="69">
        <f>SUMIFS('Aceite Virgen Extra'!WA$6:WA$257,'Aceite Virgen Extra'!$A$6:$A$257,"&gt;="&amp;$A269,'Aceite Virgen Extra'!$B$6:$B$257,"&lt;="&amp;$B269)</f>
        <v>2.2400000000000002</v>
      </c>
      <c r="WB269" s="4">
        <f>SUMIFS('Aceite Virgen Extra'!WB$6:WB$257,'Aceite Virgen Extra'!$A$6:$A$257,"&gt;="&amp;$A269,'Aceite Virgen Extra'!$B$6:$B$257,"&lt;="&amp;$B269)</f>
        <v>5.78</v>
      </c>
      <c r="WC269" s="4">
        <f>SUMIFS('Aceite Virgen Extra'!WC$6:WC$257,'Aceite Virgen Extra'!$A$6:$A$257,"&gt;="&amp;$A269,'Aceite Virgen Extra'!$B$6:$B$257,"&lt;="&amp;$B269)</f>
        <v>1.0499999999999998</v>
      </c>
      <c r="WD269" s="4">
        <f>SUMIFS('Aceite Virgen Extra'!WD$6:WD$257,'Aceite Virgen Extra'!$A$6:$A$257,"&gt;="&amp;$A269,'Aceite Virgen Extra'!$B$6:$B$257,"&lt;="&amp;$B269)</f>
        <v>0.41</v>
      </c>
      <c r="WH269" s="69">
        <f>SUMIFS('Aceite Virgen Extra'!WH$6:WH$257,'Aceite Virgen Extra'!$A$6:$A$257,"&gt;="&amp;$A269,'Aceite Virgen Extra'!$B$6:$B$257,"&lt;="&amp;$B269)</f>
        <v>1.94</v>
      </c>
      <c r="WI269" s="4">
        <f>SUMIFS('Aceite Virgen Extra'!WI$6:WI$257,'Aceite Virgen Extra'!$A$6:$A$257,"&gt;="&amp;$A269,'Aceite Virgen Extra'!$B$6:$B$257,"&lt;="&amp;$B269)</f>
        <v>3.34</v>
      </c>
      <c r="WJ269" s="4">
        <f>SUMIFS('Aceite Virgen Extra'!WJ$6:WJ$257,'Aceite Virgen Extra'!$A$6:$A$257,"&gt;="&amp;$A269,'Aceite Virgen Extra'!$B$6:$B$257,"&lt;="&amp;$B269)</f>
        <v>1.65</v>
      </c>
      <c r="WK269" s="4">
        <f>SUMIFS('Aceite Virgen Extra'!WK$6:WK$257,'Aceite Virgen Extra'!$A$6:$A$257,"&gt;="&amp;$A269,'Aceite Virgen Extra'!$B$6:$B$257,"&lt;="&amp;$B269)</f>
        <v>0</v>
      </c>
      <c r="WO269" s="69">
        <f>SUMIFS('Aceite Virgen Extra'!WO$6:WO$257,'Aceite Virgen Extra'!$A$6:$A$257,"&gt;="&amp;$A269,'Aceite Virgen Extra'!$B$6:$B$257,"&lt;="&amp;$B269)</f>
        <v>2.7800000000000002</v>
      </c>
      <c r="WP269" s="4">
        <f>SUMIFS('Aceite Virgen Extra'!WP$6:WP$257,'Aceite Virgen Extra'!$A$6:$A$257,"&gt;="&amp;$A269,'Aceite Virgen Extra'!$B$6:$B$257,"&lt;="&amp;$B269)</f>
        <v>3.05</v>
      </c>
      <c r="WQ269" s="4">
        <f>SUMIFS('Aceite Virgen Extra'!WQ$6:WQ$257,'Aceite Virgen Extra'!$A$6:$A$257,"&gt;="&amp;$A269,'Aceite Virgen Extra'!$B$6:$B$257,"&lt;="&amp;$B269)</f>
        <v>3.01</v>
      </c>
      <c r="WR269" s="4">
        <f>SUMIFS('Aceite Virgen Extra'!WR$6:WR$257,'Aceite Virgen Extra'!$A$6:$A$257,"&gt;="&amp;$A269,'Aceite Virgen Extra'!$B$6:$B$257,"&lt;="&amp;$B269)</f>
        <v>0</v>
      </c>
      <c r="WV269" s="69">
        <f>SUMIFS('Aceite Virgen Extra'!WV$6:WV$257,'Aceite Virgen Extra'!$A$6:$A$257,"&gt;="&amp;$A269,'Aceite Virgen Extra'!$B$6:$B$257,"&lt;="&amp;$B269)</f>
        <v>3.1399999999999997</v>
      </c>
      <c r="WW269" s="4">
        <f>SUMIFS('Aceite Virgen Extra'!WW$6:WW$257,'Aceite Virgen Extra'!$A$6:$A$257,"&gt;="&amp;$A269,'Aceite Virgen Extra'!$B$6:$B$257,"&lt;="&amp;$B269)</f>
        <v>4.3</v>
      </c>
      <c r="WX269" s="4">
        <f>SUMIFS('Aceite Virgen Extra'!WX$6:WX$257,'Aceite Virgen Extra'!$A$6:$A$257,"&gt;="&amp;$A269,'Aceite Virgen Extra'!$B$6:$B$257,"&lt;="&amp;$B269)</f>
        <v>3.06</v>
      </c>
      <c r="WY269" s="4">
        <f>SUMIFS('Aceite Virgen Extra'!WY$6:WY$257,'Aceite Virgen Extra'!$A$6:$A$257,"&gt;="&amp;$A269,'Aceite Virgen Extra'!$B$6:$B$257,"&lt;="&amp;$B269)</f>
        <v>0</v>
      </c>
      <c r="XC269" s="69">
        <f>SUMIFS('Aceite Virgen Extra'!XC$6:XC$257,'Aceite Virgen Extra'!$A$6:$A$257,"&gt;="&amp;$A269,'Aceite Virgen Extra'!$B$6:$B$257,"&lt;="&amp;$B269)</f>
        <v>2.75</v>
      </c>
      <c r="XD269" s="4">
        <f>SUMIFS('Aceite Virgen Extra'!XD$6:XD$257,'Aceite Virgen Extra'!$A$6:$A$257,"&gt;="&amp;$A269,'Aceite Virgen Extra'!$B$6:$B$257,"&lt;="&amp;$B269)</f>
        <v>3.7</v>
      </c>
      <c r="XE269" s="4">
        <f>SUMIFS('Aceite Virgen Extra'!XE$6:XE$257,'Aceite Virgen Extra'!$A$6:$A$257,"&gt;="&amp;$A269,'Aceite Virgen Extra'!$B$6:$B$257,"&lt;="&amp;$B269)</f>
        <v>2.9699999999999998</v>
      </c>
      <c r="XF269" s="4">
        <f>SUMIFS('Aceite Virgen Extra'!XF$6:XF$257,'Aceite Virgen Extra'!$A$6:$A$257,"&gt;="&amp;$A269,'Aceite Virgen Extra'!$B$6:$B$257,"&lt;="&amp;$B269)</f>
        <v>0</v>
      </c>
      <c r="XJ269" s="69">
        <f>SUMIFS('Aceite Virgen Extra'!XJ$6:XJ$257,'Aceite Virgen Extra'!$A$6:$A$257,"&gt;="&amp;$A269,'Aceite Virgen Extra'!$B$6:$B$257,"&lt;="&amp;$B269)</f>
        <v>1.26</v>
      </c>
      <c r="XK269" s="4">
        <f>SUMIFS('Aceite Virgen Extra'!XK$6:XK$257,'Aceite Virgen Extra'!$A$6:$A$257,"&gt;="&amp;$A269,'Aceite Virgen Extra'!$B$6:$B$257,"&lt;="&amp;$B269)</f>
        <v>0.55000000000000004</v>
      </c>
      <c r="XL269" s="4">
        <f>SUMIFS('Aceite Virgen Extra'!XL$6:XL$257,'Aceite Virgen Extra'!$A$6:$A$257,"&gt;="&amp;$A269,'Aceite Virgen Extra'!$B$6:$B$257,"&lt;="&amp;$B269)</f>
        <v>0.7</v>
      </c>
      <c r="XM269" s="4">
        <f>SUMIFS('Aceite Virgen Extra'!XM$6:XM$257,'Aceite Virgen Extra'!$A$6:$A$257,"&gt;="&amp;$A269,'Aceite Virgen Extra'!$B$6:$B$257,"&lt;="&amp;$B269)</f>
        <v>0</v>
      </c>
      <c r="XQ269" s="69">
        <f>SUMIFS('Aceite Virgen Extra'!XQ$6:XQ$257,'Aceite Virgen Extra'!$A$6:$A$257,"&gt;="&amp;$A269,'Aceite Virgen Extra'!$B$6:$B$257,"&lt;="&amp;$B269)</f>
        <v>2.14</v>
      </c>
      <c r="XR269" s="4">
        <f>SUMIFS('Aceite Virgen Extra'!XR$6:XR$257,'Aceite Virgen Extra'!$A$6:$A$257,"&gt;="&amp;$A269,'Aceite Virgen Extra'!$B$6:$B$257,"&lt;="&amp;$B269)</f>
        <v>4.05</v>
      </c>
      <c r="XS269" s="4">
        <f>SUMIFS('Aceite Virgen Extra'!XS$6:XS$257,'Aceite Virgen Extra'!$A$6:$A$257,"&gt;="&amp;$A269,'Aceite Virgen Extra'!$B$6:$B$257,"&lt;="&amp;$B269)</f>
        <v>1.5899999999999999</v>
      </c>
      <c r="XT269" s="4">
        <f>SUMIFS('Aceite Virgen Extra'!XT$6:XT$257,'Aceite Virgen Extra'!$A$6:$A$257,"&gt;="&amp;$A269,'Aceite Virgen Extra'!$B$6:$B$257,"&lt;="&amp;$B269)</f>
        <v>0</v>
      </c>
      <c r="XX269" s="69">
        <f>SUMIFS('Aceite Virgen Extra'!XX$6:XX$257,'Aceite Virgen Extra'!$A$6:$A$257,"&gt;="&amp;$A269,'Aceite Virgen Extra'!$B$6:$B$257,"&lt;="&amp;$B269)</f>
        <v>0.57999999999999996</v>
      </c>
      <c r="XY269" s="4">
        <f>SUMIFS('Aceite Virgen Extra'!XY$6:XY$257,'Aceite Virgen Extra'!$A$6:$A$257,"&gt;="&amp;$A269,'Aceite Virgen Extra'!$B$6:$B$257,"&lt;="&amp;$B269)</f>
        <v>0.43000000000000005</v>
      </c>
      <c r="XZ269" s="4">
        <f>SUMIFS('Aceite Virgen Extra'!XZ$6:XZ$257,'Aceite Virgen Extra'!$A$6:$A$257,"&gt;="&amp;$A269,'Aceite Virgen Extra'!$B$6:$B$257,"&lt;="&amp;$B269)</f>
        <v>0.86</v>
      </c>
      <c r="YA269" s="4">
        <f>SUMIFS('Aceite Virgen Extra'!YA$6:YA$257,'Aceite Virgen Extra'!$A$6:$A$257,"&gt;="&amp;$A269,'Aceite Virgen Extra'!$B$6:$B$257,"&lt;="&amp;$B269)</f>
        <v>0</v>
      </c>
      <c r="YE269" s="69">
        <f>SUMIFS('Aceite Virgen Extra'!YE$6:YE$257,'Aceite Virgen Extra'!$A$6:$A$257,"&gt;="&amp;$A269,'Aceite Virgen Extra'!$B$6:$B$257,"&lt;="&amp;$B269)</f>
        <v>0.76</v>
      </c>
      <c r="YF269" s="4">
        <f>SUMIFS('Aceite Virgen Extra'!YF$6:YF$257,'Aceite Virgen Extra'!$A$6:$A$257,"&gt;="&amp;$A269,'Aceite Virgen Extra'!$B$6:$B$257,"&lt;="&amp;$B269)</f>
        <v>1.3900000000000001</v>
      </c>
      <c r="YG269" s="4">
        <f>SUMIFS('Aceite Virgen Extra'!YG$6:YG$257,'Aceite Virgen Extra'!$A$6:$A$257,"&gt;="&amp;$A269,'Aceite Virgen Extra'!$B$6:$B$257,"&lt;="&amp;$B269)</f>
        <v>0.47000000000000003</v>
      </c>
      <c r="YH269" s="4">
        <f>SUMIFS('Aceite Virgen Extra'!YH$6:YH$257,'Aceite Virgen Extra'!$A$6:$A$257,"&gt;="&amp;$A269,'Aceite Virgen Extra'!$B$6:$B$257,"&lt;="&amp;$B269)</f>
        <v>0.61</v>
      </c>
      <c r="YL269" s="69">
        <f>SUMIFS('Aceite Virgen Extra'!YL$6:YL$257,'Aceite Virgen Extra'!$A$6:$A$257,"&gt;="&amp;$A269,'Aceite Virgen Extra'!$B$6:$B$257,"&lt;="&amp;$B269)</f>
        <v>1.7700000000000002</v>
      </c>
      <c r="YM269" s="4">
        <f>SUMIFS('Aceite Virgen Extra'!YM$6:YM$257,'Aceite Virgen Extra'!$A$6:$A$257,"&gt;="&amp;$A269,'Aceite Virgen Extra'!$B$6:$B$257,"&lt;="&amp;$B269)</f>
        <v>0.82000000000000006</v>
      </c>
      <c r="YN269" s="4">
        <f>SUMIFS('Aceite Virgen Extra'!YN$6:YN$257,'Aceite Virgen Extra'!$A$6:$A$257,"&gt;="&amp;$A269,'Aceite Virgen Extra'!$B$6:$B$257,"&lt;="&amp;$B269)</f>
        <v>2.06</v>
      </c>
      <c r="YO269" s="4">
        <f>SUMIFS('Aceite Virgen Extra'!YO$6:YO$257,'Aceite Virgen Extra'!$A$6:$A$257,"&gt;="&amp;$A269,'Aceite Virgen Extra'!$B$6:$B$257,"&lt;="&amp;$B269)</f>
        <v>2.57</v>
      </c>
      <c r="YP269" s="4">
        <f>SUMIFS('Aceite Virgen Extra'!YP$6:YP$257,'Aceite Virgen Extra'!$A$6:$A$257,"&gt;="&amp;$A269,'Aceite Virgen Extra'!$B$6:$B$257,"&lt;="&amp;$B269)</f>
        <v>0</v>
      </c>
      <c r="YS269" s="69">
        <f>SUMIFS('Aceite Virgen Extra'!YS$6:YS$257,'Aceite Virgen Extra'!$A$6:$A$257,"&gt;="&amp;$A269,'Aceite Virgen Extra'!$B$6:$B$257,"&lt;="&amp;$B269)</f>
        <v>2.27</v>
      </c>
      <c r="YT269" s="4">
        <f>SUMIFS('Aceite Virgen Extra'!YT$6:YT$257,'Aceite Virgen Extra'!$A$6:$A$257,"&gt;="&amp;$A269,'Aceite Virgen Extra'!$B$6:$B$257,"&lt;="&amp;$B269)</f>
        <v>2.06</v>
      </c>
      <c r="YU269" s="4">
        <f>SUMIFS('Aceite Virgen Extra'!YU$6:YU$257,'Aceite Virgen Extra'!$A$6:$A$257,"&gt;="&amp;$A269,'Aceite Virgen Extra'!$B$6:$B$257,"&lt;="&amp;$B269)</f>
        <v>2.54</v>
      </c>
      <c r="YV269" s="4">
        <f>SUMIFS('Aceite Virgen Extra'!YV$6:YV$257,'Aceite Virgen Extra'!$A$6:$A$257,"&gt;="&amp;$A269,'Aceite Virgen Extra'!$B$6:$B$257,"&lt;="&amp;$B269)</f>
        <v>3.2399999999999998</v>
      </c>
      <c r="YW269" s="4">
        <f>SUMIFS('Aceite Virgen Extra'!YW$6:YW$257,'Aceite Virgen Extra'!$A$6:$A$257,"&gt;="&amp;$A269,'Aceite Virgen Extra'!$B$6:$B$257,"&lt;="&amp;$B269)</f>
        <v>0</v>
      </c>
    </row>
    <row r="270" spans="1:673" x14ac:dyDescent="0.25">
      <c r="A270" s="9">
        <f>'TAM Aceite Virgen Extra'!B18</f>
        <v>7.6</v>
      </c>
      <c r="B270" s="9">
        <f>'TAM Aceite Virgen Extra'!C18</f>
        <v>7.9</v>
      </c>
      <c r="C270" s="9"/>
      <c r="D270" s="4">
        <f>SUMIFS('Aceite Virgen Extra'!D$6:D$257,'Aceite Virgen Extra'!$A$6:$A$257,"&gt;="&amp;$A270,'Aceite Virgen Extra'!$B$6:$B$257,"&lt;="&amp;$B270)</f>
        <v>0.39</v>
      </c>
      <c r="E270" s="4">
        <f>SUMIFS('Aceite Virgen Extra'!E$6:E$257,'Aceite Virgen Extra'!$A$6:$A$257,"&gt;="&amp;$A270,'Aceite Virgen Extra'!$B$6:$B$257,"&lt;="&amp;$B270)</f>
        <v>0.61</v>
      </c>
      <c r="F270" s="4">
        <f>SUMIFS('Aceite Virgen Extra'!F$6:F$257,'Aceite Virgen Extra'!$A$6:$A$257,"&gt;="&amp;$A270,'Aceite Virgen Extra'!$B$6:$B$257,"&lt;="&amp;$B270)</f>
        <v>0.4</v>
      </c>
      <c r="G270" s="4">
        <f>SUMIFS('Aceite Virgen Extra'!G$6:G$257,'Aceite Virgen Extra'!$A$6:$A$257,"&gt;="&amp;$A270,'Aceite Virgen Extra'!$B$6:$B$257,"&lt;="&amp;$B270)</f>
        <v>0.19</v>
      </c>
      <c r="H270" s="9"/>
      <c r="I270" s="9"/>
      <c r="J270" s="9"/>
      <c r="K270" s="4">
        <f>SUMIFS('Aceite Virgen Extra'!K$6:K$257,'Aceite Virgen Extra'!$A$6:$A$257,"&gt;="&amp;$A270,'Aceite Virgen Extra'!$B$6:$B$257,"&lt;="&amp;$B270)</f>
        <v>0.19</v>
      </c>
      <c r="L270" s="4">
        <f>SUMIFS('Aceite Virgen Extra'!L$6:L$257,'Aceite Virgen Extra'!$A$6:$A$257,"&gt;="&amp;$A270,'Aceite Virgen Extra'!$B$6:$B$257,"&lt;="&amp;$B270)</f>
        <v>0</v>
      </c>
      <c r="M270" s="4">
        <f>SUMIFS('Aceite Virgen Extra'!M$6:M$257,'Aceite Virgen Extra'!$A$6:$A$257,"&gt;="&amp;$A270,'Aceite Virgen Extra'!$B$6:$B$257,"&lt;="&amp;$B270)</f>
        <v>0.37</v>
      </c>
      <c r="N270" s="4">
        <f>SUMIFS('Aceite Virgen Extra'!N$6:N$257,'Aceite Virgen Extra'!$A$6:$A$257,"&gt;="&amp;$A270,'Aceite Virgen Extra'!$B$6:$B$257,"&lt;="&amp;$B270)</f>
        <v>0</v>
      </c>
      <c r="O270" s="9"/>
      <c r="P270" s="9"/>
      <c r="Q270" s="9"/>
      <c r="R270" s="4">
        <f>SUMIFS('Aceite Virgen Extra'!R$6:R$257,'Aceite Virgen Extra'!$A$6:$A$257,"&gt;="&amp;$A270,'Aceite Virgen Extra'!$B$6:$B$257,"&lt;="&amp;$B270)</f>
        <v>0.59</v>
      </c>
      <c r="S270" s="4">
        <f>SUMIFS('Aceite Virgen Extra'!S$6:S$257,'Aceite Virgen Extra'!$A$6:$A$257,"&gt;="&amp;$A270,'Aceite Virgen Extra'!$B$6:$B$257,"&lt;="&amp;$B270)</f>
        <v>1.37</v>
      </c>
      <c r="T270" s="4">
        <f>SUMIFS('Aceite Virgen Extra'!T$6:T$257,'Aceite Virgen Extra'!$A$6:$A$257,"&gt;="&amp;$A270,'Aceite Virgen Extra'!$B$6:$B$257,"&lt;="&amp;$B270)</f>
        <v>0.49</v>
      </c>
      <c r="U270" s="4">
        <f>SUMIFS('Aceite Virgen Extra'!U$6:U$257,'Aceite Virgen Extra'!$A$6:$A$257,"&gt;="&amp;$A270,'Aceite Virgen Extra'!$B$6:$B$257,"&lt;="&amp;$B270)</f>
        <v>0</v>
      </c>
      <c r="V270" s="9"/>
      <c r="W270" s="9"/>
      <c r="X270" s="9"/>
      <c r="Y270" s="4">
        <f>SUMIFS('Aceite Virgen Extra'!Y$6:Y$257,'Aceite Virgen Extra'!$A$6:$A$257,"&gt;="&amp;$A270,'Aceite Virgen Extra'!$B$6:$B$257,"&lt;="&amp;$B270)</f>
        <v>0.16999999999999998</v>
      </c>
      <c r="Z270" s="4">
        <f>SUMIFS('Aceite Virgen Extra'!Z$6:Z$257,'Aceite Virgen Extra'!$A$6:$A$257,"&gt;="&amp;$A270,'Aceite Virgen Extra'!$B$6:$B$257,"&lt;="&amp;$B270)</f>
        <v>0.69</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0.61</v>
      </c>
      <c r="AG270" s="4">
        <f>SUMIFS('Aceite Virgen Extra'!AG$6:AG$257,'Aceite Virgen Extra'!$A$6:$A$257,"&gt;="&amp;$A270,'Aceite Virgen Extra'!$B$6:$B$257,"&lt;="&amp;$B270)</f>
        <v>1</v>
      </c>
      <c r="AH270" s="4">
        <f>SUMIFS('Aceite Virgen Extra'!AH$6:AH$257,'Aceite Virgen Extra'!$A$6:$A$257,"&gt;="&amp;$A270,'Aceite Virgen Extra'!$B$6:$B$257,"&lt;="&amp;$B270)</f>
        <v>0.33</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0.28999999999999998</v>
      </c>
      <c r="AN270" s="4">
        <f>SUMIFS('Aceite Virgen Extra'!AN$6:AN$257,'Aceite Virgen Extra'!$A$6:$A$257,"&gt;="&amp;$A270,'Aceite Virgen Extra'!$B$6:$B$257,"&lt;="&amp;$B270)</f>
        <v>0.32999999999999996</v>
      </c>
      <c r="AO270" s="4">
        <f>SUMIFS('Aceite Virgen Extra'!AO$6:AO$257,'Aceite Virgen Extra'!$A$6:$A$257,"&gt;="&amp;$A270,'Aceite Virgen Extra'!$B$6:$B$257,"&lt;="&amp;$B270)</f>
        <v>0.42000000000000004</v>
      </c>
      <c r="AP270" s="4">
        <f>SUMIFS('Aceite Virgen Extra'!AP$6:AP$257,'Aceite Virgen Extra'!$A$6:$A$257,"&gt;="&amp;$A270,'Aceite Virgen Extra'!$B$6:$B$257,"&lt;="&amp;$B270)</f>
        <v>0</v>
      </c>
      <c r="AQ270" s="9"/>
      <c r="AR270" s="9"/>
      <c r="AT270" s="4">
        <f>SUMIFS('Aceite Virgen Extra'!AT$6:AT$257,'Aceite Virgen Extra'!$A$6:$A$257,"&gt;="&amp;$A270,'Aceite Virgen Extra'!$B$6:$B$257,"&lt;="&amp;$B270)</f>
        <v>0.62</v>
      </c>
      <c r="AU270" s="4">
        <f>SUMIFS('Aceite Virgen Extra'!AU$6:AU$257,'Aceite Virgen Extra'!$A$6:$A$257,"&gt;="&amp;$A270,'Aceite Virgen Extra'!$B$6:$B$257,"&lt;="&amp;$B270)</f>
        <v>1.2</v>
      </c>
      <c r="AV270" s="4">
        <f>SUMIFS('Aceite Virgen Extra'!AV$6:AV$257,'Aceite Virgen Extra'!$A$6:$A$257,"&gt;="&amp;$A270,'Aceite Virgen Extra'!$B$6:$B$257,"&lt;="&amp;$B270)</f>
        <v>0.63</v>
      </c>
      <c r="AW270" s="4">
        <f>SUMIFS('Aceite Virgen Extra'!AW$6:AW$257,'Aceite Virgen Extra'!$A$6:$A$257,"&gt;="&amp;$A270,'Aceite Virgen Extra'!$B$6:$B$257,"&lt;="&amp;$B270)</f>
        <v>0</v>
      </c>
      <c r="BA270" s="4">
        <f>SUMIFS('Aceite Virgen Extra'!BA$6:BA$257,'Aceite Virgen Extra'!$A$6:$A$257,"&gt;="&amp;A270,'Aceite Virgen Extra'!$B$6:$B$257,"&lt;="&amp;B270)</f>
        <v>0.2</v>
      </c>
      <c r="BB270" s="4">
        <f>SUMIFS('Aceite Virgen Extra'!BB$6:BB$257,'Aceite Virgen Extra'!$A$6:$A$257,"&gt;="&amp;$A270,'Aceite Virgen Extra'!$B$6:$B$257,"&lt;="&amp;$B270)</f>
        <v>0.28000000000000003</v>
      </c>
      <c r="BC270" s="4">
        <f>SUMIFS('Aceite Virgen Extra'!BC$6:BC$257,'Aceite Virgen Extra'!$A$6:$A$257,"&gt;="&amp;$A270,'Aceite Virgen Extra'!$B$6:$B$257,"&lt;="&amp;$B270)</f>
        <v>0.23</v>
      </c>
      <c r="BD270" s="4">
        <f>SUMIFS('Aceite Virgen Extra'!BD$6:BD$257,'Aceite Virgen Extra'!$A$6:$A$257,"&gt;="&amp;$A270,'Aceite Virgen Extra'!$B$6:$B$257,"&lt;="&amp;$B270)</f>
        <v>0</v>
      </c>
      <c r="BH270" s="4">
        <f>SUMIFS('Aceite Virgen Extra'!BH$6:BH$257,'Aceite Virgen Extra'!$A$6:$A$257,"&gt;="&amp;$A270,'Aceite Virgen Extra'!$B$6:$B$257,"&lt;="&amp;$B270)</f>
        <v>0.05</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0.29000000000000004</v>
      </c>
      <c r="BP270" s="4">
        <f>SUMIFS('Aceite Virgen Extra'!BP$6:BP$257,'Aceite Virgen Extra'!$A$6:$A$257,"&gt;="&amp;$A270,'Aceite Virgen Extra'!$B$6:$B$257,"&lt;="&amp;$B270)</f>
        <v>0.51</v>
      </c>
      <c r="BQ270" s="4">
        <f>SUMIFS('Aceite Virgen Extra'!BQ$6:BQ$257,'Aceite Virgen Extra'!$A$6:$A$257,"&gt;="&amp;$A270,'Aceite Virgen Extra'!$B$6:$B$257,"&lt;="&amp;$B270)</f>
        <v>0.27</v>
      </c>
      <c r="BR270" s="4">
        <f>SUMIFS('Aceite Virgen Extra'!BR$6:BR$257,'Aceite Virgen Extra'!$A$6:$A$257,"&gt;="&amp;$A270,'Aceite Virgen Extra'!$B$6:$B$257,"&lt;="&amp;$B270)</f>
        <v>0</v>
      </c>
      <c r="BV270" s="4">
        <f>SUMIFS('Aceite Virgen Extra'!BV$6:BV$257,'Aceite Virgen Extra'!$A$6:$A$257,"&gt;="&amp;$A270,'Aceite Virgen Extra'!$B$6:$B$257,"&lt;="&amp;$B270)</f>
        <v>0.56000000000000005</v>
      </c>
      <c r="BW270" s="4">
        <f>SUMIFS('Aceite Virgen Extra'!BW$6:BW$257,'Aceite Virgen Extra'!$A$6:$A$257,"&gt;="&amp;$A270,'Aceite Virgen Extra'!$B$6:$B$257,"&lt;="&amp;$B270)</f>
        <v>2.0299999999999998</v>
      </c>
      <c r="BX270" s="4">
        <f>SUMIFS('Aceite Virgen Extra'!BX$6:BX$257,'Aceite Virgen Extra'!$A$6:$A$257,"&gt;="&amp;$A270,'Aceite Virgen Extra'!$B$6:$B$257,"&lt;="&amp;$B270)</f>
        <v>0.16</v>
      </c>
      <c r="BY270" s="4">
        <f>SUMIFS('Aceite Virgen Extra'!BY$6:BY$257,'Aceite Virgen Extra'!$A$6:$A$257,"&gt;="&amp;$A270,'Aceite Virgen Extra'!$B$6:$B$257,"&lt;="&amp;$B270)</f>
        <v>0</v>
      </c>
      <c r="CC270" s="4">
        <f>SUMIFS('Aceite Virgen Extra'!CC$6:CC$257,'Aceite Virgen Extra'!$A$6:$A$257,"&gt;="&amp;$A270,'Aceite Virgen Extra'!$B$6:$B$257,"&lt;="&amp;$B270)</f>
        <v>0.63</v>
      </c>
      <c r="CD270" s="4">
        <f>SUMIFS('Aceite Virgen Extra'!CD$6:CD$257,'Aceite Virgen Extra'!$A$6:$A$257,"&gt;="&amp;$A270,'Aceite Virgen Extra'!$B$6:$B$257,"&lt;="&amp;$B270)</f>
        <v>0.28999999999999998</v>
      </c>
      <c r="CE270" s="4">
        <f>SUMIFS('Aceite Virgen Extra'!CE$6:CE$257,'Aceite Virgen Extra'!$A$6:$A$257,"&gt;="&amp;$A270,'Aceite Virgen Extra'!$B$6:$B$257,"&lt;="&amp;$B270)</f>
        <v>1.08</v>
      </c>
      <c r="CF270" s="4">
        <f>SUMIFS('Aceite Virgen Extra'!CF$6:CF$257,'Aceite Virgen Extra'!$A$6:$A$257,"&gt;="&amp;$A270,'Aceite Virgen Extra'!$B$6:$B$257,"&lt;="&amp;$B270)</f>
        <v>0</v>
      </c>
      <c r="CJ270" s="4">
        <f>SUMIFS('Aceite Virgen Extra'!CJ$6:CJ$257,'Aceite Virgen Extra'!$A$6:$A$257,"&gt;="&amp;$A270,'Aceite Virgen Extra'!$B$6:$B$257,"&lt;="&amp;$B270)</f>
        <v>0.28000000000000003</v>
      </c>
      <c r="CK270" s="4">
        <f>SUMIFS('Aceite Virgen Extra'!CK$6:CK$257,'Aceite Virgen Extra'!$A$6:$A$257,"&gt;="&amp;$A270,'Aceite Virgen Extra'!$B$6:$B$257,"&lt;="&amp;$B270)</f>
        <v>0.23</v>
      </c>
      <c r="CL270" s="4">
        <f>SUMIFS('Aceite Virgen Extra'!CL$6:CL$257,'Aceite Virgen Extra'!$A$6:$A$257,"&gt;="&amp;$A270,'Aceite Virgen Extra'!$B$6:$B$257,"&lt;="&amp;$B270)</f>
        <v>0.28999999999999998</v>
      </c>
      <c r="CM270" s="4">
        <f>SUMIFS('Aceite Virgen Extra'!CM$6:CM$257,'Aceite Virgen Extra'!$A$6:$A$257,"&gt;="&amp;$A270,'Aceite Virgen Extra'!$B$6:$B$257,"&lt;="&amp;$B270)</f>
        <v>0.46</v>
      </c>
      <c r="CQ270" s="4">
        <f>SUMIFS('Aceite Virgen Extra'!CQ$6:CQ$257,'Aceite Virgen Extra'!$A$6:$A$257,"&gt;="&amp;$A270,'Aceite Virgen Extra'!$B$6:$B$257,"&lt;="&amp;$B270)</f>
        <v>0.16999999999999998</v>
      </c>
      <c r="CR270" s="4">
        <f>SUMIFS('Aceite Virgen Extra'!CR$6:CR$257,'Aceite Virgen Extra'!$A$6:$A$257,"&gt;="&amp;$A270,'Aceite Virgen Extra'!$B$6:$B$257,"&lt;="&amp;$B270)</f>
        <v>0.62</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v>
      </c>
      <c r="CY270" s="4">
        <f>SUMIFS('Aceite Virgen Extra'!CY$6:CY$257,'Aceite Virgen Extra'!$A$6:$A$257,"&gt;="&amp;$A270,'Aceite Virgen Extra'!$B$6:$B$257,"&lt;="&amp;$B270)</f>
        <v>0.41</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0.08</v>
      </c>
      <c r="DM270" s="4">
        <f>SUMIFS('Aceite Virgen Extra'!DM$6:DM$257,'Aceite Virgen Extra'!$A$6:$A$257,"&gt;="&amp;$A270,'Aceite Virgen Extra'!$B$6:$B$257,"&lt;="&amp;$B270)</f>
        <v>0.28000000000000003</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0.53</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0.18</v>
      </c>
      <c r="EA270" s="4">
        <f>SUMIFS('Aceite Virgen Extra'!EA$6:EA$257,'Aceite Virgen Extra'!$A$6:$A$257,"&gt;="&amp;$A270,'Aceite Virgen Extra'!$B$6:$B$257,"&lt;="&amp;$B270)</f>
        <v>0</v>
      </c>
      <c r="EB270" s="4">
        <f>SUMIFS('Aceite Virgen Extra'!EB$6:EB$257,'Aceite Virgen Extra'!$A$6:$A$257,"&gt;="&amp;$A270,'Aceite Virgen Extra'!$B$6:$B$257,"&lt;="&amp;$B270)</f>
        <v>0.18</v>
      </c>
      <c r="EC270" s="4">
        <f>SUMIFS('Aceite Virgen Extra'!EC$6:EC$257,'Aceite Virgen Extra'!$A$6:$A$257,"&gt;="&amp;$A270,'Aceite Virgen Extra'!$B$6:$B$257,"&lt;="&amp;$B270)</f>
        <v>0</v>
      </c>
      <c r="EG270" s="4">
        <f>SUMIFS('Aceite Virgen Extra'!EG$6:EG$257,'Aceite Virgen Extra'!$A$6:$A$257,"&gt;="&amp;$A270,'Aceite Virgen Extra'!$B$6:$B$257,"&lt;="&amp;$B270)</f>
        <v>0.12</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0.22999999999999998</v>
      </c>
      <c r="EO270" s="4">
        <f>SUMIFS('Aceite Virgen Extra'!EO$6:EO$257,'Aceite Virgen Extra'!$A$6:$A$257,"&gt;="&amp;$A270,'Aceite Virgen Extra'!$B$6:$B$257,"&lt;="&amp;$B270)</f>
        <v>0.37</v>
      </c>
      <c r="EP270" s="4">
        <f>SUMIFS('Aceite Virgen Extra'!EP$6:EP$257,'Aceite Virgen Extra'!$A$6:$A$257,"&gt;="&amp;$A270,'Aceite Virgen Extra'!$B$6:$B$257,"&lt;="&amp;$B270)</f>
        <v>0.23</v>
      </c>
      <c r="EQ270" s="4">
        <f>SUMIFS('Aceite Virgen Extra'!EQ$6:EQ$257,'Aceite Virgen Extra'!$A$6:$A$257,"&gt;="&amp;$A270,'Aceite Virgen Extra'!$B$6:$B$257,"&lt;="&amp;$B270)</f>
        <v>0</v>
      </c>
      <c r="EU270" s="4">
        <f>SUMIFS('Aceite Virgen Extra'!EU$6:EU$257,'Aceite Virgen Extra'!$A$6:$A$257,"&gt;="&amp;$A270,'Aceite Virgen Extra'!$B$6:$B$257,"&lt;="&amp;$B270)</f>
        <v>0.21</v>
      </c>
      <c r="EV270" s="4">
        <f>SUMIFS('Aceite Virgen Extra'!EV$6:EV$257,'Aceite Virgen Extra'!$A$6:$A$257,"&gt;="&amp;$A270,'Aceite Virgen Extra'!$B$6:$B$257,"&lt;="&amp;$B270)</f>
        <v>0</v>
      </c>
      <c r="EW270" s="4">
        <f>SUMIFS('Aceite Virgen Extra'!EW$6:EW$257,'Aceite Virgen Extra'!$A$6:$A$257,"&gt;="&amp;$A270,'Aceite Virgen Extra'!$B$6:$B$257,"&lt;="&amp;$B270)</f>
        <v>0.41</v>
      </c>
      <c r="EX270" s="4">
        <f>SUMIFS('Aceite Virgen Extra'!EX$6:EX$257,'Aceite Virgen Extra'!$A$6:$A$257,"&gt;="&amp;$A270,'Aceite Virgen Extra'!$B$6:$B$257,"&lt;="&amp;$B270)</f>
        <v>0</v>
      </c>
      <c r="FB270" s="4">
        <f>SUMIFS('Aceite Virgen Extra'!FB$6:FB$257,'Aceite Virgen Extra'!$A$6:$A$257,"&gt;="&amp;$A270,'Aceite Virgen Extra'!$B$6:$B$257,"&lt;="&amp;$B270)</f>
        <v>0.34</v>
      </c>
      <c r="FC270" s="4">
        <f>SUMIFS('Aceite Virgen Extra'!FC$6:FC$257,'Aceite Virgen Extra'!$A$6:$A$257,"&gt;="&amp;$A270,'Aceite Virgen Extra'!$B$6:$B$257,"&lt;="&amp;$B270)</f>
        <v>0.28000000000000003</v>
      </c>
      <c r="FD270" s="4">
        <f>SUMIFS('Aceite Virgen Extra'!FD$6:FD$257,'Aceite Virgen Extra'!$A$6:$A$257,"&gt;="&amp;$A270,'Aceite Virgen Extra'!$B$6:$B$257,"&lt;="&amp;$B270)</f>
        <v>0.52</v>
      </c>
      <c r="FE270" s="4">
        <f>SUMIFS('Aceite Virgen Extra'!FE$6:FE$257,'Aceite Virgen Extra'!$A$6:$A$257,"&gt;="&amp;$A270,'Aceite Virgen Extra'!$B$6:$B$257,"&lt;="&amp;$B270)</f>
        <v>0</v>
      </c>
      <c r="FI270" s="4">
        <f>SUMIFS('Aceite Virgen Extra'!FI$6:FI$257,'Aceite Virgen Extra'!$A$6:$A$257,"&gt;="&amp;$A270,'Aceite Virgen Extra'!$B$6:$B$257,"&lt;="&amp;$B270)</f>
        <v>0.42</v>
      </c>
      <c r="FJ270" s="4">
        <f>SUMIFS('Aceite Virgen Extra'!FJ$6:FJ$257,'Aceite Virgen Extra'!$A$6:$A$257,"&gt;="&amp;$A270,'Aceite Virgen Extra'!$B$6:$B$257,"&lt;="&amp;$B270)</f>
        <v>1.56</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0.05</v>
      </c>
      <c r="FQ270" s="4">
        <f>SUMIFS('Aceite Virgen Extra'!FQ$6:FQ$257,'Aceite Virgen Extra'!$A$6:$A$257,"&gt;="&amp;$A270,'Aceite Virgen Extra'!$B$6:$B$257,"&lt;="&amp;$B270)</f>
        <v>0</v>
      </c>
      <c r="FR270" s="4">
        <f>SUMIFS('Aceite Virgen Extra'!FR$6:FR$257,'Aceite Virgen Extra'!$A$6:$A$257,"&gt;="&amp;$A270,'Aceite Virgen Extra'!$B$6:$B$257,"&lt;="&amp;$B270)</f>
        <v>0.08</v>
      </c>
      <c r="FS270" s="4">
        <f>SUMIFS('Aceite Virgen Extra'!FS$6:FS$257,'Aceite Virgen Extra'!$A$6:$A$257,"&gt;="&amp;$A270,'Aceite Virgen Extra'!$B$6:$B$257,"&lt;="&amp;$B270)</f>
        <v>0</v>
      </c>
      <c r="FW270" s="4">
        <f>SUMIFS('Aceite Virgen Extra'!FW$6:FW$257,'Aceite Virgen Extra'!$A$6:$A$257,"&gt;="&amp;$A270,'Aceite Virgen Extra'!$B$6:$B$257,"&lt;="&amp;$B270)</f>
        <v>0.27</v>
      </c>
      <c r="FX270" s="4">
        <f>SUMIFS('Aceite Virgen Extra'!FX$6:FX$257,'Aceite Virgen Extra'!$A$6:$A$257,"&gt;="&amp;$A270,'Aceite Virgen Extra'!$B$6:$B$257,"&lt;="&amp;$B270)</f>
        <v>0</v>
      </c>
      <c r="FY270" s="4">
        <f>SUMIFS('Aceite Virgen Extra'!FY$6:FY$257,'Aceite Virgen Extra'!$A$6:$A$257,"&gt;="&amp;$A270,'Aceite Virgen Extra'!$B$6:$B$257,"&lt;="&amp;$B270)</f>
        <v>0.45999999999999996</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0.36</v>
      </c>
      <c r="GF270" s="4">
        <f>SUMIFS('Aceite Virgen Extra'!GF$6:GF$257,'Aceite Virgen Extra'!$A$6:$A$257,"&gt;="&amp;$A270,'Aceite Virgen Extra'!$B$6:$B$257,"&lt;="&amp;$B270)</f>
        <v>0.16</v>
      </c>
      <c r="GG270" s="4">
        <f>SUMIFS('Aceite Virgen Extra'!GG$6:GG$257,'Aceite Virgen Extra'!$A$6:$A$257,"&gt;="&amp;$A270,'Aceite Virgen Extra'!$B$6:$B$257,"&lt;="&amp;$B270)</f>
        <v>1.83</v>
      </c>
      <c r="GK270" s="4">
        <f>SUMIFS('Aceite Virgen Extra'!GK$6:GK$257,'Aceite Virgen Extra'!$A$6:$A$257,"&gt;="&amp;$A270,'Aceite Virgen Extra'!$B$6:$B$257,"&lt;="&amp;$B270)</f>
        <v>0.14000000000000001</v>
      </c>
      <c r="GL270" s="4">
        <f>SUMIFS('Aceite Virgen Extra'!GL$6:GL$257,'Aceite Virgen Extra'!$A$6:$A$257,"&gt;="&amp;$A270,'Aceite Virgen Extra'!$B$6:$B$257,"&lt;="&amp;$B270)</f>
        <v>0</v>
      </c>
      <c r="GM270" s="4">
        <f>SUMIFS('Aceite Virgen Extra'!GM$6:GM$257,'Aceite Virgen Extra'!$A$6:$A$257,"&gt;="&amp;$A270,'Aceite Virgen Extra'!$B$6:$B$257,"&lt;="&amp;$B270)</f>
        <v>0.26</v>
      </c>
      <c r="GN270" s="4">
        <f>SUMIFS('Aceite Virgen Extra'!GN$6:GN$257,'Aceite Virgen Extra'!$A$6:$A$257,"&gt;="&amp;$A270,'Aceite Virgen Extra'!$B$6:$B$257,"&lt;="&amp;$B270)</f>
        <v>0</v>
      </c>
      <c r="GR270" s="4">
        <f>SUMIFS('Aceite Virgen Extra'!GR$6:GR$257,'Aceite Virgen Extra'!$A$6:$A$257,"&gt;="&amp;$A270,'Aceite Virgen Extra'!$B$6:$B$257,"&lt;="&amp;$B270)</f>
        <v>0.18</v>
      </c>
      <c r="GS270" s="4">
        <f>SUMIFS('Aceite Virgen Extra'!GS$6:GS$257,'Aceite Virgen Extra'!$A$6:$A$257,"&gt;="&amp;$A270,'Aceite Virgen Extra'!$B$6:$B$257,"&lt;="&amp;$B270)</f>
        <v>0</v>
      </c>
      <c r="GT270" s="4">
        <f>SUMIFS('Aceite Virgen Extra'!GT$6:GT$257,'Aceite Virgen Extra'!$A$6:$A$257,"&gt;="&amp;$A270,'Aceite Virgen Extra'!$B$6:$B$257,"&lt;="&amp;$B270)</f>
        <v>0.35</v>
      </c>
      <c r="GU270" s="4">
        <f>SUMIFS('Aceite Virgen Extra'!GU$6:GU$257,'Aceite Virgen Extra'!$A$6:$A$257,"&gt;="&amp;$A270,'Aceite Virgen Extra'!$B$6:$B$257,"&lt;="&amp;$B270)</f>
        <v>0</v>
      </c>
      <c r="GY270" s="4">
        <f>SUMIFS('Aceite Virgen Extra'!GY$6:GY$257,'Aceite Virgen Extra'!$A$6:$A$257,"&gt;="&amp;$A270,'Aceite Virgen Extra'!$B$6:$B$257,"&lt;="&amp;$B270)</f>
        <v>0.12</v>
      </c>
      <c r="GZ270" s="4">
        <f>SUMIFS('Aceite Virgen Extra'!GZ$6:GZ$257,'Aceite Virgen Extra'!$A$6:$A$257,"&gt;="&amp;$A270,'Aceite Virgen Extra'!$B$6:$B$257,"&lt;="&amp;$B270)</f>
        <v>0</v>
      </c>
      <c r="HA270" s="4">
        <f>SUMIFS('Aceite Virgen Extra'!HA$6:HA$257,'Aceite Virgen Extra'!$A$6:$A$257,"&gt;="&amp;$A270,'Aceite Virgen Extra'!$B$6:$B$257,"&lt;="&amp;$B270)</f>
        <v>0.22999999999999998</v>
      </c>
      <c r="HB270" s="4">
        <f>SUMIFS('Aceite Virgen Extra'!HB$6:HB$257,'Aceite Virgen Extra'!$A$6:$A$257,"&gt;="&amp;$A270,'Aceite Virgen Extra'!$B$6:$B$257,"&lt;="&amp;$B270)</f>
        <v>0</v>
      </c>
      <c r="HF270" s="4">
        <f>SUMIFS('Aceite Virgen Extra'!HF$6:HF$257,'Aceite Virgen Extra'!$A$6:$A$257,"&gt;="&amp;$A270,'Aceite Virgen Extra'!$B$6:$B$257,"&lt;="&amp;$B270)</f>
        <v>0.64</v>
      </c>
      <c r="HG270" s="4">
        <f>SUMIFS('Aceite Virgen Extra'!HG$6:HG$257,'Aceite Virgen Extra'!$A$6:$A$257,"&gt;="&amp;$A270,'Aceite Virgen Extra'!$B$6:$B$257,"&lt;="&amp;$B270)</f>
        <v>0.88</v>
      </c>
      <c r="HH270" s="4">
        <f>SUMIFS('Aceite Virgen Extra'!HH$6:HH$257,'Aceite Virgen Extra'!$A$6:$A$257,"&gt;="&amp;$A270,'Aceite Virgen Extra'!$B$6:$B$257,"&lt;="&amp;$B270)</f>
        <v>0</v>
      </c>
      <c r="HI270" s="4">
        <f>SUMIFS('Aceite Virgen Extra'!HI$6:HI$257,'Aceite Virgen Extra'!$A$6:$A$257,"&gt;="&amp;$A270,'Aceite Virgen Extra'!$B$6:$B$257,"&lt;="&amp;$B270)</f>
        <v>0.74</v>
      </c>
      <c r="HM270" s="4">
        <f>SUMIFS('Aceite Virgen Extra'!HM$6:HM$257,'Aceite Virgen Extra'!$A$6:$A$257,"&gt;="&amp;$A270,'Aceite Virgen Extra'!$B$6:$B$257,"&lt;="&amp;$B270)</f>
        <v>0.51</v>
      </c>
      <c r="HN270" s="4">
        <f>SUMIFS('Aceite Virgen Extra'!HN$6:HN$257,'Aceite Virgen Extra'!$A$6:$A$257,"&gt;="&amp;$A270,'Aceite Virgen Extra'!$B$6:$B$257,"&lt;="&amp;$B270)</f>
        <v>0.74</v>
      </c>
      <c r="HO270" s="4">
        <f>SUMIFS('Aceite Virgen Extra'!HO$6:HO$257,'Aceite Virgen Extra'!$A$6:$A$257,"&gt;="&amp;$A270,'Aceite Virgen Extra'!$B$6:$B$257,"&lt;="&amp;$B270)</f>
        <v>0.52</v>
      </c>
      <c r="HP270" s="4">
        <f>SUMIFS('Aceite Virgen Extra'!HP$6:HP$257,'Aceite Virgen Extra'!$A$6:$A$257,"&gt;="&amp;$A270,'Aceite Virgen Extra'!$B$6:$B$257,"&lt;="&amp;$B270)</f>
        <v>0</v>
      </c>
      <c r="HT270" s="4">
        <f>SUMIFS('Aceite Virgen Extra'!HT$6:HT$257,'Aceite Virgen Extra'!$A$6:$A$257,"&gt;="&amp;$A270,'Aceite Virgen Extra'!$B$6:$B$257,"&lt;="&amp;$B270)</f>
        <v>0.03</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0.12</v>
      </c>
      <c r="IB270" s="4">
        <f>SUMIFS('Aceite Virgen Extra'!IB$6:IB$257,'Aceite Virgen Extra'!$A$6:$A$257,"&gt;="&amp;$A270,'Aceite Virgen Extra'!$B$6:$B$257,"&lt;="&amp;$B270)</f>
        <v>0</v>
      </c>
      <c r="IC270" s="4">
        <f>SUMIFS('Aceite Virgen Extra'!IC$6:IC$257,'Aceite Virgen Extra'!$A$6:$A$257,"&gt;="&amp;$A270,'Aceite Virgen Extra'!$B$6:$B$257,"&lt;="&amp;$B270)</f>
        <v>0.15</v>
      </c>
      <c r="ID270" s="4">
        <f>SUMIFS('Aceite Virgen Extra'!ID$6:ID$257,'Aceite Virgen Extra'!$A$6:$A$257,"&gt;="&amp;$A270,'Aceite Virgen Extra'!$B$6:$B$257,"&lt;="&amp;$B270)</f>
        <v>0.41</v>
      </c>
      <c r="IH270" s="4">
        <f>SUMIFS('Aceite Virgen Extra'!IH$6:IH$257,'Aceite Virgen Extra'!$A$6:$A$257,"&gt;="&amp;$A270,'Aceite Virgen Extra'!$B$6:$B$257,"&lt;="&amp;$B270)</f>
        <v>0.25</v>
      </c>
      <c r="II270" s="4">
        <f>SUMIFS('Aceite Virgen Extra'!II$6:II$257,'Aceite Virgen Extra'!$A$6:$A$257,"&gt;="&amp;$A270,'Aceite Virgen Extra'!$B$6:$B$257,"&lt;="&amp;$B270)</f>
        <v>0.26</v>
      </c>
      <c r="IJ270" s="4">
        <f>SUMIFS('Aceite Virgen Extra'!IJ$6:IJ$257,'Aceite Virgen Extra'!$A$6:$A$257,"&gt;="&amp;$A270,'Aceite Virgen Extra'!$B$6:$B$257,"&lt;="&amp;$B270)</f>
        <v>0.15000000000000002</v>
      </c>
      <c r="IK270" s="4">
        <f>SUMIFS('Aceite Virgen Extra'!IK$6:IK$257,'Aceite Virgen Extra'!$A$6:$A$257,"&gt;="&amp;$A270,'Aceite Virgen Extra'!$B$6:$B$257,"&lt;="&amp;$B270)</f>
        <v>0</v>
      </c>
      <c r="IO270" s="4">
        <f>SUMIFS('Aceite Virgen Extra'!IO$6:IO$257,'Aceite Virgen Extra'!$A$6:$A$257,"&gt;="&amp;$A270,'Aceite Virgen Extra'!$B$6:$B$257,"&lt;="&amp;$B270)</f>
        <v>0.72</v>
      </c>
      <c r="IP270" s="4">
        <f>SUMIFS('Aceite Virgen Extra'!IP$6:IP$257,'Aceite Virgen Extra'!$A$6:$A$257,"&gt;="&amp;$A270,'Aceite Virgen Extra'!$B$6:$B$257,"&lt;="&amp;$B270)</f>
        <v>0.82000000000000006</v>
      </c>
      <c r="IQ270" s="4">
        <f>SUMIFS('Aceite Virgen Extra'!IQ$6:IQ$257,'Aceite Virgen Extra'!$A$6:$A$257,"&gt;="&amp;$A270,'Aceite Virgen Extra'!$B$6:$B$257,"&lt;="&amp;$B270)</f>
        <v>0.21000000000000002</v>
      </c>
      <c r="IR270" s="4">
        <f>SUMIFS('Aceite Virgen Extra'!IR$6:IR$257,'Aceite Virgen Extra'!$A$6:$A$257,"&gt;="&amp;$A270,'Aceite Virgen Extra'!$B$6:$B$257,"&lt;="&amp;$B270)</f>
        <v>3.38</v>
      </c>
      <c r="IV270" s="4">
        <f>SUMIFS('Aceite Virgen Extra'!IV$6:IV$257,'Aceite Virgen Extra'!$A$6:$A$257,"&gt;="&amp;$A270,'Aceite Virgen Extra'!$B$6:$B$257,"&lt;="&amp;$B270)</f>
        <v>0.5</v>
      </c>
      <c r="IW270" s="4">
        <f>SUMIFS('Aceite Virgen Extra'!IW$6:IW$257,'Aceite Virgen Extra'!$A$6:$A$257,"&gt;="&amp;$A270,'Aceite Virgen Extra'!$B$6:$B$257,"&lt;="&amp;$B270)</f>
        <v>0.22</v>
      </c>
      <c r="IX270" s="4">
        <f>SUMIFS('Aceite Virgen Extra'!IX$6:IX$257,'Aceite Virgen Extra'!$A$6:$A$257,"&gt;="&amp;$A270,'Aceite Virgen Extra'!$B$6:$B$257,"&lt;="&amp;$B270)</f>
        <v>0</v>
      </c>
      <c r="IY270" s="4">
        <f>SUMIFS('Aceite Virgen Extra'!IY$6:IY$257,'Aceite Virgen Extra'!$A$6:$A$257,"&gt;="&amp;$A270,'Aceite Virgen Extra'!$B$6:$B$257,"&lt;="&amp;$B270)</f>
        <v>4.92</v>
      </c>
      <c r="JB270"/>
      <c r="JC270" s="4">
        <f>SUMIFS('Aceite Virgen Extra'!JC$6:JC$257,'Aceite Virgen Extra'!$A$6:$A$257,"&gt;="&amp;$A270,'Aceite Virgen Extra'!$B$6:$B$257,"&lt;="&amp;$B270)</f>
        <v>0.21000000000000002</v>
      </c>
      <c r="JD270" s="4">
        <f>SUMIFS('Aceite Virgen Extra'!JD$6:JD$257,'Aceite Virgen Extra'!$A$6:$A$257,"&gt;="&amp;$A270,'Aceite Virgen Extra'!$B$6:$B$257,"&lt;="&amp;$B270)</f>
        <v>0.48</v>
      </c>
      <c r="JE270" s="4">
        <f>SUMIFS('Aceite Virgen Extra'!JE$6:JE$257,'Aceite Virgen Extra'!$A$6:$A$257,"&gt;="&amp;$A270,'Aceite Virgen Extra'!$B$6:$B$257,"&lt;="&amp;$B270)</f>
        <v>0</v>
      </c>
      <c r="JF270" s="4">
        <f>SUMIFS('Aceite Virgen Extra'!JF$6:JF$257,'Aceite Virgen Extra'!$A$6:$A$257,"&gt;="&amp;$A270,'Aceite Virgen Extra'!$B$6:$B$257,"&lt;="&amp;$B270)</f>
        <v>0.75</v>
      </c>
      <c r="JJ270" s="4">
        <f>SUMIFS('Aceite Virgen Extra'!JJ$6:JJ$257,'Aceite Virgen Extra'!$A$6:$A$257,"&gt;="&amp;$A270,'Aceite Virgen Extra'!$B$6:$B$257,"&lt;="&amp;$B270)</f>
        <v>0.49</v>
      </c>
      <c r="JK270" s="4">
        <f>SUMIFS('Aceite Virgen Extra'!JK$6:JK$257,'Aceite Virgen Extra'!$A$6:$A$257,"&gt;="&amp;$A270,'Aceite Virgen Extra'!$B$6:$B$257,"&lt;="&amp;$B270)</f>
        <v>0.33</v>
      </c>
      <c r="JL270" s="4">
        <f>SUMIFS('Aceite Virgen Extra'!JL$6:JL$257,'Aceite Virgen Extra'!$A$6:$A$257,"&gt;="&amp;$A270,'Aceite Virgen Extra'!$B$6:$B$257,"&lt;="&amp;$B270)</f>
        <v>0.74</v>
      </c>
      <c r="JM270" s="4">
        <f>SUMIFS('Aceite Virgen Extra'!JM$6:JM$257,'Aceite Virgen Extra'!$A$6:$A$257,"&gt;="&amp;$A270,'Aceite Virgen Extra'!$B$6:$B$257,"&lt;="&amp;$B270)</f>
        <v>0</v>
      </c>
      <c r="JQ270" s="4">
        <f>SUMIFS('Aceite Virgen Extra'!JQ$6:JQ$257,'Aceite Virgen Extra'!$A$6:$A$257,"&gt;="&amp;$A270,'Aceite Virgen Extra'!$B$6:$B$257,"&lt;="&amp;$B270)</f>
        <v>0.39</v>
      </c>
      <c r="JR270" s="4">
        <f>SUMIFS('Aceite Virgen Extra'!JR$6:JR$257,'Aceite Virgen Extra'!$A$6:$A$257,"&gt;="&amp;$A270,'Aceite Virgen Extra'!$B$6:$B$257,"&lt;="&amp;$B270)</f>
        <v>0.28000000000000003</v>
      </c>
      <c r="JS270" s="4">
        <f>SUMIFS('Aceite Virgen Extra'!JS$6:JS$257,'Aceite Virgen Extra'!$A$6:$A$257,"&gt;="&amp;$A270,'Aceite Virgen Extra'!$B$6:$B$257,"&lt;="&amp;$B270)</f>
        <v>0.62</v>
      </c>
      <c r="JT270" s="4">
        <f>SUMIFS('Aceite Virgen Extra'!JT$6:JT$257,'Aceite Virgen Extra'!$A$6:$A$257,"&gt;="&amp;$A270,'Aceite Virgen Extra'!$B$6:$B$257,"&lt;="&amp;$B270)</f>
        <v>0</v>
      </c>
      <c r="JX270" s="4">
        <f>SUMIFS('Aceite Virgen Extra'!JX$6:JX$257,'Aceite Virgen Extra'!$A$6:$A$257,"&gt;="&amp;$A270,'Aceite Virgen Extra'!$B$6:$B$257,"&lt;="&amp;$B270)</f>
        <v>0.14000000000000001</v>
      </c>
      <c r="JY270" s="4">
        <f>SUMIFS('Aceite Virgen Extra'!JY$6:JY$257,'Aceite Virgen Extra'!$A$6:$A$257,"&gt;="&amp;$A270,'Aceite Virgen Extra'!$B$6:$B$257,"&lt;="&amp;$B270)</f>
        <v>0</v>
      </c>
      <c r="JZ270" s="4">
        <f>SUMIFS('Aceite Virgen Extra'!JZ$6:JZ$257,'Aceite Virgen Extra'!$A$6:$A$257,"&gt;="&amp;$A270,'Aceite Virgen Extra'!$B$6:$B$257,"&lt;="&amp;$B270)</f>
        <v>0.28000000000000003</v>
      </c>
      <c r="KA270" s="4">
        <f>SUMIFS('Aceite Virgen Extra'!KA$6:KA$257,'Aceite Virgen Extra'!$A$6:$A$257,"&gt;="&amp;$A270,'Aceite Virgen Extra'!$B$6:$B$257,"&lt;="&amp;$B270)</f>
        <v>0</v>
      </c>
      <c r="KE270" s="4">
        <f>SUMIFS('Aceite Virgen Extra'!KE$6:KE$257,'Aceite Virgen Extra'!$A$6:$A$257,"&gt;="&amp;$A270,'Aceite Virgen Extra'!$B$6:$B$257,"&lt;="&amp;$B270)</f>
        <v>0.19999999999999998</v>
      </c>
      <c r="KF270" s="4">
        <f>SUMIFS('Aceite Virgen Extra'!KF$6:KF$257,'Aceite Virgen Extra'!$A$6:$A$257,"&gt;="&amp;$A270,'Aceite Virgen Extra'!$B$6:$B$257,"&lt;="&amp;$B270)</f>
        <v>0.38</v>
      </c>
      <c r="KG270" s="4">
        <f>SUMIFS('Aceite Virgen Extra'!KG$6:KG$257,'Aceite Virgen Extra'!$A$6:$A$257,"&gt;="&amp;$A270,'Aceite Virgen Extra'!$B$6:$B$257,"&lt;="&amp;$B270)</f>
        <v>0.18</v>
      </c>
      <c r="KH270" s="4">
        <f>SUMIFS('Aceite Virgen Extra'!KH$6:KH$257,'Aceite Virgen Extra'!$A$6:$A$257,"&gt;="&amp;$A270,'Aceite Virgen Extra'!$B$6:$B$257,"&lt;="&amp;$B270)</f>
        <v>0</v>
      </c>
      <c r="KL270" s="4">
        <f>SUMIFS('Aceite Virgen Extra'!KL$6:KL$257,'Aceite Virgen Extra'!$A$6:$A$257,"&gt;="&amp;$A270,'Aceite Virgen Extra'!$B$6:$B$257,"&lt;="&amp;$B270)</f>
        <v>0.25</v>
      </c>
      <c r="KM270" s="4">
        <f>SUMIFS('Aceite Virgen Extra'!KM$6:KM$257,'Aceite Virgen Extra'!$A$6:$A$257,"&gt;="&amp;$A270,'Aceite Virgen Extra'!$B$6:$B$257,"&lt;="&amp;$B270)</f>
        <v>0.11</v>
      </c>
      <c r="KN270" s="4">
        <f>SUMIFS('Aceite Virgen Extra'!KN$6:KN$257,'Aceite Virgen Extra'!$A$6:$A$257,"&gt;="&amp;$A270,'Aceite Virgen Extra'!$B$6:$B$257,"&lt;="&amp;$B270)</f>
        <v>0.41000000000000003</v>
      </c>
      <c r="KO270" s="4">
        <f>SUMIFS('Aceite Virgen Extra'!KO$6:KO$257,'Aceite Virgen Extra'!$A$6:$A$257,"&gt;="&amp;$A270,'Aceite Virgen Extra'!$B$6:$B$257,"&lt;="&amp;$B270)</f>
        <v>0.14000000000000001</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0.33</v>
      </c>
      <c r="LA270" s="4">
        <f>SUMIFS('Aceite Virgen Extra'!LA$6:LA$257,'Aceite Virgen Extra'!$A$6:$A$257,"&gt;="&amp;$A270,'Aceite Virgen Extra'!$B$6:$B$257,"&lt;="&amp;$B270)</f>
        <v>1.1299999999999999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0.35</v>
      </c>
      <c r="LH270" s="4">
        <f>SUMIFS('Aceite Virgen Extra'!LH$6:LH$257,'Aceite Virgen Extra'!$A$6:$A$257,"&gt;="&amp;$A270,'Aceite Virgen Extra'!$B$6:$B$257,"&lt;="&amp;$B270)</f>
        <v>0.53</v>
      </c>
      <c r="LI270" s="4">
        <f>SUMIFS('Aceite Virgen Extra'!LI$6:LI$257,'Aceite Virgen Extra'!$A$6:$A$257,"&gt;="&amp;$A270,'Aceite Virgen Extra'!$B$6:$B$257,"&lt;="&amp;$B270)</f>
        <v>0.4</v>
      </c>
      <c r="LJ270" s="4">
        <f>SUMIFS('Aceite Virgen Extra'!LJ$6:LJ$257,'Aceite Virgen Extra'!$A$6:$A$257,"&gt;="&amp;$A270,'Aceite Virgen Extra'!$B$6:$B$257,"&lt;="&amp;$B270)</f>
        <v>0</v>
      </c>
      <c r="LN270" s="4">
        <f>SUMIFS('Aceite Virgen Extra'!LN$6:LN$257,'Aceite Virgen Extra'!$A$6:$A$257,"&gt;="&amp;$A270,'Aceite Virgen Extra'!$B$6:$B$257,"&lt;="&amp;$B270)</f>
        <v>0.37</v>
      </c>
      <c r="LO270" s="4">
        <f>SUMIFS('Aceite Virgen Extra'!LO$6:LO$257,'Aceite Virgen Extra'!$A$6:$A$257,"&gt;="&amp;$A270,'Aceite Virgen Extra'!$B$6:$B$257,"&lt;="&amp;$B270)</f>
        <v>0.56000000000000005</v>
      </c>
      <c r="LP270" s="4">
        <f>SUMIFS('Aceite Virgen Extra'!LP$6:LP$257,'Aceite Virgen Extra'!$A$6:$A$257,"&gt;="&amp;$A270,'Aceite Virgen Extra'!$B$6:$B$257,"&lt;="&amp;$B270)</f>
        <v>0.45</v>
      </c>
      <c r="LQ270" s="4">
        <f>SUMIFS('Aceite Virgen Extra'!LQ$6:LQ$257,'Aceite Virgen Extra'!$A$6:$A$257,"&gt;="&amp;$A270,'Aceite Virgen Extra'!$B$6:$B$257,"&lt;="&amp;$B270)</f>
        <v>0</v>
      </c>
      <c r="LU270" s="4">
        <f>SUMIFS('Aceite Virgen Extra'!LU$6:LU$257,'Aceite Virgen Extra'!$A$6:$A$257,"&gt;="&amp;$A270,'Aceite Virgen Extra'!$B$6:$B$257,"&lt;="&amp;$B270)</f>
        <v>0.58000000000000007</v>
      </c>
      <c r="LV270" s="4">
        <f>SUMIFS('Aceite Virgen Extra'!LV$6:LV$257,'Aceite Virgen Extra'!$A$6:$A$257,"&gt;="&amp;$A270,'Aceite Virgen Extra'!$B$6:$B$257,"&lt;="&amp;$B270)</f>
        <v>1.75</v>
      </c>
      <c r="LW270" s="4">
        <f>SUMIFS('Aceite Virgen Extra'!LW$6:LW$257,'Aceite Virgen Extra'!$A$6:$A$257,"&gt;="&amp;$A270,'Aceite Virgen Extra'!$B$6:$B$257,"&lt;="&amp;$B270)</f>
        <v>0.22</v>
      </c>
      <c r="LX270" s="4">
        <f>SUMIFS('Aceite Virgen Extra'!LX$6:LX$257,'Aceite Virgen Extra'!$A$6:$A$257,"&gt;="&amp;$A270,'Aceite Virgen Extra'!$B$6:$B$257,"&lt;="&amp;$B270)</f>
        <v>0</v>
      </c>
      <c r="MB270" s="4">
        <f>SUMIFS('Aceite Virgen Extra'!MB$6:MB$257,'Aceite Virgen Extra'!$A$6:$A$257,"&gt;="&amp;$A270,'Aceite Virgen Extra'!$B$6:$B$257,"&lt;="&amp;$B270)</f>
        <v>0.32999999999999996</v>
      </c>
      <c r="MC270" s="4">
        <f>SUMIFS('Aceite Virgen Extra'!MC$6:MC$257,'Aceite Virgen Extra'!$A$6:$A$257,"&gt;="&amp;$A270,'Aceite Virgen Extra'!$B$6:$B$257,"&lt;="&amp;$B270)</f>
        <v>0.88</v>
      </c>
      <c r="MD270" s="4">
        <f>SUMIFS('Aceite Virgen Extra'!MD$6:MD$257,'Aceite Virgen Extra'!$A$6:$A$257,"&gt;="&amp;$A270,'Aceite Virgen Extra'!$B$6:$B$257,"&lt;="&amp;$B270)</f>
        <v>0.21000000000000002</v>
      </c>
      <c r="ME270" s="4">
        <f>SUMIFS('Aceite Virgen Extra'!ME$6:ME$257,'Aceite Virgen Extra'!$A$6:$A$257,"&gt;="&amp;$A270,'Aceite Virgen Extra'!$B$6:$B$257,"&lt;="&amp;$B270)</f>
        <v>0</v>
      </c>
      <c r="MI270" s="4">
        <f>SUMIFS('Aceite Virgen Extra'!MI$6:MI$257,'Aceite Virgen Extra'!$A$6:$A$257,"&gt;="&amp;$A270,'Aceite Virgen Extra'!$B$6:$B$257,"&lt;="&amp;$B270)</f>
        <v>0.16</v>
      </c>
      <c r="MJ270" s="4">
        <f>SUMIFS('Aceite Virgen Extra'!MJ$6:MJ$257,'Aceite Virgen Extra'!$A$6:$A$257,"&gt;="&amp;$A270,'Aceite Virgen Extra'!$B$6:$B$257,"&lt;="&amp;$B270)</f>
        <v>0.16</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0.49</v>
      </c>
      <c r="MX270" s="4">
        <f>SUMIFS('Aceite Virgen Extra'!MX$6:MX$257,'Aceite Virgen Extra'!$A$6:$A$257,"&gt;="&amp;$A270,'Aceite Virgen Extra'!$B$6:$B$257,"&lt;="&amp;$B270)</f>
        <v>0</v>
      </c>
      <c r="MY270" s="4">
        <f>SUMIFS('Aceite Virgen Extra'!MY$6:MY$257,'Aceite Virgen Extra'!$A$6:$A$257,"&gt;="&amp;$A270,'Aceite Virgen Extra'!$B$6:$B$257,"&lt;="&amp;$B270)</f>
        <v>1</v>
      </c>
      <c r="MZ270" s="4">
        <f>SUMIFS('Aceite Virgen Extra'!MZ$6:MZ$257,'Aceite Virgen Extra'!$A$6:$A$257,"&gt;="&amp;$A270,'Aceite Virgen Extra'!$B$6:$B$257,"&lt;="&amp;$B270)</f>
        <v>0</v>
      </c>
      <c r="ND270" s="4">
        <f>SUMIFS('Aceite Virgen Extra'!ND$6:ND$257,'Aceite Virgen Extra'!$A$6:$A$257,"&gt;="&amp;$A270,'Aceite Virgen Extra'!$B$6:$B$257,"&lt;="&amp;$B270)</f>
        <v>0.19</v>
      </c>
      <c r="NE270" s="4">
        <f>SUMIFS('Aceite Virgen Extra'!NE$6:NE$257,'Aceite Virgen Extra'!$A$6:$A$257,"&gt;="&amp;$A270,'Aceite Virgen Extra'!$B$6:$B$257,"&lt;="&amp;$B270)</f>
        <v>0</v>
      </c>
      <c r="NF270" s="4">
        <f>SUMIFS('Aceite Virgen Extra'!NF$6:NF$257,'Aceite Virgen Extra'!$A$6:$A$257,"&gt;="&amp;$A270,'Aceite Virgen Extra'!$B$6:$B$257,"&lt;="&amp;$B270)</f>
        <v>0.31</v>
      </c>
      <c r="NG270" s="4">
        <f>SUMIFS('Aceite Virgen Extra'!NG$6:NG$257,'Aceite Virgen Extra'!$A$6:$A$257,"&gt;="&amp;$A270,'Aceite Virgen Extra'!$B$6:$B$257,"&lt;="&amp;$B270)</f>
        <v>0</v>
      </c>
      <c r="NK270" s="4">
        <f>SUMIFS('Aceite Virgen Extra'!NK$6:NK$257,'Aceite Virgen Extra'!$A$6:$A$257,"&gt;="&amp;$A270,'Aceite Virgen Extra'!$B$6:$B$257,"&lt;="&amp;$B270)</f>
        <v>0.38</v>
      </c>
      <c r="NL270" s="4">
        <f>SUMIFS('Aceite Virgen Extra'!NL$6:NL$257,'Aceite Virgen Extra'!$A$6:$A$257,"&gt;="&amp;$A270,'Aceite Virgen Extra'!$B$6:$B$257,"&lt;="&amp;$B270)</f>
        <v>1.4300000000000002</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0.55999999999999994</v>
      </c>
      <c r="NS270" s="4">
        <f>SUMIFS('Aceite Virgen Extra'!NS$6:NS$257,'Aceite Virgen Extra'!$A$6:$A$257,"&gt;="&amp;$A270,'Aceite Virgen Extra'!$B$6:$B$257,"&lt;="&amp;$B270)</f>
        <v>0</v>
      </c>
      <c r="NT270" s="4">
        <f>SUMIFS('Aceite Virgen Extra'!NT$6:NT$257,'Aceite Virgen Extra'!$A$6:$A$257,"&gt;="&amp;$A270,'Aceite Virgen Extra'!$B$6:$B$257,"&lt;="&amp;$B270)</f>
        <v>0.48000000000000004</v>
      </c>
      <c r="NU270" s="4">
        <f>SUMIFS('Aceite Virgen Extra'!NU$6:NU$257,'Aceite Virgen Extra'!$A$6:$A$257,"&gt;="&amp;$A270,'Aceite Virgen Extra'!$B$6:$B$257,"&lt;="&amp;$B270)</f>
        <v>0</v>
      </c>
      <c r="NY270" s="4">
        <f>SUMIFS('Aceite Virgen Extra'!NY$6:NY$257,'Aceite Virgen Extra'!$A$6:$A$257,"&gt;="&amp;$A270,'Aceite Virgen Extra'!$B$6:$B$257,"&lt;="&amp;$B270)</f>
        <v>0.34</v>
      </c>
      <c r="NZ270" s="4">
        <f>SUMIFS('Aceite Virgen Extra'!NZ$6:NZ$257,'Aceite Virgen Extra'!$A$6:$A$257,"&gt;="&amp;$A270,'Aceite Virgen Extra'!$B$6:$B$257,"&lt;="&amp;$B270)</f>
        <v>0</v>
      </c>
      <c r="OA270" s="4">
        <f>SUMIFS('Aceite Virgen Extra'!OA$6:OA$257,'Aceite Virgen Extra'!$A$6:$A$257,"&gt;="&amp;$A270,'Aceite Virgen Extra'!$B$6:$B$257,"&lt;="&amp;$B270)</f>
        <v>0.65</v>
      </c>
      <c r="OB270" s="4">
        <f>SUMIFS('Aceite Virgen Extra'!OB$6:OB$257,'Aceite Virgen Extra'!$A$6:$A$257,"&gt;="&amp;$A270,'Aceite Virgen Extra'!$B$6:$B$257,"&lt;="&amp;$B270)</f>
        <v>0</v>
      </c>
      <c r="OF270" s="4">
        <f>SUMIFS('Aceite Virgen Extra'!OF$6:OF$257,'Aceite Virgen Extra'!$A$6:$A$257,"&gt;="&amp;$A270,'Aceite Virgen Extra'!$B$6:$B$257,"&lt;="&amp;$B270)</f>
        <v>0.23</v>
      </c>
      <c r="OG270" s="4">
        <f>SUMIFS('Aceite Virgen Extra'!OG$6:OG$257,'Aceite Virgen Extra'!$A$6:$A$257,"&gt;="&amp;$A270,'Aceite Virgen Extra'!$B$6:$B$257,"&lt;="&amp;$B270)</f>
        <v>0.45999999999999996</v>
      </c>
      <c r="OH270" s="4">
        <f>SUMIFS('Aceite Virgen Extra'!OH$6:OH$257,'Aceite Virgen Extra'!$A$6:$A$257,"&gt;="&amp;$A270,'Aceite Virgen Extra'!$B$6:$B$257,"&lt;="&amp;$B270)</f>
        <v>0.17</v>
      </c>
      <c r="OI270" s="4">
        <f>SUMIFS('Aceite Virgen Extra'!OI$6:OI$257,'Aceite Virgen Extra'!$A$6:$A$257,"&gt;="&amp;$A270,'Aceite Virgen Extra'!$B$6:$B$257,"&lt;="&amp;$B270)</f>
        <v>0</v>
      </c>
      <c r="OM270" s="4">
        <f>SUMIFS('Aceite Virgen Extra'!OM$6:OM$257,'Aceite Virgen Extra'!$A$6:$A$257,"&gt;="&amp;$A270,'Aceite Virgen Extra'!$B$6:$B$257,"&lt;="&amp;$B270)</f>
        <v>0.22999999999999998</v>
      </c>
      <c r="ON270" s="4">
        <f>SUMIFS('Aceite Virgen Extra'!ON$6:ON$257,'Aceite Virgen Extra'!$A$6:$A$257,"&gt;="&amp;$A270,'Aceite Virgen Extra'!$B$6:$B$257,"&lt;="&amp;$B270)</f>
        <v>0.71</v>
      </c>
      <c r="OO270" s="4">
        <f>SUMIFS('Aceite Virgen Extra'!OO$6:OO$257,'Aceite Virgen Extra'!$A$6:$A$257,"&gt;="&amp;$A270,'Aceite Virgen Extra'!$B$6:$B$257,"&lt;="&amp;$B270)</f>
        <v>0.09</v>
      </c>
      <c r="OP270" s="4">
        <f>SUMIFS('Aceite Virgen Extra'!OP$6:OP$257,'Aceite Virgen Extra'!$A$6:$A$257,"&gt;="&amp;$A270,'Aceite Virgen Extra'!$B$6:$B$257,"&lt;="&amp;$B270)</f>
        <v>0</v>
      </c>
      <c r="OT270" s="4">
        <f>SUMIFS('Aceite Virgen Extra'!OT$6:OT$257,'Aceite Virgen Extra'!$A$6:$A$257,"&gt;="&amp;$A270,'Aceite Virgen Extra'!$B$6:$B$257,"&lt;="&amp;$B270)</f>
        <v>0.09</v>
      </c>
      <c r="OU270" s="4">
        <f>SUMIFS('Aceite Virgen Extra'!OU$6:OU$257,'Aceite Virgen Extra'!$A$6:$A$257,"&gt;="&amp;$A270,'Aceite Virgen Extra'!$B$6:$B$257,"&lt;="&amp;$B270)</f>
        <v>0</v>
      </c>
      <c r="OV270" s="4">
        <f>SUMIFS('Aceite Virgen Extra'!OV$6:OV$257,'Aceite Virgen Extra'!$A$6:$A$257,"&gt;="&amp;$A270,'Aceite Virgen Extra'!$B$6:$B$257,"&lt;="&amp;$B270)</f>
        <v>0.18</v>
      </c>
      <c r="OW270" s="4">
        <f>SUMIFS('Aceite Virgen Extra'!OW$6:OW$257,'Aceite Virgen Extra'!$A$6:$A$257,"&gt;="&amp;$A270,'Aceite Virgen Extra'!$B$6:$B$257,"&lt;="&amp;$B270)</f>
        <v>0</v>
      </c>
      <c r="PA270" s="4">
        <f>SUMIFS('Aceite Virgen Extra'!PA$6:PA$257,'Aceite Virgen Extra'!$A$6:$A$257,"&gt;="&amp;$A270,'Aceite Virgen Extra'!$B$6:$B$257,"&lt;="&amp;$B270)</f>
        <v>0.2</v>
      </c>
      <c r="PB270" s="4">
        <f>SUMIFS('Aceite Virgen Extra'!PB$6:PB$257,'Aceite Virgen Extra'!$A$6:$A$257,"&gt;="&amp;$A270,'Aceite Virgen Extra'!$B$6:$B$257,"&lt;="&amp;$B270)</f>
        <v>0.41</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0.1</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0.93</v>
      </c>
      <c r="PO270" s="4">
        <f>SUMIFS('Aceite Virgen Extra'!PO$6:PO$257,'Aceite Virgen Extra'!$A$6:$A$257,"&gt;="&amp;$A270,'Aceite Virgen Extra'!$B$6:$B$257,"&lt;="&amp;$B270)</f>
        <v>0.39</v>
      </c>
      <c r="PP270" s="4">
        <f>SUMIFS('Aceite Virgen Extra'!PP$6:PP$257,'Aceite Virgen Extra'!$A$6:$A$257,"&gt;="&amp;$A270,'Aceite Virgen Extra'!$B$6:$B$257,"&lt;="&amp;$B270)</f>
        <v>0.95</v>
      </c>
      <c r="PQ270" s="4">
        <f>SUMIFS('Aceite Virgen Extra'!PQ$6:PQ$257,'Aceite Virgen Extra'!$A$6:$A$257,"&gt;="&amp;$A270,'Aceite Virgen Extra'!$B$6:$B$257,"&lt;="&amp;$B270)</f>
        <v>0.06</v>
      </c>
      <c r="PR270" s="4">
        <f>SUMIFS('Aceite Virgen Extra'!PR$6:PR$257,'Aceite Virgen Extra'!$A$6:$A$257,"&gt;="&amp;$A270,'Aceite Virgen Extra'!$B$6:$B$257,"&lt;="&amp;$B270)</f>
        <v>1.32</v>
      </c>
      <c r="PV270" s="4">
        <f>SUMIFS('Aceite Virgen Extra'!PV$6:PV$257,'Aceite Virgen Extra'!$A$6:$A$257,"&gt;="&amp;$A270,'Aceite Virgen Extra'!$B$6:$B$257,"&lt;="&amp;$B270)</f>
        <v>0.75</v>
      </c>
      <c r="PW270" s="4">
        <f>SUMIFS('Aceite Virgen Extra'!PW$6:PW$257,'Aceite Virgen Extra'!$A$6:$A$257,"&gt;="&amp;$A270,'Aceite Virgen Extra'!$B$6:$B$257,"&lt;="&amp;$B270)</f>
        <v>0.69</v>
      </c>
      <c r="PX270" s="4">
        <f>SUMIFS('Aceite Virgen Extra'!PX$6:PX$257,'Aceite Virgen Extra'!$A$6:$A$257,"&gt;="&amp;$A270,'Aceite Virgen Extra'!$B$6:$B$257,"&lt;="&amp;$B270)</f>
        <v>0.56999999999999995</v>
      </c>
      <c r="PY270" s="4">
        <f>SUMIFS('Aceite Virgen Extra'!PY$6:PY$257,'Aceite Virgen Extra'!$A$6:$A$257,"&gt;="&amp;$A270,'Aceite Virgen Extra'!$B$6:$B$257,"&lt;="&amp;$B270)</f>
        <v>1.67</v>
      </c>
      <c r="QC270" s="4">
        <f>SUMIFS('Aceite Virgen Extra'!QC$6:QC$257,'Aceite Virgen Extra'!$A$6:$A$257,"&gt;="&amp;$A270,'Aceite Virgen Extra'!$B$6:$B$257,"&lt;="&amp;$B270)</f>
        <v>0.37</v>
      </c>
      <c r="QD270" s="4">
        <f>SUMIFS('Aceite Virgen Extra'!QD$6:QD$257,'Aceite Virgen Extra'!$A$6:$A$257,"&gt;="&amp;$A270,'Aceite Virgen Extra'!$B$6:$B$257,"&lt;="&amp;$B270)</f>
        <v>0</v>
      </c>
      <c r="QE270" s="4">
        <f>SUMIFS('Aceite Virgen Extra'!QE$6:QE$257,'Aceite Virgen Extra'!$A$6:$A$257,"&gt;="&amp;$A270,'Aceite Virgen Extra'!$B$6:$B$257,"&lt;="&amp;$B270)</f>
        <v>0.4</v>
      </c>
      <c r="QF270" s="4">
        <f>SUMIFS('Aceite Virgen Extra'!QF$6:QF$257,'Aceite Virgen Extra'!$A$6:$A$257,"&gt;="&amp;$A270,'Aceite Virgen Extra'!$B$6:$B$257,"&lt;="&amp;$B270)</f>
        <v>1.48</v>
      </c>
      <c r="QJ270" s="4">
        <f>SUMIFS('Aceite Virgen Extra'!QJ$6:QJ$257,'Aceite Virgen Extra'!$A$6:$A$257,"&gt;="&amp;$A270,'Aceite Virgen Extra'!$B$6:$B$257,"&lt;="&amp;$B270)</f>
        <v>0.13</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0.86</v>
      </c>
      <c r="QQ270" s="4">
        <f>SUMIFS('Aceite Virgen Extra'!QQ$6:QQ$257,'Aceite Virgen Extra'!$A$6:$A$257,"&gt;="&amp;$A270,'Aceite Virgen Extra'!$B$6:$B$257,"&lt;="&amp;$B270)</f>
        <v>1.38</v>
      </c>
      <c r="QR270" s="4">
        <f>SUMIFS('Aceite Virgen Extra'!QR$6:QR$257,'Aceite Virgen Extra'!$A$6:$A$257,"&gt;="&amp;$A270,'Aceite Virgen Extra'!$B$6:$B$257,"&lt;="&amp;$B270)</f>
        <v>4.41</v>
      </c>
      <c r="QS270" s="4">
        <f>SUMIFS('Aceite Virgen Extra'!QS$6:QS$257,'Aceite Virgen Extra'!$A$6:$A$257,"&gt;="&amp;$A270,'Aceite Virgen Extra'!$B$6:$B$257,"&lt;="&amp;$B270)</f>
        <v>0.09</v>
      </c>
      <c r="QT270" s="4">
        <f>SUMIFS('Aceite Virgen Extra'!QT$6:QT$257,'Aceite Virgen Extra'!$A$6:$A$257,"&gt;="&amp;$A270,'Aceite Virgen Extra'!$B$6:$B$257,"&lt;="&amp;$B270)</f>
        <v>0</v>
      </c>
      <c r="QX270" s="4">
        <f>SUMIFS('Aceite Virgen Extra'!QX$6:QX$257,'Aceite Virgen Extra'!$A$6:$A$257,"&gt;="&amp;$A270,'Aceite Virgen Extra'!$B$6:$B$257,"&lt;="&amp;$B270)</f>
        <v>0.85000000000000009</v>
      </c>
      <c r="QY270" s="4">
        <f>SUMIFS('Aceite Virgen Extra'!QY$6:QY$257,'Aceite Virgen Extra'!$A$6:$A$257,"&gt;="&amp;$A270,'Aceite Virgen Extra'!$B$6:$B$257,"&lt;="&amp;$B270)</f>
        <v>1.6400000000000001</v>
      </c>
      <c r="QZ270" s="4">
        <f>SUMIFS('Aceite Virgen Extra'!QZ$6:QZ$257,'Aceite Virgen Extra'!$A$6:$A$257,"&gt;="&amp;$A270,'Aceite Virgen Extra'!$B$6:$B$257,"&lt;="&amp;$B270)</f>
        <v>0.48</v>
      </c>
      <c r="RA270" s="4">
        <f>SUMIFS('Aceite Virgen Extra'!RA$6:RA$257,'Aceite Virgen Extra'!$A$6:$A$257,"&gt;="&amp;$A270,'Aceite Virgen Extra'!$B$6:$B$257,"&lt;="&amp;$B270)</f>
        <v>1.1200000000000001</v>
      </c>
      <c r="RE270" s="4">
        <f>SUMIFS('Aceite Virgen Extra'!RE$6:RE$257,'Aceite Virgen Extra'!$A$6:$A$257,"&gt;="&amp;$A270,'Aceite Virgen Extra'!$B$6:$B$257,"&lt;="&amp;$B270)</f>
        <v>4.6000000000000005</v>
      </c>
      <c r="RF270" s="4">
        <f>SUMIFS('Aceite Virgen Extra'!RF$6:RF$257,'Aceite Virgen Extra'!$A$6:$A$257,"&gt;="&amp;$A270,'Aceite Virgen Extra'!$B$6:$B$257,"&lt;="&amp;$B270)</f>
        <v>11.96</v>
      </c>
      <c r="RG270" s="4">
        <f>SUMIFS('Aceite Virgen Extra'!RG$6:RG$257,'Aceite Virgen Extra'!$A$6:$A$257,"&gt;="&amp;$A270,'Aceite Virgen Extra'!$B$6:$B$257,"&lt;="&amp;$B270)</f>
        <v>2.0700000000000003</v>
      </c>
      <c r="RH270" s="4">
        <f>SUMIFS('Aceite Virgen Extra'!RH$6:RH$257,'Aceite Virgen Extra'!$A$6:$A$257,"&gt;="&amp;$A270,'Aceite Virgen Extra'!$B$6:$B$257,"&lt;="&amp;$B270)</f>
        <v>0</v>
      </c>
      <c r="RL270" s="4">
        <f>SUMIFS('Aceite Virgen Extra'!RL$6:RL$257,'Aceite Virgen Extra'!$A$6:$A$257,"&gt;="&amp;$A270,'Aceite Virgen Extra'!$B$6:$B$257,"&lt;="&amp;$B270)</f>
        <v>0.8</v>
      </c>
      <c r="RM270" s="4">
        <f>SUMIFS('Aceite Virgen Extra'!RM$6:RM$257,'Aceite Virgen Extra'!$A$6:$A$257,"&gt;="&amp;$A270,'Aceite Virgen Extra'!$B$6:$B$257,"&lt;="&amp;$B270)</f>
        <v>1.02</v>
      </c>
      <c r="RN270" s="4">
        <f>SUMIFS('Aceite Virgen Extra'!RN$6:RN$257,'Aceite Virgen Extra'!$A$6:$A$257,"&gt;="&amp;$A270,'Aceite Virgen Extra'!$B$6:$B$257,"&lt;="&amp;$B270)</f>
        <v>0.2</v>
      </c>
      <c r="RO270" s="4">
        <f>SUMIFS('Aceite Virgen Extra'!RO$6:RO$257,'Aceite Virgen Extra'!$A$6:$A$257,"&gt;="&amp;$A270,'Aceite Virgen Extra'!$B$6:$B$257,"&lt;="&amp;$B270)</f>
        <v>4.82</v>
      </c>
      <c r="RS270" s="69">
        <f>SUMIFS('Aceite Virgen Extra'!RS$6:RS$257,'Aceite Virgen Extra'!$A$6:$A$257,"&gt;="&amp;$A270,'Aceite Virgen Extra'!$B$6:$B$257,"&lt;="&amp;$B270)</f>
        <v>1.2</v>
      </c>
      <c r="RT270" s="4">
        <f>SUMIFS('Aceite Virgen Extra'!RT$6:RT$257,'Aceite Virgen Extra'!$A$6:$A$257,"&gt;="&amp;$A270,'Aceite Virgen Extra'!$B$6:$B$257,"&lt;="&amp;$B270)</f>
        <v>0.56999999999999995</v>
      </c>
      <c r="RU270" s="4">
        <f>SUMIFS('Aceite Virgen Extra'!RU$6:RU$257,'Aceite Virgen Extra'!$A$6:$A$257,"&gt;="&amp;$A270,'Aceite Virgen Extra'!$B$6:$B$257,"&lt;="&amp;$B270)</f>
        <v>1.7300000000000002</v>
      </c>
      <c r="RV270" s="4">
        <f>SUMIFS('Aceite Virgen Extra'!RV$6:RV$257,'Aceite Virgen Extra'!$A$6:$A$257,"&gt;="&amp;$A270,'Aceite Virgen Extra'!$B$6:$B$257,"&lt;="&amp;$B270)</f>
        <v>1.08</v>
      </c>
      <c r="RZ270" s="69">
        <f>SUMIFS('Aceite Virgen Extra'!RZ$6:RZ$257,'Aceite Virgen Extra'!$A$6:$A$257,"&gt;="&amp;$A270,'Aceite Virgen Extra'!$B$6:$B$257,"&lt;="&amp;$B270)</f>
        <v>0.54</v>
      </c>
      <c r="SA270" s="4">
        <f>SUMIFS('Aceite Virgen Extra'!SA$6:SA$257,'Aceite Virgen Extra'!$A$6:$A$257,"&gt;="&amp;$A270,'Aceite Virgen Extra'!$B$6:$B$257,"&lt;="&amp;$B270)</f>
        <v>0.63</v>
      </c>
      <c r="SB270" s="4">
        <f>SUMIFS('Aceite Virgen Extra'!SB$6:SB$257,'Aceite Virgen Extra'!$A$6:$A$257,"&gt;="&amp;$A270,'Aceite Virgen Extra'!$B$6:$B$257,"&lt;="&amp;$B270)</f>
        <v>0.65999999999999992</v>
      </c>
      <c r="SC270" s="4">
        <f>SUMIFS('Aceite Virgen Extra'!SC$6:SC$257,'Aceite Virgen Extra'!$A$6:$A$257,"&gt;="&amp;$A270,'Aceite Virgen Extra'!$B$6:$B$257,"&lt;="&amp;$B270)</f>
        <v>0</v>
      </c>
      <c r="SG270" s="69">
        <f>SUMIFS('Aceite Virgen Extra'!SG$6:SG$257,'Aceite Virgen Extra'!$A$6:$A$257,"&gt;="&amp;$A270,'Aceite Virgen Extra'!$B$6:$B$257,"&lt;="&amp;$B270)</f>
        <v>2.83</v>
      </c>
      <c r="SH270" s="4">
        <f>SUMIFS('Aceite Virgen Extra'!SH$6:SH$257,'Aceite Virgen Extra'!$A$6:$A$257,"&gt;="&amp;$A270,'Aceite Virgen Extra'!$B$6:$B$257,"&lt;="&amp;$B270)</f>
        <v>1.86</v>
      </c>
      <c r="SI270" s="4">
        <f>SUMIFS('Aceite Virgen Extra'!SI$6:SI$257,'Aceite Virgen Extra'!$A$6:$A$257,"&gt;="&amp;$A270,'Aceite Virgen Extra'!$B$6:$B$257,"&lt;="&amp;$B270)</f>
        <v>4.04</v>
      </c>
      <c r="SJ270" s="4">
        <f>SUMIFS('Aceite Virgen Extra'!SJ$6:SJ$257,'Aceite Virgen Extra'!$A$6:$A$257,"&gt;="&amp;$A270,'Aceite Virgen Extra'!$B$6:$B$257,"&lt;="&amp;$B270)</f>
        <v>0</v>
      </c>
      <c r="SN270" s="69">
        <f>SUMIFS('Aceite Virgen Extra'!SN$6:SN$257,'Aceite Virgen Extra'!$A$6:$A$257,"&gt;="&amp;$A270,'Aceite Virgen Extra'!$B$6:$B$257,"&lt;="&amp;$B270)</f>
        <v>4.22</v>
      </c>
      <c r="SO270" s="4">
        <f>SUMIFS('Aceite Virgen Extra'!SO$6:SO$257,'Aceite Virgen Extra'!$A$6:$A$257,"&gt;="&amp;$A270,'Aceite Virgen Extra'!$B$6:$B$257,"&lt;="&amp;$B270)</f>
        <v>0.18</v>
      </c>
      <c r="SP270" s="4">
        <f>SUMIFS('Aceite Virgen Extra'!SP$6:SP$257,'Aceite Virgen Extra'!$A$6:$A$257,"&gt;="&amp;$A270,'Aceite Virgen Extra'!$B$6:$B$257,"&lt;="&amp;$B270)</f>
        <v>5.8199999999999994</v>
      </c>
      <c r="SQ270" s="4">
        <f>SUMIFS('Aceite Virgen Extra'!SQ$6:SQ$257,'Aceite Virgen Extra'!$A$6:$A$257,"&gt;="&amp;$A270,'Aceite Virgen Extra'!$B$6:$B$257,"&lt;="&amp;$B270)</f>
        <v>7.25</v>
      </c>
      <c r="SU270" s="69">
        <f>SUMIFS('Aceite Virgen Extra'!SU$6:SU$257,'Aceite Virgen Extra'!$A$6:$A$257,"&gt;="&amp;$A270,'Aceite Virgen Extra'!$B$6:$B$257,"&lt;="&amp;$B270)</f>
        <v>2.08</v>
      </c>
      <c r="SV270" s="4">
        <f>SUMIFS('Aceite Virgen Extra'!SV$6:SV$257,'Aceite Virgen Extra'!$A$6:$A$257,"&gt;="&amp;$A270,'Aceite Virgen Extra'!$B$6:$B$257,"&lt;="&amp;$B270)</f>
        <v>0.81</v>
      </c>
      <c r="SW270" s="4">
        <f>SUMIFS('Aceite Virgen Extra'!SW$6:SW$257,'Aceite Virgen Extra'!$A$6:$A$257,"&gt;="&amp;$A270,'Aceite Virgen Extra'!$B$6:$B$257,"&lt;="&amp;$B270)</f>
        <v>2.86</v>
      </c>
      <c r="SX270" s="4">
        <f>SUMIFS('Aceite Virgen Extra'!SX$6:SX$257,'Aceite Virgen Extra'!$A$6:$A$257,"&gt;="&amp;$A270,'Aceite Virgen Extra'!$B$6:$B$257,"&lt;="&amp;$B270)</f>
        <v>1.98</v>
      </c>
      <c r="TB270" s="69">
        <f>SUMIFS('Aceite Virgen Extra'!TB$6:TB$257,'Aceite Virgen Extra'!$A$6:$A$257,"&gt;="&amp;$A270,'Aceite Virgen Extra'!$B$6:$B$257,"&lt;="&amp;$B270)</f>
        <v>2.0299999999999998</v>
      </c>
      <c r="TC270" s="4">
        <f>SUMIFS('Aceite Virgen Extra'!TC$6:TC$257,'Aceite Virgen Extra'!$A$6:$A$257,"&gt;="&amp;$A270,'Aceite Virgen Extra'!$B$6:$B$257,"&lt;="&amp;$B270)</f>
        <v>2.0299999999999998</v>
      </c>
      <c r="TD270" s="4">
        <f>SUMIFS('Aceite Virgen Extra'!TD$6:TD$257,'Aceite Virgen Extra'!$A$6:$A$257,"&gt;="&amp;$A270,'Aceite Virgen Extra'!$B$6:$B$257,"&lt;="&amp;$B270)</f>
        <v>1.52</v>
      </c>
      <c r="TE270" s="4">
        <f>SUMIFS('Aceite Virgen Extra'!TE$6:TE$257,'Aceite Virgen Extra'!$A$6:$A$257,"&gt;="&amp;$A270,'Aceite Virgen Extra'!$B$6:$B$257,"&lt;="&amp;$B270)</f>
        <v>2.39</v>
      </c>
      <c r="TI270" s="69">
        <f>SUMIFS('Aceite Virgen Extra'!TI$6:TI$257,'Aceite Virgen Extra'!$A$6:$A$257,"&gt;="&amp;$A270,'Aceite Virgen Extra'!$B$6:$B$257,"&lt;="&amp;$B270)</f>
        <v>2.8099999999999996</v>
      </c>
      <c r="TJ270" s="4">
        <f>SUMIFS('Aceite Virgen Extra'!TJ$6:TJ$257,'Aceite Virgen Extra'!$A$6:$A$257,"&gt;="&amp;$A270,'Aceite Virgen Extra'!$B$6:$B$257,"&lt;="&amp;$B270)</f>
        <v>3.0500000000000003</v>
      </c>
      <c r="TK270" s="4">
        <f>SUMIFS('Aceite Virgen Extra'!TK$6:TK$257,'Aceite Virgen Extra'!$A$6:$A$257,"&gt;="&amp;$A270,'Aceite Virgen Extra'!$B$6:$B$257,"&lt;="&amp;$B270)</f>
        <v>2.2400000000000002</v>
      </c>
      <c r="TL270" s="4">
        <f>SUMIFS('Aceite Virgen Extra'!TL$6:TL$257,'Aceite Virgen Extra'!$A$6:$A$257,"&gt;="&amp;$A270,'Aceite Virgen Extra'!$B$6:$B$257,"&lt;="&amp;$B270)</f>
        <v>1.35</v>
      </c>
      <c r="TP270" s="69">
        <f>SUMIFS('Aceite Virgen Extra'!TP$6:TP$257,'Aceite Virgen Extra'!$A$6:$A$257,"&gt;="&amp;$A270,'Aceite Virgen Extra'!$B$6:$B$257,"&lt;="&amp;$B270)</f>
        <v>0.9</v>
      </c>
      <c r="TQ270" s="4">
        <f>SUMIFS('Aceite Virgen Extra'!TQ$6:TQ$257,'Aceite Virgen Extra'!$A$6:$A$257,"&gt;="&amp;$A270,'Aceite Virgen Extra'!$B$6:$B$257,"&lt;="&amp;$B270)</f>
        <v>1.92</v>
      </c>
      <c r="TR270" s="4">
        <f>SUMIFS('Aceite Virgen Extra'!TR$6:TR$257,'Aceite Virgen Extra'!$A$6:$A$257,"&gt;="&amp;$A270,'Aceite Virgen Extra'!$B$6:$B$257,"&lt;="&amp;$B270)</f>
        <v>0.27</v>
      </c>
      <c r="TS270" s="4">
        <f>SUMIFS('Aceite Virgen Extra'!TS$6:TS$257,'Aceite Virgen Extra'!$A$6:$A$257,"&gt;="&amp;$A270,'Aceite Virgen Extra'!$B$6:$B$257,"&lt;="&amp;$B270)</f>
        <v>0</v>
      </c>
      <c r="TW270" s="69">
        <f>SUMIFS('Aceite Virgen Extra'!TW$6:TW$257,'Aceite Virgen Extra'!$A$6:$A$257,"&gt;="&amp;$A270,'Aceite Virgen Extra'!$B$6:$B$257,"&lt;="&amp;$B270)</f>
        <v>0.79999999999999993</v>
      </c>
      <c r="TX270" s="4">
        <f>SUMIFS('Aceite Virgen Extra'!TX$6:TX$257,'Aceite Virgen Extra'!$A$6:$A$257,"&gt;="&amp;$A270,'Aceite Virgen Extra'!$B$6:$B$257,"&lt;="&amp;$B270)</f>
        <v>0.97</v>
      </c>
      <c r="TY270" s="4">
        <f>SUMIFS('Aceite Virgen Extra'!TY$6:TY$257,'Aceite Virgen Extra'!$A$6:$A$257,"&gt;="&amp;$A270,'Aceite Virgen Extra'!$B$6:$B$257,"&lt;="&amp;$B270)</f>
        <v>0.97</v>
      </c>
      <c r="TZ270" s="4">
        <f>SUMIFS('Aceite Virgen Extra'!TZ$6:TZ$257,'Aceite Virgen Extra'!$A$6:$A$257,"&gt;="&amp;$A270,'Aceite Virgen Extra'!$B$6:$B$257,"&lt;="&amp;$B270)</f>
        <v>0</v>
      </c>
      <c r="UD270" s="69">
        <f>SUMIFS('Aceite Virgen Extra'!UD$6:UD$257,'Aceite Virgen Extra'!$A$6:$A$257,"&gt;="&amp;$A270,'Aceite Virgen Extra'!$B$6:$B$257,"&lt;="&amp;$B270)</f>
        <v>1.78</v>
      </c>
      <c r="UE270" s="4">
        <f>SUMIFS('Aceite Virgen Extra'!UE$6:UE$257,'Aceite Virgen Extra'!$A$6:$A$257,"&gt;="&amp;$A270,'Aceite Virgen Extra'!$B$6:$B$257,"&lt;="&amp;$B270)</f>
        <v>0.81</v>
      </c>
      <c r="UF270" s="4">
        <f>SUMIFS('Aceite Virgen Extra'!UF$6:UF$257,'Aceite Virgen Extra'!$A$6:$A$257,"&gt;="&amp;$A270,'Aceite Virgen Extra'!$B$6:$B$257,"&lt;="&amp;$B270)</f>
        <v>0.39</v>
      </c>
      <c r="UG270" s="4">
        <f>SUMIFS('Aceite Virgen Extra'!UG$6:UG$257,'Aceite Virgen Extra'!$A$6:$A$257,"&gt;="&amp;$A270,'Aceite Virgen Extra'!$B$6:$B$257,"&lt;="&amp;$B270)</f>
        <v>2.88</v>
      </c>
      <c r="UK270" s="69">
        <f>SUMIFS('Aceite Virgen Extra'!UK$6:UK$257,'Aceite Virgen Extra'!$A$6:$A$257,"&gt;="&amp;$A270,'Aceite Virgen Extra'!$B$6:$B$257,"&lt;="&amp;$B270)</f>
        <v>0.84</v>
      </c>
      <c r="UL270" s="4">
        <f>SUMIFS('Aceite Virgen Extra'!UL$6:UL$257,'Aceite Virgen Extra'!$A$6:$A$257,"&gt;="&amp;$A270,'Aceite Virgen Extra'!$B$6:$B$257,"&lt;="&amp;$B270)</f>
        <v>0.85</v>
      </c>
      <c r="UM270" s="4">
        <f>SUMIFS('Aceite Virgen Extra'!UM$6:UM$257,'Aceite Virgen Extra'!$A$6:$A$257,"&gt;="&amp;$A270,'Aceite Virgen Extra'!$B$6:$B$257,"&lt;="&amp;$B270)</f>
        <v>0.72</v>
      </c>
      <c r="UN270" s="4">
        <f>SUMIFS('Aceite Virgen Extra'!UN$6:UN$257,'Aceite Virgen Extra'!$A$6:$A$257,"&gt;="&amp;$A270,'Aceite Virgen Extra'!$B$6:$B$257,"&lt;="&amp;$B270)</f>
        <v>0</v>
      </c>
      <c r="UR270" s="69">
        <f>SUMIFS('Aceite Virgen Extra'!UR$6:UR$257,'Aceite Virgen Extra'!$A$6:$A$257,"&gt;="&amp;$A270,'Aceite Virgen Extra'!$B$6:$B$257,"&lt;="&amp;$B270)</f>
        <v>0.73000000000000009</v>
      </c>
      <c r="US270" s="4">
        <f>SUMIFS('Aceite Virgen Extra'!US$6:US$257,'Aceite Virgen Extra'!$A$6:$A$257,"&gt;="&amp;$A270,'Aceite Virgen Extra'!$B$6:$B$257,"&lt;="&amp;$B270)</f>
        <v>1.9200000000000002</v>
      </c>
      <c r="UT270" s="4">
        <f>SUMIFS('Aceite Virgen Extra'!UT$6:UT$257,'Aceite Virgen Extra'!$A$6:$A$257,"&gt;="&amp;$A270,'Aceite Virgen Extra'!$B$6:$B$257,"&lt;="&amp;$B270)</f>
        <v>0.35</v>
      </c>
      <c r="UU270" s="4">
        <f>SUMIFS('Aceite Virgen Extra'!UU$6:UU$257,'Aceite Virgen Extra'!$A$6:$A$257,"&gt;="&amp;$A270,'Aceite Virgen Extra'!$B$6:$B$257,"&lt;="&amp;$B270)</f>
        <v>0</v>
      </c>
      <c r="UY270" s="69">
        <f>SUMIFS('Aceite Virgen Extra'!UY$6:UY$257,'Aceite Virgen Extra'!$A$6:$A$257,"&gt;="&amp;$A270,'Aceite Virgen Extra'!$B$6:$B$257,"&lt;="&amp;$B270)</f>
        <v>1.46</v>
      </c>
      <c r="UZ270" s="4">
        <f>SUMIFS('Aceite Virgen Extra'!UZ$6:UZ$257,'Aceite Virgen Extra'!$A$6:$A$257,"&gt;="&amp;$A270,'Aceite Virgen Extra'!$B$6:$B$257,"&lt;="&amp;$B270)</f>
        <v>1.6800000000000002</v>
      </c>
      <c r="VA270" s="4">
        <f>SUMIFS('Aceite Virgen Extra'!VA$6:VA$257,'Aceite Virgen Extra'!$A$6:$A$257,"&gt;="&amp;$A270,'Aceite Virgen Extra'!$B$6:$B$257,"&lt;="&amp;$B270)</f>
        <v>1.06</v>
      </c>
      <c r="VB270" s="4">
        <f>SUMIFS('Aceite Virgen Extra'!VB$6:VB$257,'Aceite Virgen Extra'!$A$6:$A$257,"&gt;="&amp;$A270,'Aceite Virgen Extra'!$B$6:$B$257,"&lt;="&amp;$B270)</f>
        <v>2.5099999999999998</v>
      </c>
      <c r="VF270" s="69">
        <f>SUMIFS('Aceite Virgen Extra'!VF$6:VF$257,'Aceite Virgen Extra'!$A$6:$A$257,"&gt;="&amp;$A270,'Aceite Virgen Extra'!$B$6:$B$257,"&lt;="&amp;$B270)</f>
        <v>0.84</v>
      </c>
      <c r="VG270" s="4">
        <f>SUMIFS('Aceite Virgen Extra'!VG$6:VG$257,'Aceite Virgen Extra'!$A$6:$A$257,"&gt;="&amp;$A270,'Aceite Virgen Extra'!$B$6:$B$257,"&lt;="&amp;$B270)</f>
        <v>0.7</v>
      </c>
      <c r="VH270" s="4">
        <f>SUMIFS('Aceite Virgen Extra'!VH$6:VH$257,'Aceite Virgen Extra'!$A$6:$A$257,"&gt;="&amp;$A270,'Aceite Virgen Extra'!$B$6:$B$257,"&lt;="&amp;$B270)</f>
        <v>0.59000000000000008</v>
      </c>
      <c r="VI270" s="4">
        <f>SUMIFS('Aceite Virgen Extra'!VI$6:VI$257,'Aceite Virgen Extra'!$A$6:$A$257,"&gt;="&amp;$A270,'Aceite Virgen Extra'!$B$6:$B$257,"&lt;="&amp;$B270)</f>
        <v>0</v>
      </c>
      <c r="VM270" s="69">
        <f>SUMIFS('Aceite Virgen Extra'!VM$6:VM$257,'Aceite Virgen Extra'!$A$6:$A$257,"&gt;="&amp;$A270,'Aceite Virgen Extra'!$B$6:$B$257,"&lt;="&amp;$B270)</f>
        <v>0.82</v>
      </c>
      <c r="VN270" s="4">
        <f>SUMIFS('Aceite Virgen Extra'!VN$6:VN$257,'Aceite Virgen Extra'!$A$6:$A$257,"&gt;="&amp;$A270,'Aceite Virgen Extra'!$B$6:$B$257,"&lt;="&amp;$B270)</f>
        <v>1.8199999999999998</v>
      </c>
      <c r="VO270" s="4">
        <f>SUMIFS('Aceite Virgen Extra'!VO$6:VO$257,'Aceite Virgen Extra'!$A$6:$A$257,"&gt;="&amp;$A270,'Aceite Virgen Extra'!$B$6:$B$257,"&lt;="&amp;$B270)</f>
        <v>0.5</v>
      </c>
      <c r="VP270" s="4">
        <f>SUMIFS('Aceite Virgen Extra'!VP$6:VP$257,'Aceite Virgen Extra'!$A$6:$A$257,"&gt;="&amp;$A270,'Aceite Virgen Extra'!$B$6:$B$257,"&lt;="&amp;$B270)</f>
        <v>0</v>
      </c>
      <c r="VT270" s="69">
        <f>SUMIFS('Aceite Virgen Extra'!VT$6:VT$257,'Aceite Virgen Extra'!$A$6:$A$257,"&gt;="&amp;$A270,'Aceite Virgen Extra'!$B$6:$B$257,"&lt;="&amp;$B270)</f>
        <v>0.82</v>
      </c>
      <c r="VU270" s="4">
        <f>SUMIFS('Aceite Virgen Extra'!VU$6:VU$257,'Aceite Virgen Extra'!$A$6:$A$257,"&gt;="&amp;$A270,'Aceite Virgen Extra'!$B$6:$B$257,"&lt;="&amp;$B270)</f>
        <v>1.52</v>
      </c>
      <c r="VV270" s="4">
        <f>SUMIFS('Aceite Virgen Extra'!VV$6:VV$257,'Aceite Virgen Extra'!$A$6:$A$257,"&gt;="&amp;$A270,'Aceite Virgen Extra'!$B$6:$B$257,"&lt;="&amp;$B270)</f>
        <v>0.17</v>
      </c>
      <c r="VW270" s="4">
        <f>SUMIFS('Aceite Virgen Extra'!VW$6:VW$257,'Aceite Virgen Extra'!$A$6:$A$257,"&gt;="&amp;$A270,'Aceite Virgen Extra'!$B$6:$B$257,"&lt;="&amp;$B270)</f>
        <v>0.55000000000000004</v>
      </c>
      <c r="WA270" s="69">
        <f>SUMIFS('Aceite Virgen Extra'!WA$6:WA$257,'Aceite Virgen Extra'!$A$6:$A$257,"&gt;="&amp;$A270,'Aceite Virgen Extra'!$B$6:$B$257,"&lt;="&amp;$B270)</f>
        <v>0.75</v>
      </c>
      <c r="WB270" s="4">
        <f>SUMIFS('Aceite Virgen Extra'!WB$6:WB$257,'Aceite Virgen Extra'!$A$6:$A$257,"&gt;="&amp;$A270,'Aceite Virgen Extra'!$B$6:$B$257,"&lt;="&amp;$B270)</f>
        <v>0.8</v>
      </c>
      <c r="WC270" s="4">
        <f>SUMIFS('Aceite Virgen Extra'!WC$6:WC$257,'Aceite Virgen Extra'!$A$6:$A$257,"&gt;="&amp;$A270,'Aceite Virgen Extra'!$B$6:$B$257,"&lt;="&amp;$B270)</f>
        <v>0.83</v>
      </c>
      <c r="WD270" s="4">
        <f>SUMIFS('Aceite Virgen Extra'!WD$6:WD$257,'Aceite Virgen Extra'!$A$6:$A$257,"&gt;="&amp;$A270,'Aceite Virgen Extra'!$B$6:$B$257,"&lt;="&amp;$B270)</f>
        <v>0</v>
      </c>
      <c r="WH270" s="69">
        <f>SUMIFS('Aceite Virgen Extra'!WH$6:WH$257,'Aceite Virgen Extra'!$A$6:$A$257,"&gt;="&amp;$A270,'Aceite Virgen Extra'!$B$6:$B$257,"&lt;="&amp;$B270)</f>
        <v>2.59</v>
      </c>
      <c r="WI270" s="4">
        <f>SUMIFS('Aceite Virgen Extra'!WI$6:WI$257,'Aceite Virgen Extra'!$A$6:$A$257,"&gt;="&amp;$A270,'Aceite Virgen Extra'!$B$6:$B$257,"&lt;="&amp;$B270)</f>
        <v>5.42</v>
      </c>
      <c r="WJ270" s="4">
        <f>SUMIFS('Aceite Virgen Extra'!WJ$6:WJ$257,'Aceite Virgen Extra'!$A$6:$A$257,"&gt;="&amp;$A270,'Aceite Virgen Extra'!$B$6:$B$257,"&lt;="&amp;$B270)</f>
        <v>1.77</v>
      </c>
      <c r="WK270" s="4">
        <f>SUMIFS('Aceite Virgen Extra'!WK$6:WK$257,'Aceite Virgen Extra'!$A$6:$A$257,"&gt;="&amp;$A270,'Aceite Virgen Extra'!$B$6:$B$257,"&lt;="&amp;$B270)</f>
        <v>0</v>
      </c>
      <c r="WO270" s="69">
        <f>SUMIFS('Aceite Virgen Extra'!WO$6:WO$257,'Aceite Virgen Extra'!$A$6:$A$257,"&gt;="&amp;$A270,'Aceite Virgen Extra'!$B$6:$B$257,"&lt;="&amp;$B270)</f>
        <v>4.95</v>
      </c>
      <c r="WP270" s="4">
        <f>SUMIFS('Aceite Virgen Extra'!WP$6:WP$257,'Aceite Virgen Extra'!$A$6:$A$257,"&gt;="&amp;$A270,'Aceite Virgen Extra'!$B$6:$B$257,"&lt;="&amp;$B270)</f>
        <v>8.11</v>
      </c>
      <c r="WQ270" s="4">
        <f>SUMIFS('Aceite Virgen Extra'!WQ$6:WQ$257,'Aceite Virgen Extra'!$A$6:$A$257,"&gt;="&amp;$A270,'Aceite Virgen Extra'!$B$6:$B$257,"&lt;="&amp;$B270)</f>
        <v>3.8</v>
      </c>
      <c r="WR270" s="4">
        <f>SUMIFS('Aceite Virgen Extra'!WR$6:WR$257,'Aceite Virgen Extra'!$A$6:$A$257,"&gt;="&amp;$A270,'Aceite Virgen Extra'!$B$6:$B$257,"&lt;="&amp;$B270)</f>
        <v>0</v>
      </c>
      <c r="WV270" s="69">
        <f>SUMIFS('Aceite Virgen Extra'!WV$6:WV$257,'Aceite Virgen Extra'!$A$6:$A$257,"&gt;="&amp;$A270,'Aceite Virgen Extra'!$B$6:$B$257,"&lt;="&amp;$B270)</f>
        <v>3.52</v>
      </c>
      <c r="WW270" s="4">
        <f>SUMIFS('Aceite Virgen Extra'!WW$6:WW$257,'Aceite Virgen Extra'!$A$6:$A$257,"&gt;="&amp;$A270,'Aceite Virgen Extra'!$B$6:$B$257,"&lt;="&amp;$B270)</f>
        <v>3.8899999999999997</v>
      </c>
      <c r="WX270" s="4">
        <f>SUMIFS('Aceite Virgen Extra'!WX$6:WX$257,'Aceite Virgen Extra'!$A$6:$A$257,"&gt;="&amp;$A270,'Aceite Virgen Extra'!$B$6:$B$257,"&lt;="&amp;$B270)</f>
        <v>3.6599999999999997</v>
      </c>
      <c r="WY270" s="4">
        <f>SUMIFS('Aceite Virgen Extra'!WY$6:WY$257,'Aceite Virgen Extra'!$A$6:$A$257,"&gt;="&amp;$A270,'Aceite Virgen Extra'!$B$6:$B$257,"&lt;="&amp;$B270)</f>
        <v>3</v>
      </c>
      <c r="XC270" s="69">
        <f>SUMIFS('Aceite Virgen Extra'!XC$6:XC$257,'Aceite Virgen Extra'!$A$6:$A$257,"&gt;="&amp;$A270,'Aceite Virgen Extra'!$B$6:$B$257,"&lt;="&amp;$B270)</f>
        <v>4.99</v>
      </c>
      <c r="XD270" s="4">
        <f>SUMIFS('Aceite Virgen Extra'!XD$6:XD$257,'Aceite Virgen Extra'!$A$6:$A$257,"&gt;="&amp;$A270,'Aceite Virgen Extra'!$B$6:$B$257,"&lt;="&amp;$B270)</f>
        <v>1.35</v>
      </c>
      <c r="XE270" s="4">
        <f>SUMIFS('Aceite Virgen Extra'!XE$6:XE$257,'Aceite Virgen Extra'!$A$6:$A$257,"&gt;="&amp;$A270,'Aceite Virgen Extra'!$B$6:$B$257,"&lt;="&amp;$B270)</f>
        <v>7.0500000000000007</v>
      </c>
      <c r="XF270" s="4">
        <f>SUMIFS('Aceite Virgen Extra'!XF$6:XF$257,'Aceite Virgen Extra'!$A$6:$A$257,"&gt;="&amp;$A270,'Aceite Virgen Extra'!$B$6:$B$257,"&lt;="&amp;$B270)</f>
        <v>1.53</v>
      </c>
      <c r="XJ270" s="69">
        <f>SUMIFS('Aceite Virgen Extra'!XJ$6:XJ$257,'Aceite Virgen Extra'!$A$6:$A$257,"&gt;="&amp;$A270,'Aceite Virgen Extra'!$B$6:$B$257,"&lt;="&amp;$B270)</f>
        <v>2.2199999999999998</v>
      </c>
      <c r="XK270" s="4">
        <f>SUMIFS('Aceite Virgen Extra'!XK$6:XK$257,'Aceite Virgen Extra'!$A$6:$A$257,"&gt;="&amp;$A270,'Aceite Virgen Extra'!$B$6:$B$257,"&lt;="&amp;$B270)</f>
        <v>5.2299999999999995</v>
      </c>
      <c r="XL270" s="4">
        <f>SUMIFS('Aceite Virgen Extra'!XL$6:XL$257,'Aceite Virgen Extra'!$A$6:$A$257,"&gt;="&amp;$A270,'Aceite Virgen Extra'!$B$6:$B$257,"&lt;="&amp;$B270)</f>
        <v>1.5900000000000003</v>
      </c>
      <c r="XM270" s="4">
        <f>SUMIFS('Aceite Virgen Extra'!XM$6:XM$257,'Aceite Virgen Extra'!$A$6:$A$257,"&gt;="&amp;$A270,'Aceite Virgen Extra'!$B$6:$B$257,"&lt;="&amp;$B270)</f>
        <v>0</v>
      </c>
      <c r="XQ270" s="69">
        <f>SUMIFS('Aceite Virgen Extra'!XQ$6:XQ$257,'Aceite Virgen Extra'!$A$6:$A$257,"&gt;="&amp;$A270,'Aceite Virgen Extra'!$B$6:$B$257,"&lt;="&amp;$B270)</f>
        <v>0.69</v>
      </c>
      <c r="XR270" s="4">
        <f>SUMIFS('Aceite Virgen Extra'!XR$6:XR$257,'Aceite Virgen Extra'!$A$6:$A$257,"&gt;="&amp;$A270,'Aceite Virgen Extra'!$B$6:$B$257,"&lt;="&amp;$B270)</f>
        <v>0.43000000000000005</v>
      </c>
      <c r="XS270" s="4">
        <f>SUMIFS('Aceite Virgen Extra'!XS$6:XS$257,'Aceite Virgen Extra'!$A$6:$A$257,"&gt;="&amp;$A270,'Aceite Virgen Extra'!$B$6:$B$257,"&lt;="&amp;$B270)</f>
        <v>0.44000000000000006</v>
      </c>
      <c r="XT270" s="4">
        <f>SUMIFS('Aceite Virgen Extra'!XT$6:XT$257,'Aceite Virgen Extra'!$A$6:$A$257,"&gt;="&amp;$A270,'Aceite Virgen Extra'!$B$6:$B$257,"&lt;="&amp;$B270)</f>
        <v>0</v>
      </c>
      <c r="XX270" s="69">
        <f>SUMIFS('Aceite Virgen Extra'!XX$6:XX$257,'Aceite Virgen Extra'!$A$6:$A$257,"&gt;="&amp;$A270,'Aceite Virgen Extra'!$B$6:$B$257,"&lt;="&amp;$B270)</f>
        <v>0.60000000000000009</v>
      </c>
      <c r="XY270" s="4">
        <f>SUMIFS('Aceite Virgen Extra'!XY$6:XY$257,'Aceite Virgen Extra'!$A$6:$A$257,"&gt;="&amp;$A270,'Aceite Virgen Extra'!$B$6:$B$257,"&lt;="&amp;$B270)</f>
        <v>0.28000000000000003</v>
      </c>
      <c r="XZ270" s="4">
        <f>SUMIFS('Aceite Virgen Extra'!XZ$6:XZ$257,'Aceite Virgen Extra'!$A$6:$A$257,"&gt;="&amp;$A270,'Aceite Virgen Extra'!$B$6:$B$257,"&lt;="&amp;$B270)</f>
        <v>0.79</v>
      </c>
      <c r="YA270" s="4">
        <f>SUMIFS('Aceite Virgen Extra'!YA$6:YA$257,'Aceite Virgen Extra'!$A$6:$A$257,"&gt;="&amp;$A270,'Aceite Virgen Extra'!$B$6:$B$257,"&lt;="&amp;$B270)</f>
        <v>0</v>
      </c>
      <c r="YE270" s="69">
        <f>SUMIFS('Aceite Virgen Extra'!YE$6:YE$257,'Aceite Virgen Extra'!$A$6:$A$257,"&gt;="&amp;$A270,'Aceite Virgen Extra'!$B$6:$B$257,"&lt;="&amp;$B270)</f>
        <v>0.75</v>
      </c>
      <c r="YF270" s="4">
        <f>SUMIFS('Aceite Virgen Extra'!YF$6:YF$257,'Aceite Virgen Extra'!$A$6:$A$257,"&gt;="&amp;$A270,'Aceite Virgen Extra'!$B$6:$B$257,"&lt;="&amp;$B270)</f>
        <v>0.6</v>
      </c>
      <c r="YG270" s="4">
        <f>SUMIFS('Aceite Virgen Extra'!YG$6:YG$257,'Aceite Virgen Extra'!$A$6:$A$257,"&gt;="&amp;$A270,'Aceite Virgen Extra'!$B$6:$B$257,"&lt;="&amp;$B270)</f>
        <v>0.31</v>
      </c>
      <c r="YH270" s="4">
        <f>SUMIFS('Aceite Virgen Extra'!YH$6:YH$257,'Aceite Virgen Extra'!$A$6:$A$257,"&gt;="&amp;$A270,'Aceite Virgen Extra'!$B$6:$B$257,"&lt;="&amp;$B270)</f>
        <v>2.5</v>
      </c>
      <c r="YL270" s="69">
        <f>SUMIFS('Aceite Virgen Extra'!YL$6:YL$257,'Aceite Virgen Extra'!$A$6:$A$257,"&gt;="&amp;$A270,'Aceite Virgen Extra'!$B$6:$B$257,"&lt;="&amp;$B270)</f>
        <v>0.39999999999999997</v>
      </c>
      <c r="YM270" s="4">
        <f>SUMIFS('Aceite Virgen Extra'!YM$6:YM$257,'Aceite Virgen Extra'!$A$6:$A$257,"&gt;="&amp;$A270,'Aceite Virgen Extra'!$B$6:$B$257,"&lt;="&amp;$B270)</f>
        <v>0.52</v>
      </c>
      <c r="YN270" s="4">
        <f>SUMIFS('Aceite Virgen Extra'!YN$6:YN$257,'Aceite Virgen Extra'!$A$6:$A$257,"&gt;="&amp;$A270,'Aceite Virgen Extra'!$B$6:$B$257,"&lt;="&amp;$B270)</f>
        <v>0.35</v>
      </c>
      <c r="YO270" s="4">
        <f>SUMIFS('Aceite Virgen Extra'!YO$6:YO$257,'Aceite Virgen Extra'!$A$6:$A$257,"&gt;="&amp;$A270,'Aceite Virgen Extra'!$B$6:$B$257,"&lt;="&amp;$B270)</f>
        <v>0</v>
      </c>
      <c r="YP270" s="4">
        <f>SUMIFS('Aceite Virgen Extra'!YP$6:YP$257,'Aceite Virgen Extra'!$A$6:$A$257,"&gt;="&amp;$A270,'Aceite Virgen Extra'!$B$6:$B$257,"&lt;="&amp;$B270)</f>
        <v>1.78</v>
      </c>
      <c r="YS270" s="69">
        <f>SUMIFS('Aceite Virgen Extra'!YS$6:YS$257,'Aceite Virgen Extra'!$A$6:$A$257,"&gt;="&amp;$A270,'Aceite Virgen Extra'!$B$6:$B$257,"&lt;="&amp;$B270)</f>
        <v>1.5499999999999998</v>
      </c>
      <c r="YT270" s="4">
        <f>SUMIFS('Aceite Virgen Extra'!YT$6:YT$257,'Aceite Virgen Extra'!$A$6:$A$257,"&gt;="&amp;$A270,'Aceite Virgen Extra'!$B$6:$B$257,"&lt;="&amp;$B270)</f>
        <v>3.89</v>
      </c>
      <c r="YU270" s="4">
        <f>SUMIFS('Aceite Virgen Extra'!YU$6:YU$257,'Aceite Virgen Extra'!$A$6:$A$257,"&gt;="&amp;$A270,'Aceite Virgen Extra'!$B$6:$B$257,"&lt;="&amp;$B270)</f>
        <v>0.59</v>
      </c>
      <c r="YV270" s="4">
        <f>SUMIFS('Aceite Virgen Extra'!YV$6:YV$257,'Aceite Virgen Extra'!$A$6:$A$257,"&gt;="&amp;$A270,'Aceite Virgen Extra'!$B$6:$B$257,"&lt;="&amp;$B270)</f>
        <v>0.54</v>
      </c>
      <c r="YW270" s="4">
        <f>SUMIFS('Aceite Virgen Extra'!YW$6:YW$257,'Aceite Virgen Extra'!$A$6:$A$257,"&gt;="&amp;$A270,'Aceite Virgen Extra'!$B$6:$B$257,"&lt;="&amp;$B270)</f>
        <v>0.73</v>
      </c>
    </row>
    <row r="271" spans="1:673" x14ac:dyDescent="0.25">
      <c r="A271" s="9">
        <f>'TAM Aceite Virgen Extra'!B19</f>
        <v>7.9</v>
      </c>
      <c r="B271" s="9">
        <f>'TAM Aceite Virgen Extra'!C19</f>
        <v>8.1999999999999993</v>
      </c>
      <c r="C271" s="9"/>
      <c r="D271" s="4">
        <f>SUMIFS('Aceite Virgen Extra'!D$6:D$257,'Aceite Virgen Extra'!$A$6:$A$257,"&gt;="&amp;$A271,'Aceite Virgen Extra'!$B$6:$B$257,"&lt;="&amp;$B271)</f>
        <v>1.1300000000000001</v>
      </c>
      <c r="E271" s="4">
        <f>SUMIFS('Aceite Virgen Extra'!E$6:E$257,'Aceite Virgen Extra'!$A$6:$A$257,"&gt;="&amp;$A271,'Aceite Virgen Extra'!$B$6:$B$257,"&lt;="&amp;$B271)</f>
        <v>0.38</v>
      </c>
      <c r="F271" s="4">
        <f>SUMIFS('Aceite Virgen Extra'!F$6:F$257,'Aceite Virgen Extra'!$A$6:$A$257,"&gt;="&amp;$A271,'Aceite Virgen Extra'!$B$6:$B$257,"&lt;="&amp;$B271)</f>
        <v>0.74</v>
      </c>
      <c r="G271" s="4">
        <f>SUMIFS('Aceite Virgen Extra'!G$6:G$257,'Aceite Virgen Extra'!$A$6:$A$257,"&gt;="&amp;$A271,'Aceite Virgen Extra'!$B$6:$B$257,"&lt;="&amp;$B271)</f>
        <v>3.08</v>
      </c>
      <c r="H271" s="9"/>
      <c r="I271" s="9"/>
      <c r="J271" s="9"/>
      <c r="K271" s="4">
        <f>SUMIFS('Aceite Virgen Extra'!K$6:K$257,'Aceite Virgen Extra'!$A$6:$A$257,"&gt;="&amp;$A271,'Aceite Virgen Extra'!$B$6:$B$257,"&lt;="&amp;$B271)</f>
        <v>0.67999999999999994</v>
      </c>
      <c r="L271" s="4">
        <f>SUMIFS('Aceite Virgen Extra'!L$6:L$257,'Aceite Virgen Extra'!$A$6:$A$257,"&gt;="&amp;$A271,'Aceite Virgen Extra'!$B$6:$B$257,"&lt;="&amp;$B271)</f>
        <v>1.3199999999999998</v>
      </c>
      <c r="M271" s="4">
        <f>SUMIFS('Aceite Virgen Extra'!M$6:M$257,'Aceite Virgen Extra'!$A$6:$A$257,"&gt;="&amp;$A271,'Aceite Virgen Extra'!$B$6:$B$257,"&lt;="&amp;$B271)</f>
        <v>0.1</v>
      </c>
      <c r="N271" s="4">
        <f>SUMIFS('Aceite Virgen Extra'!N$6:N$257,'Aceite Virgen Extra'!$A$6:$A$257,"&gt;="&amp;$A271,'Aceite Virgen Extra'!$B$6:$B$257,"&lt;="&amp;$B271)</f>
        <v>0.6</v>
      </c>
      <c r="O271" s="9"/>
      <c r="P271" s="9"/>
      <c r="Q271" s="9"/>
      <c r="R271" s="4">
        <f>SUMIFS('Aceite Virgen Extra'!R$6:R$257,'Aceite Virgen Extra'!$A$6:$A$257,"&gt;="&amp;$A271,'Aceite Virgen Extra'!$B$6:$B$257,"&lt;="&amp;$B271)</f>
        <v>0.92</v>
      </c>
      <c r="S271" s="4">
        <f>SUMIFS('Aceite Virgen Extra'!S$6:S$257,'Aceite Virgen Extra'!$A$6:$A$257,"&gt;="&amp;$A271,'Aceite Virgen Extra'!$B$6:$B$257,"&lt;="&amp;$B271)</f>
        <v>2.5300000000000002</v>
      </c>
      <c r="T271" s="4">
        <f>SUMIFS('Aceite Virgen Extra'!T$6:T$257,'Aceite Virgen Extra'!$A$6:$A$257,"&gt;="&amp;$A271,'Aceite Virgen Extra'!$B$6:$B$257,"&lt;="&amp;$B271)</f>
        <v>0.52</v>
      </c>
      <c r="U271" s="4">
        <f>SUMIFS('Aceite Virgen Extra'!U$6:U$257,'Aceite Virgen Extra'!$A$6:$A$257,"&gt;="&amp;$A271,'Aceite Virgen Extra'!$B$6:$B$257,"&lt;="&amp;$B271)</f>
        <v>0</v>
      </c>
      <c r="V271" s="9"/>
      <c r="W271" s="9"/>
      <c r="X271" s="9"/>
      <c r="Y271" s="4">
        <f>SUMIFS('Aceite Virgen Extra'!Y$6:Y$257,'Aceite Virgen Extra'!$A$6:$A$257,"&gt;="&amp;$A271,'Aceite Virgen Extra'!$B$6:$B$257,"&lt;="&amp;$B271)</f>
        <v>0.52</v>
      </c>
      <c r="Z271" s="4">
        <f>SUMIFS('Aceite Virgen Extra'!Z$6:Z$257,'Aceite Virgen Extra'!$A$6:$A$257,"&gt;="&amp;$A271,'Aceite Virgen Extra'!$B$6:$B$257,"&lt;="&amp;$B271)</f>
        <v>0.57999999999999996</v>
      </c>
      <c r="AA271" s="4">
        <f>SUMIFS('Aceite Virgen Extra'!AA$6:AA$257,'Aceite Virgen Extra'!$A$6:$A$257,"&gt;="&amp;$A271,'Aceite Virgen Extra'!$B$6:$B$257,"&lt;="&amp;$B271)</f>
        <v>0.25</v>
      </c>
      <c r="AB271" s="4">
        <f>SUMIFS('Aceite Virgen Extra'!AB$6:AB$257,'Aceite Virgen Extra'!$A$6:$A$257,"&gt;="&amp;$A271,'Aceite Virgen Extra'!$B$6:$B$257,"&lt;="&amp;$B271)</f>
        <v>0.26</v>
      </c>
      <c r="AC271" s="9"/>
      <c r="AD271" s="9"/>
      <c r="AE271" s="9"/>
      <c r="AF271" s="4">
        <f>SUMIFS('Aceite Virgen Extra'!AF$6:AF$257,'Aceite Virgen Extra'!$A$6:$A$257,"&gt;="&amp;$A271,'Aceite Virgen Extra'!$B$6:$B$257,"&lt;="&amp;$B271)</f>
        <v>0.92000000000000015</v>
      </c>
      <c r="AG271" s="4">
        <f>SUMIFS('Aceite Virgen Extra'!AG$6:AG$257,'Aceite Virgen Extra'!$A$6:$A$257,"&gt;="&amp;$A271,'Aceite Virgen Extra'!$B$6:$B$257,"&lt;="&amp;$B271)</f>
        <v>1.9700000000000002</v>
      </c>
      <c r="AH271" s="4">
        <f>SUMIFS('Aceite Virgen Extra'!AH$6:AH$257,'Aceite Virgen Extra'!$A$6:$A$257,"&gt;="&amp;$A271,'Aceite Virgen Extra'!$B$6:$B$257,"&lt;="&amp;$B271)</f>
        <v>0.85</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0.51</v>
      </c>
      <c r="AN271" s="4">
        <f>SUMIFS('Aceite Virgen Extra'!AN$6:AN$257,'Aceite Virgen Extra'!$A$6:$A$257,"&gt;="&amp;$A271,'Aceite Virgen Extra'!$B$6:$B$257,"&lt;="&amp;$B271)</f>
        <v>1.64</v>
      </c>
      <c r="AO271" s="4">
        <f>SUMIFS('Aceite Virgen Extra'!AO$6:AO$257,'Aceite Virgen Extra'!$A$6:$A$257,"&gt;="&amp;$A271,'Aceite Virgen Extra'!$B$6:$B$257,"&lt;="&amp;$B271)</f>
        <v>0.22</v>
      </c>
      <c r="AP271" s="4">
        <f>SUMIFS('Aceite Virgen Extra'!AP$6:AP$257,'Aceite Virgen Extra'!$A$6:$A$257,"&gt;="&amp;$A271,'Aceite Virgen Extra'!$B$6:$B$257,"&lt;="&amp;$B271)</f>
        <v>0</v>
      </c>
      <c r="AQ271" s="9"/>
      <c r="AR271" s="9"/>
      <c r="AT271" s="4">
        <f>SUMIFS('Aceite Virgen Extra'!AT$6:AT$257,'Aceite Virgen Extra'!$A$6:$A$257,"&gt;="&amp;$A271,'Aceite Virgen Extra'!$B$6:$B$257,"&lt;="&amp;$B271)</f>
        <v>1.08</v>
      </c>
      <c r="AU271" s="4">
        <f>SUMIFS('Aceite Virgen Extra'!AU$6:AU$257,'Aceite Virgen Extra'!$A$6:$A$257,"&gt;="&amp;$A271,'Aceite Virgen Extra'!$B$6:$B$257,"&lt;="&amp;$B271)</f>
        <v>2.0900000000000003</v>
      </c>
      <c r="AV271" s="4">
        <f>SUMIFS('Aceite Virgen Extra'!AV$6:AV$257,'Aceite Virgen Extra'!$A$6:$A$257,"&gt;="&amp;$A271,'Aceite Virgen Extra'!$B$6:$B$257,"&lt;="&amp;$B271)</f>
        <v>0.92999999999999994</v>
      </c>
      <c r="AW271" s="4">
        <f>SUMIFS('Aceite Virgen Extra'!AW$6:AW$257,'Aceite Virgen Extra'!$A$6:$A$257,"&gt;="&amp;$A271,'Aceite Virgen Extra'!$B$6:$B$257,"&lt;="&amp;$B271)</f>
        <v>0</v>
      </c>
      <c r="BA271" s="4">
        <f>SUMIFS('Aceite Virgen Extra'!BA$6:BA$257,'Aceite Virgen Extra'!$A$6:$A$257,"&gt;="&amp;A271,'Aceite Virgen Extra'!$B$6:$B$257,"&lt;="&amp;B271)</f>
        <v>0.45</v>
      </c>
      <c r="BB271" s="4">
        <f>SUMIFS('Aceite Virgen Extra'!BB$6:BB$257,'Aceite Virgen Extra'!$A$6:$A$257,"&gt;="&amp;$A271,'Aceite Virgen Extra'!$B$6:$B$257,"&lt;="&amp;$B271)</f>
        <v>0.37</v>
      </c>
      <c r="BC271" s="4">
        <f>SUMIFS('Aceite Virgen Extra'!BC$6:BC$257,'Aceite Virgen Extra'!$A$6:$A$257,"&gt;="&amp;$A271,'Aceite Virgen Extra'!$B$6:$B$257,"&lt;="&amp;$B271)</f>
        <v>0.27</v>
      </c>
      <c r="BD271" s="4">
        <f>SUMIFS('Aceite Virgen Extra'!BD$6:BD$257,'Aceite Virgen Extra'!$A$6:$A$257,"&gt;="&amp;$A271,'Aceite Virgen Extra'!$B$6:$B$257,"&lt;="&amp;$B271)</f>
        <v>0.19</v>
      </c>
      <c r="BH271" s="4">
        <f>SUMIFS('Aceite Virgen Extra'!BH$6:BH$257,'Aceite Virgen Extra'!$A$6:$A$257,"&gt;="&amp;$A271,'Aceite Virgen Extra'!$B$6:$B$257,"&lt;="&amp;$B271)</f>
        <v>0.63</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3.68</v>
      </c>
      <c r="BO271" s="4">
        <f>SUMIFS('Aceite Virgen Extra'!BO$6:BO$257,'Aceite Virgen Extra'!$A$6:$A$257,"&gt;="&amp;$A271,'Aceite Virgen Extra'!$B$6:$B$257,"&lt;="&amp;$B271)</f>
        <v>1.46</v>
      </c>
      <c r="BP271" s="4">
        <f>SUMIFS('Aceite Virgen Extra'!BP$6:BP$257,'Aceite Virgen Extra'!$A$6:$A$257,"&gt;="&amp;$A271,'Aceite Virgen Extra'!$B$6:$B$257,"&lt;="&amp;$B271)</f>
        <v>2.79</v>
      </c>
      <c r="BQ271" s="4">
        <f>SUMIFS('Aceite Virgen Extra'!BQ$6:BQ$257,'Aceite Virgen Extra'!$A$6:$A$257,"&gt;="&amp;$A271,'Aceite Virgen Extra'!$B$6:$B$257,"&lt;="&amp;$B271)</f>
        <v>0</v>
      </c>
      <c r="BR271" s="4">
        <f>SUMIFS('Aceite Virgen Extra'!BR$6:BR$257,'Aceite Virgen Extra'!$A$6:$A$257,"&gt;="&amp;$A271,'Aceite Virgen Extra'!$B$6:$B$257,"&lt;="&amp;$B271)</f>
        <v>3.9</v>
      </c>
      <c r="BV271" s="4">
        <f>SUMIFS('Aceite Virgen Extra'!BV$6:BV$257,'Aceite Virgen Extra'!$A$6:$A$257,"&gt;="&amp;$A271,'Aceite Virgen Extra'!$B$6:$B$257,"&lt;="&amp;$B271)</f>
        <v>0.91000000000000014</v>
      </c>
      <c r="BW271" s="4">
        <f>SUMIFS('Aceite Virgen Extra'!BW$6:BW$257,'Aceite Virgen Extra'!$A$6:$A$257,"&gt;="&amp;$A271,'Aceite Virgen Extra'!$B$6:$B$257,"&lt;="&amp;$B271)</f>
        <v>0</v>
      </c>
      <c r="BX271" s="4">
        <f>SUMIFS('Aceite Virgen Extra'!BX$6:BX$257,'Aceite Virgen Extra'!$A$6:$A$257,"&gt;="&amp;$A271,'Aceite Virgen Extra'!$B$6:$B$257,"&lt;="&amp;$B271)</f>
        <v>0.8</v>
      </c>
      <c r="BY271" s="4">
        <f>SUMIFS('Aceite Virgen Extra'!BY$6:BY$257,'Aceite Virgen Extra'!$A$6:$A$257,"&gt;="&amp;$A271,'Aceite Virgen Extra'!$B$6:$B$257,"&lt;="&amp;$B271)</f>
        <v>2.44</v>
      </c>
      <c r="CC271" s="4">
        <f>SUMIFS('Aceite Virgen Extra'!CC$6:CC$257,'Aceite Virgen Extra'!$A$6:$A$257,"&gt;="&amp;$A271,'Aceite Virgen Extra'!$B$6:$B$257,"&lt;="&amp;$B271)</f>
        <v>0.64999999999999991</v>
      </c>
      <c r="CD271" s="4">
        <f>SUMIFS('Aceite Virgen Extra'!CD$6:CD$257,'Aceite Virgen Extra'!$A$6:$A$257,"&gt;="&amp;$A271,'Aceite Virgen Extra'!$B$6:$B$257,"&lt;="&amp;$B271)</f>
        <v>0.67999999999999994</v>
      </c>
      <c r="CE271" s="4">
        <f>SUMIFS('Aceite Virgen Extra'!CE$6:CE$257,'Aceite Virgen Extra'!$A$6:$A$257,"&gt;="&amp;$A271,'Aceite Virgen Extra'!$B$6:$B$257,"&lt;="&amp;$B271)</f>
        <v>0.76</v>
      </c>
      <c r="CF271" s="4">
        <f>SUMIFS('Aceite Virgen Extra'!CF$6:CF$257,'Aceite Virgen Extra'!$A$6:$A$257,"&gt;="&amp;$A271,'Aceite Virgen Extra'!$B$6:$B$257,"&lt;="&amp;$B271)</f>
        <v>0.19</v>
      </c>
      <c r="CJ271" s="4">
        <f>SUMIFS('Aceite Virgen Extra'!CJ$6:CJ$257,'Aceite Virgen Extra'!$A$6:$A$257,"&gt;="&amp;$A271,'Aceite Virgen Extra'!$B$6:$B$257,"&lt;="&amp;$B271)</f>
        <v>0.95</v>
      </c>
      <c r="CK271" s="4">
        <f>SUMIFS('Aceite Virgen Extra'!CK$6:CK$257,'Aceite Virgen Extra'!$A$6:$A$257,"&gt;="&amp;$A271,'Aceite Virgen Extra'!$B$6:$B$257,"&lt;="&amp;$B271)</f>
        <v>1.87</v>
      </c>
      <c r="CL271" s="4">
        <f>SUMIFS('Aceite Virgen Extra'!CL$6:CL$257,'Aceite Virgen Extra'!$A$6:$A$257,"&gt;="&amp;$A271,'Aceite Virgen Extra'!$B$6:$B$257,"&lt;="&amp;$B271)</f>
        <v>0.56000000000000005</v>
      </c>
      <c r="CM271" s="4">
        <f>SUMIFS('Aceite Virgen Extra'!CM$6:CM$257,'Aceite Virgen Extra'!$A$6:$A$257,"&gt;="&amp;$A271,'Aceite Virgen Extra'!$B$6:$B$257,"&lt;="&amp;$B271)</f>
        <v>0.27</v>
      </c>
      <c r="CQ271" s="4">
        <f>SUMIFS('Aceite Virgen Extra'!CQ$6:CQ$257,'Aceite Virgen Extra'!$A$6:$A$257,"&gt;="&amp;$A271,'Aceite Virgen Extra'!$B$6:$B$257,"&lt;="&amp;$B271)</f>
        <v>0.47</v>
      </c>
      <c r="CR271" s="4">
        <f>SUMIFS('Aceite Virgen Extra'!CR$6:CR$257,'Aceite Virgen Extra'!$A$6:$A$257,"&gt;="&amp;$A271,'Aceite Virgen Extra'!$B$6:$B$257,"&lt;="&amp;$B271)</f>
        <v>1.1099999999999999</v>
      </c>
      <c r="CS271" s="4">
        <f>SUMIFS('Aceite Virgen Extra'!CS$6:CS$257,'Aceite Virgen Extra'!$A$6:$A$257,"&gt;="&amp;$A271,'Aceite Virgen Extra'!$B$6:$B$257,"&lt;="&amp;$B271)</f>
        <v>0.30000000000000004</v>
      </c>
      <c r="CT271" s="4">
        <f>SUMIFS('Aceite Virgen Extra'!CT$6:CT$257,'Aceite Virgen Extra'!$A$6:$A$257,"&gt;="&amp;$A271,'Aceite Virgen Extra'!$B$6:$B$257,"&lt;="&amp;$B271)</f>
        <v>0</v>
      </c>
      <c r="CX271" s="4">
        <f>SUMIFS('Aceite Virgen Extra'!CX$6:CX$257,'Aceite Virgen Extra'!$A$6:$A$257,"&gt;="&amp;$A271,'Aceite Virgen Extra'!$B$6:$B$257,"&lt;="&amp;$B271)</f>
        <v>0.94</v>
      </c>
      <c r="CY271" s="4">
        <f>SUMIFS('Aceite Virgen Extra'!CY$6:CY$257,'Aceite Virgen Extra'!$A$6:$A$257,"&gt;="&amp;$A271,'Aceite Virgen Extra'!$B$6:$B$257,"&lt;="&amp;$B271)</f>
        <v>1.0999999999999999</v>
      </c>
      <c r="CZ271" s="4">
        <f>SUMIFS('Aceite Virgen Extra'!CZ$6:CZ$257,'Aceite Virgen Extra'!$A$6:$A$257,"&gt;="&amp;$A271,'Aceite Virgen Extra'!$B$6:$B$257,"&lt;="&amp;$B271)</f>
        <v>0.73</v>
      </c>
      <c r="DA271" s="4">
        <f>SUMIFS('Aceite Virgen Extra'!DA$6:DA$257,'Aceite Virgen Extra'!$A$6:$A$257,"&gt;="&amp;$A271,'Aceite Virgen Extra'!$B$6:$B$257,"&lt;="&amp;$B271)</f>
        <v>1.82</v>
      </c>
      <c r="DE271" s="4">
        <f>SUMIFS('Aceite Virgen Extra'!DE$6:DE$257,'Aceite Virgen Extra'!$A$6:$A$257,"&gt;="&amp;$A271,'Aceite Virgen Extra'!$B$6:$B$257,"&lt;="&amp;$B271)</f>
        <v>0.53</v>
      </c>
      <c r="DF271" s="4">
        <f>SUMIFS('Aceite Virgen Extra'!DF$6:DF$257,'Aceite Virgen Extra'!$A$6:$A$257,"&gt;="&amp;$A271,'Aceite Virgen Extra'!$B$6:$B$257,"&lt;="&amp;$B271)</f>
        <v>1.29</v>
      </c>
      <c r="DG271" s="4">
        <f>SUMIFS('Aceite Virgen Extra'!DG$6:DG$257,'Aceite Virgen Extra'!$A$6:$A$257,"&gt;="&amp;$A271,'Aceite Virgen Extra'!$B$6:$B$257,"&lt;="&amp;$B271)</f>
        <v>0.13</v>
      </c>
      <c r="DH271" s="4">
        <f>SUMIFS('Aceite Virgen Extra'!DH$6:DH$257,'Aceite Virgen Extra'!$A$6:$A$257,"&gt;="&amp;$A271,'Aceite Virgen Extra'!$B$6:$B$257,"&lt;="&amp;$B271)</f>
        <v>0</v>
      </c>
      <c r="DL271" s="4">
        <f>SUMIFS('Aceite Virgen Extra'!DL$6:DL$257,'Aceite Virgen Extra'!$A$6:$A$257,"&gt;="&amp;$A271,'Aceite Virgen Extra'!$B$6:$B$257,"&lt;="&amp;$B271)</f>
        <v>0.34</v>
      </c>
      <c r="DM271" s="4">
        <f>SUMIFS('Aceite Virgen Extra'!DM$6:DM$257,'Aceite Virgen Extra'!$A$6:$A$257,"&gt;="&amp;$A271,'Aceite Virgen Extra'!$B$6:$B$257,"&lt;="&amp;$B271)</f>
        <v>1.1099999999999999</v>
      </c>
      <c r="DN271" s="4">
        <f>SUMIFS('Aceite Virgen Extra'!DN$6:DN$257,'Aceite Virgen Extra'!$A$6:$A$257,"&gt;="&amp;$A271,'Aceite Virgen Extra'!$B$6:$B$257,"&lt;="&amp;$B271)</f>
        <v>0.06</v>
      </c>
      <c r="DO271" s="4">
        <f>SUMIFS('Aceite Virgen Extra'!DO$6:DO$257,'Aceite Virgen Extra'!$A$6:$A$257,"&gt;="&amp;$A271,'Aceite Virgen Extra'!$B$6:$B$257,"&lt;="&amp;$B271)</f>
        <v>0</v>
      </c>
      <c r="DS271" s="4">
        <f>SUMIFS('Aceite Virgen Extra'!DS$6:DS$257,'Aceite Virgen Extra'!$A$6:$A$257,"&gt;="&amp;$A271,'Aceite Virgen Extra'!$B$6:$B$257,"&lt;="&amp;$B271)</f>
        <v>0.15</v>
      </c>
      <c r="DT271" s="4">
        <f>SUMIFS('Aceite Virgen Extra'!DT$6:DT$257,'Aceite Virgen Extra'!$A$6:$A$257,"&gt;="&amp;$A271,'Aceite Virgen Extra'!$B$6:$B$257,"&lt;="&amp;$B271)</f>
        <v>0</v>
      </c>
      <c r="DU271" s="4">
        <f>SUMIFS('Aceite Virgen Extra'!DU$6:DU$257,'Aceite Virgen Extra'!$A$6:$A$257,"&gt;="&amp;$A271,'Aceite Virgen Extra'!$B$6:$B$257,"&lt;="&amp;$B271)</f>
        <v>0.23</v>
      </c>
      <c r="DV271" s="4">
        <f>SUMIFS('Aceite Virgen Extra'!DV$6:DV$257,'Aceite Virgen Extra'!$A$6:$A$257,"&gt;="&amp;$A271,'Aceite Virgen Extra'!$B$6:$B$257,"&lt;="&amp;$B271)</f>
        <v>0</v>
      </c>
      <c r="DZ271" s="4">
        <f>SUMIFS('Aceite Virgen Extra'!DZ$6:DZ$257,'Aceite Virgen Extra'!$A$6:$A$257,"&gt;="&amp;$A271,'Aceite Virgen Extra'!$B$6:$B$257,"&lt;="&amp;$B271)</f>
        <v>1.1500000000000001</v>
      </c>
      <c r="EA271" s="4">
        <f>SUMIFS('Aceite Virgen Extra'!EA$6:EA$257,'Aceite Virgen Extra'!$A$6:$A$257,"&gt;="&amp;$A271,'Aceite Virgen Extra'!$B$6:$B$257,"&lt;="&amp;$B271)</f>
        <v>1.45</v>
      </c>
      <c r="EB271" s="4">
        <f>SUMIFS('Aceite Virgen Extra'!EB$6:EB$257,'Aceite Virgen Extra'!$A$6:$A$257,"&gt;="&amp;$A271,'Aceite Virgen Extra'!$B$6:$B$257,"&lt;="&amp;$B271)</f>
        <v>0.83</v>
      </c>
      <c r="EC271" s="4">
        <f>SUMIFS('Aceite Virgen Extra'!EC$6:EC$257,'Aceite Virgen Extra'!$A$6:$A$257,"&gt;="&amp;$A271,'Aceite Virgen Extra'!$B$6:$B$257,"&lt;="&amp;$B271)</f>
        <v>0</v>
      </c>
      <c r="EG271" s="4">
        <f>SUMIFS('Aceite Virgen Extra'!EG$6:EG$257,'Aceite Virgen Extra'!$A$6:$A$257,"&gt;="&amp;$A271,'Aceite Virgen Extra'!$B$6:$B$257,"&lt;="&amp;$B271)</f>
        <v>0.22999999999999998</v>
      </c>
      <c r="EH271" s="4">
        <f>SUMIFS('Aceite Virgen Extra'!EH$6:EH$257,'Aceite Virgen Extra'!$A$6:$A$257,"&gt;="&amp;$A271,'Aceite Virgen Extra'!$B$6:$B$257,"&lt;="&amp;$B271)</f>
        <v>0.19</v>
      </c>
      <c r="EI271" s="4">
        <f>SUMIFS('Aceite Virgen Extra'!EI$6:EI$257,'Aceite Virgen Extra'!$A$6:$A$257,"&gt;="&amp;$A271,'Aceite Virgen Extra'!$B$6:$B$257,"&lt;="&amp;$B271)</f>
        <v>0.1</v>
      </c>
      <c r="EJ271" s="4">
        <f>SUMIFS('Aceite Virgen Extra'!EJ$6:EJ$257,'Aceite Virgen Extra'!$A$6:$A$257,"&gt;="&amp;$A271,'Aceite Virgen Extra'!$B$6:$B$257,"&lt;="&amp;$B271)</f>
        <v>0</v>
      </c>
      <c r="EN271" s="4">
        <f>SUMIFS('Aceite Virgen Extra'!EN$6:EN$257,'Aceite Virgen Extra'!$A$6:$A$257,"&gt;="&amp;$A271,'Aceite Virgen Extra'!$B$6:$B$257,"&lt;="&amp;$B271)</f>
        <v>0.54999999999999993</v>
      </c>
      <c r="EO271" s="4">
        <f>SUMIFS('Aceite Virgen Extra'!EO$6:EO$257,'Aceite Virgen Extra'!$A$6:$A$257,"&gt;="&amp;$A271,'Aceite Virgen Extra'!$B$6:$B$257,"&lt;="&amp;$B271)</f>
        <v>1.42</v>
      </c>
      <c r="EP271" s="4">
        <f>SUMIFS('Aceite Virgen Extra'!EP$6:EP$257,'Aceite Virgen Extra'!$A$6:$A$257,"&gt;="&amp;$A271,'Aceite Virgen Extra'!$B$6:$B$257,"&lt;="&amp;$B271)</f>
        <v>0.26</v>
      </c>
      <c r="EQ271" s="4">
        <f>SUMIFS('Aceite Virgen Extra'!EQ$6:EQ$257,'Aceite Virgen Extra'!$A$6:$A$257,"&gt;="&amp;$A271,'Aceite Virgen Extra'!$B$6:$B$257,"&lt;="&amp;$B271)</f>
        <v>0</v>
      </c>
      <c r="EU271" s="4">
        <f>SUMIFS('Aceite Virgen Extra'!EU$6:EU$257,'Aceite Virgen Extra'!$A$6:$A$257,"&gt;="&amp;$A271,'Aceite Virgen Extra'!$B$6:$B$257,"&lt;="&amp;$B271)</f>
        <v>0.3</v>
      </c>
      <c r="EV271" s="4">
        <f>SUMIFS('Aceite Virgen Extra'!EV$6:EV$257,'Aceite Virgen Extra'!$A$6:$A$257,"&gt;="&amp;$A271,'Aceite Virgen Extra'!$B$6:$B$257,"&lt;="&amp;$B271)</f>
        <v>0.94</v>
      </c>
      <c r="EW271" s="4">
        <f>SUMIFS('Aceite Virgen Extra'!EW$6:EW$257,'Aceite Virgen Extra'!$A$6:$A$257,"&gt;="&amp;$A271,'Aceite Virgen Extra'!$B$6:$B$257,"&lt;="&amp;$B271)</f>
        <v>7.0000000000000007E-2</v>
      </c>
      <c r="EX271" s="4">
        <f>SUMIFS('Aceite Virgen Extra'!EX$6:EX$257,'Aceite Virgen Extra'!$A$6:$A$257,"&gt;="&amp;$A271,'Aceite Virgen Extra'!$B$6:$B$257,"&lt;="&amp;$B271)</f>
        <v>0</v>
      </c>
      <c r="FB271" s="4">
        <f>SUMIFS('Aceite Virgen Extra'!FB$6:FB$257,'Aceite Virgen Extra'!$A$6:$A$257,"&gt;="&amp;$A271,'Aceite Virgen Extra'!$B$6:$B$257,"&lt;="&amp;$B271)</f>
        <v>0.57000000000000006</v>
      </c>
      <c r="FC271" s="4">
        <f>SUMIFS('Aceite Virgen Extra'!FC$6:FC$257,'Aceite Virgen Extra'!$A$6:$A$257,"&gt;="&amp;$A271,'Aceite Virgen Extra'!$B$6:$B$257,"&lt;="&amp;$B271)</f>
        <v>0.92999999999999994</v>
      </c>
      <c r="FD271" s="4">
        <f>SUMIFS('Aceite Virgen Extra'!FD$6:FD$257,'Aceite Virgen Extra'!$A$6:$A$257,"&gt;="&amp;$A271,'Aceite Virgen Extra'!$B$6:$B$257,"&lt;="&amp;$B271)</f>
        <v>0.49</v>
      </c>
      <c r="FE271" s="4">
        <f>SUMIFS('Aceite Virgen Extra'!FE$6:FE$257,'Aceite Virgen Extra'!$A$6:$A$257,"&gt;="&amp;$A271,'Aceite Virgen Extra'!$B$6:$B$257,"&lt;="&amp;$B271)</f>
        <v>0</v>
      </c>
      <c r="FI271" s="4">
        <f>SUMIFS('Aceite Virgen Extra'!FI$6:FI$257,'Aceite Virgen Extra'!$A$6:$A$257,"&gt;="&amp;$A271,'Aceite Virgen Extra'!$B$6:$B$257,"&lt;="&amp;$B271)</f>
        <v>0.2</v>
      </c>
      <c r="FJ271" s="4">
        <f>SUMIFS('Aceite Virgen Extra'!FJ$6:FJ$257,'Aceite Virgen Extra'!$A$6:$A$257,"&gt;="&amp;$A271,'Aceite Virgen Extra'!$B$6:$B$257,"&lt;="&amp;$B271)</f>
        <v>0.37</v>
      </c>
      <c r="FK271" s="4">
        <f>SUMIFS('Aceite Virgen Extra'!FK$6:FK$257,'Aceite Virgen Extra'!$A$6:$A$257,"&gt;="&amp;$A271,'Aceite Virgen Extra'!$B$6:$B$257,"&lt;="&amp;$B271)</f>
        <v>0.18</v>
      </c>
      <c r="FL271" s="4">
        <f>SUMIFS('Aceite Virgen Extra'!FL$6:FL$257,'Aceite Virgen Extra'!$A$6:$A$257,"&gt;="&amp;$A271,'Aceite Virgen Extra'!$B$6:$B$257,"&lt;="&amp;$B271)</f>
        <v>0</v>
      </c>
      <c r="FP271" s="4">
        <f>SUMIFS('Aceite Virgen Extra'!FP$6:FP$257,'Aceite Virgen Extra'!$A$6:$A$257,"&gt;="&amp;$A271,'Aceite Virgen Extra'!$B$6:$B$257,"&lt;="&amp;$B271)</f>
        <v>0.53</v>
      </c>
      <c r="FQ271" s="4">
        <f>SUMIFS('Aceite Virgen Extra'!FQ$6:FQ$257,'Aceite Virgen Extra'!$A$6:$A$257,"&gt;="&amp;$A271,'Aceite Virgen Extra'!$B$6:$B$257,"&lt;="&amp;$B271)</f>
        <v>1.04</v>
      </c>
      <c r="FR271" s="4">
        <f>SUMIFS('Aceite Virgen Extra'!FR$6:FR$257,'Aceite Virgen Extra'!$A$6:$A$257,"&gt;="&amp;$A271,'Aceite Virgen Extra'!$B$6:$B$257,"&lt;="&amp;$B271)</f>
        <v>0.51</v>
      </c>
      <c r="FS271" s="4">
        <f>SUMIFS('Aceite Virgen Extra'!FS$6:FS$257,'Aceite Virgen Extra'!$A$6:$A$257,"&gt;="&amp;$A271,'Aceite Virgen Extra'!$B$6:$B$257,"&lt;="&amp;$B271)</f>
        <v>0</v>
      </c>
      <c r="FW271" s="4">
        <f>SUMIFS('Aceite Virgen Extra'!FW$6:FW$257,'Aceite Virgen Extra'!$A$6:$A$257,"&gt;="&amp;$A271,'Aceite Virgen Extra'!$B$6:$B$257,"&lt;="&amp;$B271)</f>
        <v>1.35</v>
      </c>
      <c r="FX271" s="4">
        <f>SUMIFS('Aceite Virgen Extra'!FX$6:FX$257,'Aceite Virgen Extra'!$A$6:$A$257,"&gt;="&amp;$A271,'Aceite Virgen Extra'!$B$6:$B$257,"&lt;="&amp;$B271)</f>
        <v>1.2</v>
      </c>
      <c r="FY271" s="4">
        <f>SUMIFS('Aceite Virgen Extra'!FY$6:FY$257,'Aceite Virgen Extra'!$A$6:$A$257,"&gt;="&amp;$A271,'Aceite Virgen Extra'!$B$6:$B$257,"&lt;="&amp;$B271)</f>
        <v>1.5500000000000003</v>
      </c>
      <c r="FZ271" s="4">
        <f>SUMIFS('Aceite Virgen Extra'!FZ$6:FZ$257,'Aceite Virgen Extra'!$A$6:$A$257,"&gt;="&amp;$A271,'Aceite Virgen Extra'!$B$6:$B$257,"&lt;="&amp;$B271)</f>
        <v>1.48</v>
      </c>
      <c r="GD271" s="4">
        <f>SUMIFS('Aceite Virgen Extra'!GD$6:GD$257,'Aceite Virgen Extra'!$A$6:$A$257,"&gt;="&amp;$A271,'Aceite Virgen Extra'!$B$6:$B$257,"&lt;="&amp;$B271)</f>
        <v>0.7</v>
      </c>
      <c r="GE271" s="4">
        <f>SUMIFS('Aceite Virgen Extra'!GE$6:GE$257,'Aceite Virgen Extra'!$A$6:$A$257,"&gt;="&amp;$A271,'Aceite Virgen Extra'!$B$6:$B$257,"&lt;="&amp;$B271)</f>
        <v>0.64</v>
      </c>
      <c r="GF271" s="4">
        <f>SUMIFS('Aceite Virgen Extra'!GF$6:GF$257,'Aceite Virgen Extra'!$A$6:$A$257,"&gt;="&amp;$A271,'Aceite Virgen Extra'!$B$6:$B$257,"&lt;="&amp;$B271)</f>
        <v>0.65</v>
      </c>
      <c r="GG271" s="4">
        <f>SUMIFS('Aceite Virgen Extra'!GG$6:GG$257,'Aceite Virgen Extra'!$A$6:$A$257,"&gt;="&amp;$A271,'Aceite Virgen Extra'!$B$6:$B$257,"&lt;="&amp;$B271)</f>
        <v>0</v>
      </c>
      <c r="GK271" s="4">
        <f>SUMIFS('Aceite Virgen Extra'!GK$6:GK$257,'Aceite Virgen Extra'!$A$6:$A$257,"&gt;="&amp;$A271,'Aceite Virgen Extra'!$B$6:$B$257,"&lt;="&amp;$B271)</f>
        <v>1.1100000000000001</v>
      </c>
      <c r="GL271" s="4">
        <f>SUMIFS('Aceite Virgen Extra'!GL$6:GL$257,'Aceite Virgen Extra'!$A$6:$A$257,"&gt;="&amp;$A271,'Aceite Virgen Extra'!$B$6:$B$257,"&lt;="&amp;$B271)</f>
        <v>1.4</v>
      </c>
      <c r="GM271" s="4">
        <f>SUMIFS('Aceite Virgen Extra'!GM$6:GM$257,'Aceite Virgen Extra'!$A$6:$A$257,"&gt;="&amp;$A271,'Aceite Virgen Extra'!$B$6:$B$257,"&lt;="&amp;$B271)</f>
        <v>1.26</v>
      </c>
      <c r="GN271" s="4">
        <f>SUMIFS('Aceite Virgen Extra'!GN$6:GN$257,'Aceite Virgen Extra'!$A$6:$A$257,"&gt;="&amp;$A271,'Aceite Virgen Extra'!$B$6:$B$257,"&lt;="&amp;$B271)</f>
        <v>0</v>
      </c>
      <c r="GR271" s="4">
        <f>SUMIFS('Aceite Virgen Extra'!GR$6:GR$257,'Aceite Virgen Extra'!$A$6:$A$257,"&gt;="&amp;$A271,'Aceite Virgen Extra'!$B$6:$B$257,"&lt;="&amp;$B271)</f>
        <v>0.79</v>
      </c>
      <c r="GS271" s="4">
        <f>SUMIFS('Aceite Virgen Extra'!GS$6:GS$257,'Aceite Virgen Extra'!$A$6:$A$257,"&gt;="&amp;$A271,'Aceite Virgen Extra'!$B$6:$B$257,"&lt;="&amp;$B271)</f>
        <v>0</v>
      </c>
      <c r="GT271" s="4">
        <f>SUMIFS('Aceite Virgen Extra'!GT$6:GT$257,'Aceite Virgen Extra'!$A$6:$A$257,"&gt;="&amp;$A271,'Aceite Virgen Extra'!$B$6:$B$257,"&lt;="&amp;$B271)</f>
        <v>1.4200000000000002</v>
      </c>
      <c r="GU271" s="4">
        <f>SUMIFS('Aceite Virgen Extra'!GU$6:GU$257,'Aceite Virgen Extra'!$A$6:$A$257,"&gt;="&amp;$A271,'Aceite Virgen Extra'!$B$6:$B$257,"&lt;="&amp;$B271)</f>
        <v>0</v>
      </c>
      <c r="GY271" s="4">
        <f>SUMIFS('Aceite Virgen Extra'!GY$6:GY$257,'Aceite Virgen Extra'!$A$6:$A$257,"&gt;="&amp;$A271,'Aceite Virgen Extra'!$B$6:$B$257,"&lt;="&amp;$B271)</f>
        <v>0.79</v>
      </c>
      <c r="GZ271" s="4">
        <f>SUMIFS('Aceite Virgen Extra'!GZ$6:GZ$257,'Aceite Virgen Extra'!$A$6:$A$257,"&gt;="&amp;$A271,'Aceite Virgen Extra'!$B$6:$B$257,"&lt;="&amp;$B271)</f>
        <v>0.95</v>
      </c>
      <c r="HA271" s="4">
        <f>SUMIFS('Aceite Virgen Extra'!HA$6:HA$257,'Aceite Virgen Extra'!$A$6:$A$257,"&gt;="&amp;$A271,'Aceite Virgen Extra'!$B$6:$B$257,"&lt;="&amp;$B271)</f>
        <v>0.95</v>
      </c>
      <c r="HB271" s="4">
        <f>SUMIFS('Aceite Virgen Extra'!HB$6:HB$257,'Aceite Virgen Extra'!$A$6:$A$257,"&gt;="&amp;$A271,'Aceite Virgen Extra'!$B$6:$B$257,"&lt;="&amp;$B271)</f>
        <v>0</v>
      </c>
      <c r="HF271" s="4">
        <f>SUMIFS('Aceite Virgen Extra'!HF$6:HF$257,'Aceite Virgen Extra'!$A$6:$A$257,"&gt;="&amp;$A271,'Aceite Virgen Extra'!$B$6:$B$257,"&lt;="&amp;$B271)</f>
        <v>1.68</v>
      </c>
      <c r="HG271" s="4">
        <f>SUMIFS('Aceite Virgen Extra'!HG$6:HG$257,'Aceite Virgen Extra'!$A$6:$A$257,"&gt;="&amp;$A271,'Aceite Virgen Extra'!$B$6:$B$257,"&lt;="&amp;$B271)</f>
        <v>0.7</v>
      </c>
      <c r="HH271" s="4">
        <f>SUMIFS('Aceite Virgen Extra'!HH$6:HH$257,'Aceite Virgen Extra'!$A$6:$A$257,"&gt;="&amp;$A271,'Aceite Virgen Extra'!$B$6:$B$257,"&lt;="&amp;$B271)</f>
        <v>1.63</v>
      </c>
      <c r="HI271" s="4">
        <f>SUMIFS('Aceite Virgen Extra'!HI$6:HI$257,'Aceite Virgen Extra'!$A$6:$A$257,"&gt;="&amp;$A271,'Aceite Virgen Extra'!$B$6:$B$257,"&lt;="&amp;$B271)</f>
        <v>0</v>
      </c>
      <c r="HM271" s="4">
        <f>SUMIFS('Aceite Virgen Extra'!HM$6:HM$257,'Aceite Virgen Extra'!$A$6:$A$257,"&gt;="&amp;$A271,'Aceite Virgen Extra'!$B$6:$B$257,"&lt;="&amp;$B271)</f>
        <v>0.94000000000000006</v>
      </c>
      <c r="HN271" s="4">
        <f>SUMIFS('Aceite Virgen Extra'!HN$6:HN$257,'Aceite Virgen Extra'!$A$6:$A$257,"&gt;="&amp;$A271,'Aceite Virgen Extra'!$B$6:$B$257,"&lt;="&amp;$B271)</f>
        <v>1.1399999999999999</v>
      </c>
      <c r="HO271" s="4">
        <f>SUMIFS('Aceite Virgen Extra'!HO$6:HO$257,'Aceite Virgen Extra'!$A$6:$A$257,"&gt;="&amp;$A271,'Aceite Virgen Extra'!$B$6:$B$257,"&lt;="&amp;$B271)</f>
        <v>0.87</v>
      </c>
      <c r="HP271" s="4">
        <f>SUMIFS('Aceite Virgen Extra'!HP$6:HP$257,'Aceite Virgen Extra'!$A$6:$A$257,"&gt;="&amp;$A271,'Aceite Virgen Extra'!$B$6:$B$257,"&lt;="&amp;$B271)</f>
        <v>0</v>
      </c>
      <c r="HT271" s="4">
        <f>SUMIFS('Aceite Virgen Extra'!HT$6:HT$257,'Aceite Virgen Extra'!$A$6:$A$257,"&gt;="&amp;$A271,'Aceite Virgen Extra'!$B$6:$B$257,"&lt;="&amp;$B271)</f>
        <v>0.54</v>
      </c>
      <c r="HU271" s="4">
        <f>SUMIFS('Aceite Virgen Extra'!HU$6:HU$257,'Aceite Virgen Extra'!$A$6:$A$257,"&gt;="&amp;$A271,'Aceite Virgen Extra'!$B$6:$B$257,"&lt;="&amp;$B271)</f>
        <v>0</v>
      </c>
      <c r="HV271" s="4">
        <f>SUMIFS('Aceite Virgen Extra'!HV$6:HV$257,'Aceite Virgen Extra'!$A$6:$A$257,"&gt;="&amp;$A271,'Aceite Virgen Extra'!$B$6:$B$257,"&lt;="&amp;$B271)</f>
        <v>0.99</v>
      </c>
      <c r="HW271" s="4">
        <f>SUMIFS('Aceite Virgen Extra'!HW$6:HW$257,'Aceite Virgen Extra'!$A$6:$A$257,"&gt;="&amp;$A271,'Aceite Virgen Extra'!$B$6:$B$257,"&lt;="&amp;$B271)</f>
        <v>0</v>
      </c>
      <c r="HZ271"/>
      <c r="IA271" s="4">
        <f>SUMIFS('Aceite Virgen Extra'!IA$6:IA$257,'Aceite Virgen Extra'!$A$6:$A$257,"&gt;="&amp;$A271,'Aceite Virgen Extra'!$B$6:$B$257,"&lt;="&amp;$B271)</f>
        <v>0.78999999999999992</v>
      </c>
      <c r="IB271" s="4">
        <f>SUMIFS('Aceite Virgen Extra'!IB$6:IB$257,'Aceite Virgen Extra'!$A$6:$A$257,"&gt;="&amp;$A271,'Aceite Virgen Extra'!$B$6:$B$257,"&lt;="&amp;$B271)</f>
        <v>0.41</v>
      </c>
      <c r="IC271" s="4">
        <f>SUMIFS('Aceite Virgen Extra'!IC$6:IC$257,'Aceite Virgen Extra'!$A$6:$A$257,"&gt;="&amp;$A271,'Aceite Virgen Extra'!$B$6:$B$257,"&lt;="&amp;$B271)</f>
        <v>1.1200000000000001</v>
      </c>
      <c r="ID271" s="4">
        <f>SUMIFS('Aceite Virgen Extra'!ID$6:ID$257,'Aceite Virgen Extra'!$A$6:$A$257,"&gt;="&amp;$A271,'Aceite Virgen Extra'!$B$6:$B$257,"&lt;="&amp;$B271)</f>
        <v>0</v>
      </c>
      <c r="IH271" s="4">
        <f>SUMIFS('Aceite Virgen Extra'!IH$6:IH$257,'Aceite Virgen Extra'!$A$6:$A$257,"&gt;="&amp;$A271,'Aceite Virgen Extra'!$B$6:$B$257,"&lt;="&amp;$B271)</f>
        <v>0.92</v>
      </c>
      <c r="II271" s="4">
        <f>SUMIFS('Aceite Virgen Extra'!II$6:II$257,'Aceite Virgen Extra'!$A$6:$A$257,"&gt;="&amp;$A271,'Aceite Virgen Extra'!$B$6:$B$257,"&lt;="&amp;$B271)</f>
        <v>0.15</v>
      </c>
      <c r="IJ271" s="4">
        <f>SUMIFS('Aceite Virgen Extra'!IJ$6:IJ$257,'Aceite Virgen Extra'!$A$6:$A$257,"&gt;="&amp;$A271,'Aceite Virgen Extra'!$B$6:$B$257,"&lt;="&amp;$B271)</f>
        <v>1.4400000000000002</v>
      </c>
      <c r="IK271" s="4">
        <f>SUMIFS('Aceite Virgen Extra'!IK$6:IK$257,'Aceite Virgen Extra'!$A$6:$A$257,"&gt;="&amp;$A271,'Aceite Virgen Extra'!$B$6:$B$257,"&lt;="&amp;$B271)</f>
        <v>0.54</v>
      </c>
      <c r="IO271" s="4">
        <f>SUMIFS('Aceite Virgen Extra'!IO$6:IO$257,'Aceite Virgen Extra'!$A$6:$A$257,"&gt;="&amp;$A271,'Aceite Virgen Extra'!$B$6:$B$257,"&lt;="&amp;$B271)</f>
        <v>1.0899999999999999</v>
      </c>
      <c r="IP271" s="4">
        <f>SUMIFS('Aceite Virgen Extra'!IP$6:IP$257,'Aceite Virgen Extra'!$A$6:$A$257,"&gt;="&amp;$A271,'Aceite Virgen Extra'!$B$6:$B$257,"&lt;="&amp;$B271)</f>
        <v>0.86</v>
      </c>
      <c r="IQ271" s="4">
        <f>SUMIFS('Aceite Virgen Extra'!IQ$6:IQ$257,'Aceite Virgen Extra'!$A$6:$A$257,"&gt;="&amp;$A271,'Aceite Virgen Extra'!$B$6:$B$257,"&lt;="&amp;$B271)</f>
        <v>1.4400000000000002</v>
      </c>
      <c r="IR271" s="4">
        <f>SUMIFS('Aceite Virgen Extra'!IR$6:IR$257,'Aceite Virgen Extra'!$A$6:$A$257,"&gt;="&amp;$A271,'Aceite Virgen Extra'!$B$6:$B$257,"&lt;="&amp;$B271)</f>
        <v>0.67</v>
      </c>
      <c r="IV271" s="4">
        <f>SUMIFS('Aceite Virgen Extra'!IV$6:IV$257,'Aceite Virgen Extra'!$A$6:$A$257,"&gt;="&amp;$A271,'Aceite Virgen Extra'!$B$6:$B$257,"&lt;="&amp;$B271)</f>
        <v>0.78</v>
      </c>
      <c r="IW271" s="4">
        <f>SUMIFS('Aceite Virgen Extra'!IW$6:IW$257,'Aceite Virgen Extra'!$A$6:$A$257,"&gt;="&amp;$A271,'Aceite Virgen Extra'!$B$6:$B$257,"&lt;="&amp;$B271)</f>
        <v>0.53</v>
      </c>
      <c r="IX271" s="4">
        <f>SUMIFS('Aceite Virgen Extra'!IX$6:IX$257,'Aceite Virgen Extra'!$A$6:$A$257,"&gt;="&amp;$A271,'Aceite Virgen Extra'!$B$6:$B$257,"&lt;="&amp;$B271)</f>
        <v>0.65999999999999992</v>
      </c>
      <c r="IY271" s="4">
        <f>SUMIFS('Aceite Virgen Extra'!IY$6:IY$257,'Aceite Virgen Extra'!$A$6:$A$257,"&gt;="&amp;$A271,'Aceite Virgen Extra'!$B$6:$B$257,"&lt;="&amp;$B271)</f>
        <v>3.22</v>
      </c>
      <c r="JB271"/>
      <c r="JC271" s="4">
        <f>SUMIFS('Aceite Virgen Extra'!JC$6:JC$257,'Aceite Virgen Extra'!$A$6:$A$257,"&gt;="&amp;$A271,'Aceite Virgen Extra'!$B$6:$B$257,"&lt;="&amp;$B271)</f>
        <v>1.07</v>
      </c>
      <c r="JD271" s="4">
        <f>SUMIFS('Aceite Virgen Extra'!JD$6:JD$257,'Aceite Virgen Extra'!$A$6:$A$257,"&gt;="&amp;$A271,'Aceite Virgen Extra'!$B$6:$B$257,"&lt;="&amp;$B271)</f>
        <v>0.39</v>
      </c>
      <c r="JE271" s="4">
        <f>SUMIFS('Aceite Virgen Extra'!JE$6:JE$257,'Aceite Virgen Extra'!$A$6:$A$257,"&gt;="&amp;$A271,'Aceite Virgen Extra'!$B$6:$B$257,"&lt;="&amp;$B271)</f>
        <v>1.86</v>
      </c>
      <c r="JF271" s="4">
        <f>SUMIFS('Aceite Virgen Extra'!JF$6:JF$257,'Aceite Virgen Extra'!$A$6:$A$257,"&gt;="&amp;$A271,'Aceite Virgen Extra'!$B$6:$B$257,"&lt;="&amp;$B271)</f>
        <v>0</v>
      </c>
      <c r="JJ271" s="4">
        <f>SUMIFS('Aceite Virgen Extra'!JJ$6:JJ$257,'Aceite Virgen Extra'!$A$6:$A$257,"&gt;="&amp;$A271,'Aceite Virgen Extra'!$B$6:$B$257,"&lt;="&amp;$B271)</f>
        <v>2.2200000000000002</v>
      </c>
      <c r="JK271" s="4">
        <f>SUMIFS('Aceite Virgen Extra'!JK$6:JK$257,'Aceite Virgen Extra'!$A$6:$A$257,"&gt;="&amp;$A271,'Aceite Virgen Extra'!$B$6:$B$257,"&lt;="&amp;$B271)</f>
        <v>0</v>
      </c>
      <c r="JL271" s="4">
        <f>SUMIFS('Aceite Virgen Extra'!JL$6:JL$257,'Aceite Virgen Extra'!$A$6:$A$257,"&gt;="&amp;$A271,'Aceite Virgen Extra'!$B$6:$B$257,"&lt;="&amp;$B271)</f>
        <v>2.17</v>
      </c>
      <c r="JM271" s="4">
        <f>SUMIFS('Aceite Virgen Extra'!JM$6:JM$257,'Aceite Virgen Extra'!$A$6:$A$257,"&gt;="&amp;$A271,'Aceite Virgen Extra'!$B$6:$B$257,"&lt;="&amp;$B271)</f>
        <v>9.25</v>
      </c>
      <c r="JQ271" s="4">
        <f>SUMIFS('Aceite Virgen Extra'!JQ$6:JQ$257,'Aceite Virgen Extra'!$A$6:$A$257,"&gt;="&amp;$A271,'Aceite Virgen Extra'!$B$6:$B$257,"&lt;="&amp;$B271)</f>
        <v>1.04</v>
      </c>
      <c r="JR271" s="4">
        <f>SUMIFS('Aceite Virgen Extra'!JR$6:JR$257,'Aceite Virgen Extra'!$A$6:$A$257,"&gt;="&amp;$A271,'Aceite Virgen Extra'!$B$6:$B$257,"&lt;="&amp;$B271)</f>
        <v>0.28999999999999998</v>
      </c>
      <c r="JS271" s="4">
        <f>SUMIFS('Aceite Virgen Extra'!JS$6:JS$257,'Aceite Virgen Extra'!$A$6:$A$257,"&gt;="&amp;$A271,'Aceite Virgen Extra'!$B$6:$B$257,"&lt;="&amp;$B271)</f>
        <v>0.93</v>
      </c>
      <c r="JT271" s="4">
        <f>SUMIFS('Aceite Virgen Extra'!JT$6:JT$257,'Aceite Virgen Extra'!$A$6:$A$257,"&gt;="&amp;$A271,'Aceite Virgen Extra'!$B$6:$B$257,"&lt;="&amp;$B271)</f>
        <v>3.85</v>
      </c>
      <c r="JX271" s="4">
        <f>SUMIFS('Aceite Virgen Extra'!JX$6:JX$257,'Aceite Virgen Extra'!$A$6:$A$257,"&gt;="&amp;$A271,'Aceite Virgen Extra'!$B$6:$B$257,"&lt;="&amp;$B271)</f>
        <v>1.1000000000000001</v>
      </c>
      <c r="JY271" s="4">
        <f>SUMIFS('Aceite Virgen Extra'!JY$6:JY$257,'Aceite Virgen Extra'!$A$6:$A$257,"&gt;="&amp;$A271,'Aceite Virgen Extra'!$B$6:$B$257,"&lt;="&amp;$B271)</f>
        <v>1.06</v>
      </c>
      <c r="JZ271" s="4">
        <f>SUMIFS('Aceite Virgen Extra'!JZ$6:JZ$257,'Aceite Virgen Extra'!$A$6:$A$257,"&gt;="&amp;$A271,'Aceite Virgen Extra'!$B$6:$B$257,"&lt;="&amp;$B271)</f>
        <v>1.2399999999999998</v>
      </c>
      <c r="KA271" s="4">
        <f>SUMIFS('Aceite Virgen Extra'!KA$6:KA$257,'Aceite Virgen Extra'!$A$6:$A$257,"&gt;="&amp;$A271,'Aceite Virgen Extra'!$B$6:$B$257,"&lt;="&amp;$B271)</f>
        <v>1.1299999999999999</v>
      </c>
      <c r="KE271" s="4">
        <f>SUMIFS('Aceite Virgen Extra'!KE$6:KE$257,'Aceite Virgen Extra'!$A$6:$A$257,"&gt;="&amp;$A271,'Aceite Virgen Extra'!$B$6:$B$257,"&lt;="&amp;$B271)</f>
        <v>1.06</v>
      </c>
      <c r="KF271" s="4">
        <f>SUMIFS('Aceite Virgen Extra'!KF$6:KF$257,'Aceite Virgen Extra'!$A$6:$A$257,"&gt;="&amp;$A271,'Aceite Virgen Extra'!$B$6:$B$257,"&lt;="&amp;$B271)</f>
        <v>0.27</v>
      </c>
      <c r="KG271" s="4">
        <f>SUMIFS('Aceite Virgen Extra'!KG$6:KG$257,'Aceite Virgen Extra'!$A$6:$A$257,"&gt;="&amp;$A271,'Aceite Virgen Extra'!$B$6:$B$257,"&lt;="&amp;$B271)</f>
        <v>0.92</v>
      </c>
      <c r="KH271" s="4">
        <f>SUMIFS('Aceite Virgen Extra'!KH$6:KH$257,'Aceite Virgen Extra'!$A$6:$A$257,"&gt;="&amp;$A271,'Aceite Virgen Extra'!$B$6:$B$257,"&lt;="&amp;$B271)</f>
        <v>3.85</v>
      </c>
      <c r="KL271" s="4">
        <f>SUMIFS('Aceite Virgen Extra'!KL$6:KL$257,'Aceite Virgen Extra'!$A$6:$A$257,"&gt;="&amp;$A271,'Aceite Virgen Extra'!$B$6:$B$257,"&lt;="&amp;$B271)</f>
        <v>1.57</v>
      </c>
      <c r="KM271" s="4">
        <f>SUMIFS('Aceite Virgen Extra'!KM$6:KM$257,'Aceite Virgen Extra'!$A$6:$A$257,"&gt;="&amp;$A271,'Aceite Virgen Extra'!$B$6:$B$257,"&lt;="&amp;$B271)</f>
        <v>1.39</v>
      </c>
      <c r="KN271" s="4">
        <f>SUMIFS('Aceite Virgen Extra'!KN$6:KN$257,'Aceite Virgen Extra'!$A$6:$A$257,"&gt;="&amp;$A271,'Aceite Virgen Extra'!$B$6:$B$257,"&lt;="&amp;$B271)</f>
        <v>1.6500000000000001</v>
      </c>
      <c r="KO271" s="4">
        <f>SUMIFS('Aceite Virgen Extra'!KO$6:KO$257,'Aceite Virgen Extra'!$A$6:$A$257,"&gt;="&amp;$A271,'Aceite Virgen Extra'!$B$6:$B$257,"&lt;="&amp;$B271)</f>
        <v>0.45</v>
      </c>
      <c r="KS271" s="4">
        <f>SUMIFS('Aceite Virgen Extra'!KS$6:KS$257,'Aceite Virgen Extra'!$A$6:$A$257,"&gt;="&amp;$A271,'Aceite Virgen Extra'!$B$6:$B$257,"&lt;="&amp;$B271)</f>
        <v>1.69</v>
      </c>
      <c r="KT271" s="4">
        <f>SUMIFS('Aceite Virgen Extra'!KT$6:KT$257,'Aceite Virgen Extra'!$A$6:$A$257,"&gt;="&amp;$A271,'Aceite Virgen Extra'!$B$6:$B$257,"&lt;="&amp;$B271)</f>
        <v>0.53</v>
      </c>
      <c r="KU271" s="4">
        <f>SUMIFS('Aceite Virgen Extra'!KU$6:KU$257,'Aceite Virgen Extra'!$A$6:$A$257,"&gt;="&amp;$A271,'Aceite Virgen Extra'!$B$6:$B$257,"&lt;="&amp;$B271)</f>
        <v>2.12</v>
      </c>
      <c r="KV271" s="4">
        <f>SUMIFS('Aceite Virgen Extra'!KV$6:KV$257,'Aceite Virgen Extra'!$A$6:$A$257,"&gt;="&amp;$A271,'Aceite Virgen Extra'!$B$6:$B$257,"&lt;="&amp;$B271)</f>
        <v>2.67</v>
      </c>
      <c r="KZ271" s="4">
        <f>SUMIFS('Aceite Virgen Extra'!KZ$6:KZ$257,'Aceite Virgen Extra'!$A$6:$A$257,"&gt;="&amp;$A271,'Aceite Virgen Extra'!$B$6:$B$257,"&lt;="&amp;$B271)</f>
        <v>1.6300000000000001</v>
      </c>
      <c r="LA271" s="4">
        <f>SUMIFS('Aceite Virgen Extra'!LA$6:LA$257,'Aceite Virgen Extra'!$A$6:$A$257,"&gt;="&amp;$A271,'Aceite Virgen Extra'!$B$6:$B$257,"&lt;="&amp;$B271)</f>
        <v>0.59</v>
      </c>
      <c r="LB271" s="4">
        <f>SUMIFS('Aceite Virgen Extra'!LB$6:LB$257,'Aceite Virgen Extra'!$A$6:$A$257,"&gt;="&amp;$A271,'Aceite Virgen Extra'!$B$6:$B$257,"&lt;="&amp;$B271)</f>
        <v>2.92</v>
      </c>
      <c r="LC271" s="4">
        <f>SUMIFS('Aceite Virgen Extra'!LC$6:LC$257,'Aceite Virgen Extra'!$A$6:$A$257,"&gt;="&amp;$A271,'Aceite Virgen Extra'!$B$6:$B$257,"&lt;="&amp;$B271)</f>
        <v>0</v>
      </c>
      <c r="LG271" s="4">
        <f>SUMIFS('Aceite Virgen Extra'!LG$6:LG$257,'Aceite Virgen Extra'!$A$6:$A$257,"&gt;="&amp;$A271,'Aceite Virgen Extra'!$B$6:$B$257,"&lt;="&amp;$B271)</f>
        <v>1.8</v>
      </c>
      <c r="LH271" s="4">
        <f>SUMIFS('Aceite Virgen Extra'!LH$6:LH$257,'Aceite Virgen Extra'!$A$6:$A$257,"&gt;="&amp;$A271,'Aceite Virgen Extra'!$B$6:$B$257,"&lt;="&amp;$B271)</f>
        <v>1.41</v>
      </c>
      <c r="LI271" s="4">
        <f>SUMIFS('Aceite Virgen Extra'!LI$6:LI$257,'Aceite Virgen Extra'!$A$6:$A$257,"&gt;="&amp;$A271,'Aceite Virgen Extra'!$B$6:$B$257,"&lt;="&amp;$B271)</f>
        <v>2.7299999999999995</v>
      </c>
      <c r="LJ271" s="4">
        <f>SUMIFS('Aceite Virgen Extra'!LJ$6:LJ$257,'Aceite Virgen Extra'!$A$6:$A$257,"&gt;="&amp;$A271,'Aceite Virgen Extra'!$B$6:$B$257,"&lt;="&amp;$B271)</f>
        <v>0.28000000000000003</v>
      </c>
      <c r="LN271" s="4">
        <f>SUMIFS('Aceite Virgen Extra'!LN$6:LN$257,'Aceite Virgen Extra'!$A$6:$A$257,"&gt;="&amp;$A271,'Aceite Virgen Extra'!$B$6:$B$257,"&lt;="&amp;$B271)</f>
        <v>1.9400000000000002</v>
      </c>
      <c r="LO271" s="4">
        <f>SUMIFS('Aceite Virgen Extra'!LO$6:LO$257,'Aceite Virgen Extra'!$A$6:$A$257,"&gt;="&amp;$A271,'Aceite Virgen Extra'!$B$6:$B$257,"&lt;="&amp;$B271)</f>
        <v>1.28</v>
      </c>
      <c r="LP271" s="4">
        <f>SUMIFS('Aceite Virgen Extra'!LP$6:LP$257,'Aceite Virgen Extra'!$A$6:$A$257,"&gt;="&amp;$A271,'Aceite Virgen Extra'!$B$6:$B$257,"&lt;="&amp;$B271)</f>
        <v>2.52</v>
      </c>
      <c r="LQ271" s="4">
        <f>SUMIFS('Aceite Virgen Extra'!LQ$6:LQ$257,'Aceite Virgen Extra'!$A$6:$A$257,"&gt;="&amp;$A271,'Aceite Virgen Extra'!$B$6:$B$257,"&lt;="&amp;$B271)</f>
        <v>1.06</v>
      </c>
      <c r="LU271" s="4">
        <f>SUMIFS('Aceite Virgen Extra'!LU$6:LU$257,'Aceite Virgen Extra'!$A$6:$A$257,"&gt;="&amp;$A271,'Aceite Virgen Extra'!$B$6:$B$257,"&lt;="&amp;$B271)</f>
        <v>3.98</v>
      </c>
      <c r="LV271" s="4">
        <f>SUMIFS('Aceite Virgen Extra'!LV$6:LV$257,'Aceite Virgen Extra'!$A$6:$A$257,"&gt;="&amp;$A271,'Aceite Virgen Extra'!$B$6:$B$257,"&lt;="&amp;$B271)</f>
        <v>6.72</v>
      </c>
      <c r="LW271" s="4">
        <f>SUMIFS('Aceite Virgen Extra'!LW$6:LW$257,'Aceite Virgen Extra'!$A$6:$A$257,"&gt;="&amp;$A271,'Aceite Virgen Extra'!$B$6:$B$257,"&lt;="&amp;$B271)</f>
        <v>4.34</v>
      </c>
      <c r="LX271" s="4">
        <f>SUMIFS('Aceite Virgen Extra'!LX$6:LX$257,'Aceite Virgen Extra'!$A$6:$A$257,"&gt;="&amp;$A271,'Aceite Virgen Extra'!$B$6:$B$257,"&lt;="&amp;$B271)</f>
        <v>0.24</v>
      </c>
      <c r="MB271" s="4">
        <f>SUMIFS('Aceite Virgen Extra'!MB$6:MB$257,'Aceite Virgen Extra'!$A$6:$A$257,"&gt;="&amp;$A271,'Aceite Virgen Extra'!$B$6:$B$257,"&lt;="&amp;$B271)</f>
        <v>2.27</v>
      </c>
      <c r="MC271" s="4">
        <f>SUMIFS('Aceite Virgen Extra'!MC$6:MC$257,'Aceite Virgen Extra'!$A$6:$A$257,"&gt;="&amp;$A271,'Aceite Virgen Extra'!$B$6:$B$257,"&lt;="&amp;$B271)</f>
        <v>2.15</v>
      </c>
      <c r="MD271" s="4">
        <f>SUMIFS('Aceite Virgen Extra'!MD$6:MD$257,'Aceite Virgen Extra'!$A$6:$A$257,"&gt;="&amp;$A271,'Aceite Virgen Extra'!$B$6:$B$257,"&lt;="&amp;$B271)</f>
        <v>2.9099999999999997</v>
      </c>
      <c r="ME271" s="4">
        <f>SUMIFS('Aceite Virgen Extra'!ME$6:ME$257,'Aceite Virgen Extra'!$A$6:$A$257,"&gt;="&amp;$A271,'Aceite Virgen Extra'!$B$6:$B$257,"&lt;="&amp;$B271)</f>
        <v>0.81</v>
      </c>
      <c r="MI271" s="4">
        <f>SUMIFS('Aceite Virgen Extra'!MI$6:MI$257,'Aceite Virgen Extra'!$A$6:$A$257,"&gt;="&amp;$A271,'Aceite Virgen Extra'!$B$6:$B$257,"&lt;="&amp;$B271)</f>
        <v>2.59</v>
      </c>
      <c r="MJ271" s="4">
        <f>SUMIFS('Aceite Virgen Extra'!MJ$6:MJ$257,'Aceite Virgen Extra'!$A$6:$A$257,"&gt;="&amp;$A271,'Aceite Virgen Extra'!$B$6:$B$257,"&lt;="&amp;$B271)</f>
        <v>1.18</v>
      </c>
      <c r="MK271" s="4">
        <f>SUMIFS('Aceite Virgen Extra'!MK$6:MK$257,'Aceite Virgen Extra'!$A$6:$A$257,"&gt;="&amp;$A271,'Aceite Virgen Extra'!$B$6:$B$257,"&lt;="&amp;$B271)</f>
        <v>4.12</v>
      </c>
      <c r="ML271" s="4">
        <f>SUMIFS('Aceite Virgen Extra'!ML$6:ML$257,'Aceite Virgen Extra'!$A$6:$A$257,"&gt;="&amp;$A271,'Aceite Virgen Extra'!$B$6:$B$257,"&lt;="&amp;$B271)</f>
        <v>1.1100000000000001</v>
      </c>
      <c r="MP271" s="4">
        <f>SUMIFS('Aceite Virgen Extra'!MP$6:MP$257,'Aceite Virgen Extra'!$A$6:$A$257,"&gt;="&amp;$A271,'Aceite Virgen Extra'!$B$6:$B$257,"&lt;="&amp;$B271)</f>
        <v>2.6</v>
      </c>
      <c r="MQ271" s="4">
        <f>SUMIFS('Aceite Virgen Extra'!MQ$6:MQ$257,'Aceite Virgen Extra'!$A$6:$A$257,"&gt;="&amp;$A271,'Aceite Virgen Extra'!$B$6:$B$257,"&lt;="&amp;$B271)</f>
        <v>0.33</v>
      </c>
      <c r="MR271" s="4">
        <f>SUMIFS('Aceite Virgen Extra'!MR$6:MR$257,'Aceite Virgen Extra'!$A$6:$A$257,"&gt;="&amp;$A271,'Aceite Virgen Extra'!$B$6:$B$257,"&lt;="&amp;$B271)</f>
        <v>4.54</v>
      </c>
      <c r="MS271" s="4">
        <f>SUMIFS('Aceite Virgen Extra'!MS$6:MS$257,'Aceite Virgen Extra'!$A$6:$A$257,"&gt;="&amp;$A271,'Aceite Virgen Extra'!$B$6:$B$257,"&lt;="&amp;$B271)</f>
        <v>0</v>
      </c>
      <c r="MW271" s="4">
        <f>SUMIFS('Aceite Virgen Extra'!MW$6:MW$257,'Aceite Virgen Extra'!$A$6:$A$257,"&gt;="&amp;$A271,'Aceite Virgen Extra'!$B$6:$B$257,"&lt;="&amp;$B271)</f>
        <v>2.5099999999999998</v>
      </c>
      <c r="MX271" s="4">
        <f>SUMIFS('Aceite Virgen Extra'!MX$6:MX$257,'Aceite Virgen Extra'!$A$6:$A$257,"&gt;="&amp;$A271,'Aceite Virgen Extra'!$B$6:$B$257,"&lt;="&amp;$B271)</f>
        <v>1.3599999999999999</v>
      </c>
      <c r="MY271" s="4">
        <f>SUMIFS('Aceite Virgen Extra'!MY$6:MY$257,'Aceite Virgen Extra'!$A$6:$A$257,"&gt;="&amp;$A271,'Aceite Virgen Extra'!$B$6:$B$257,"&lt;="&amp;$B271)</f>
        <v>4</v>
      </c>
      <c r="MZ271" s="4">
        <f>SUMIFS('Aceite Virgen Extra'!MZ$6:MZ$257,'Aceite Virgen Extra'!$A$6:$A$257,"&gt;="&amp;$A271,'Aceite Virgen Extra'!$B$6:$B$257,"&lt;="&amp;$B271)</f>
        <v>0</v>
      </c>
      <c r="ND271" s="4">
        <f>SUMIFS('Aceite Virgen Extra'!ND$6:ND$257,'Aceite Virgen Extra'!$A$6:$A$257,"&gt;="&amp;$A271,'Aceite Virgen Extra'!$B$6:$B$257,"&lt;="&amp;$B271)</f>
        <v>2.4699999999999998</v>
      </c>
      <c r="NE271" s="4">
        <f>SUMIFS('Aceite Virgen Extra'!NE$6:NE$257,'Aceite Virgen Extra'!$A$6:$A$257,"&gt;="&amp;$A271,'Aceite Virgen Extra'!$B$6:$B$257,"&lt;="&amp;$B271)</f>
        <v>0.73</v>
      </c>
      <c r="NF271" s="4">
        <f>SUMIFS('Aceite Virgen Extra'!NF$6:NF$257,'Aceite Virgen Extra'!$A$6:$A$257,"&gt;="&amp;$A271,'Aceite Virgen Extra'!$B$6:$B$257,"&lt;="&amp;$B271)</f>
        <v>3.77</v>
      </c>
      <c r="NG271" s="4">
        <f>SUMIFS('Aceite Virgen Extra'!NG$6:NG$257,'Aceite Virgen Extra'!$A$6:$A$257,"&gt;="&amp;$A271,'Aceite Virgen Extra'!$B$6:$B$257,"&lt;="&amp;$B271)</f>
        <v>0.97</v>
      </c>
      <c r="NK271" s="4">
        <f>SUMIFS('Aceite Virgen Extra'!NK$6:NK$257,'Aceite Virgen Extra'!$A$6:$A$257,"&gt;="&amp;$A271,'Aceite Virgen Extra'!$B$6:$B$257,"&lt;="&amp;$B271)</f>
        <v>2.02</v>
      </c>
      <c r="NL271" s="4">
        <f>SUMIFS('Aceite Virgen Extra'!NL$6:NL$257,'Aceite Virgen Extra'!$A$6:$A$257,"&gt;="&amp;$A271,'Aceite Virgen Extra'!$B$6:$B$257,"&lt;="&amp;$B271)</f>
        <v>0.96</v>
      </c>
      <c r="NM271" s="4">
        <f>SUMIFS('Aceite Virgen Extra'!NM$6:NM$257,'Aceite Virgen Extra'!$A$6:$A$257,"&gt;="&amp;$A271,'Aceite Virgen Extra'!$B$6:$B$257,"&lt;="&amp;$B271)</f>
        <v>2.8</v>
      </c>
      <c r="NN271" s="4">
        <f>SUMIFS('Aceite Virgen Extra'!NN$6:NN$257,'Aceite Virgen Extra'!$A$6:$A$257,"&gt;="&amp;$A271,'Aceite Virgen Extra'!$B$6:$B$257,"&lt;="&amp;$B271)</f>
        <v>0.89</v>
      </c>
      <c r="NR271" s="4">
        <f>SUMIFS('Aceite Virgen Extra'!NR$6:NR$257,'Aceite Virgen Extra'!$A$6:$A$257,"&gt;="&amp;$A271,'Aceite Virgen Extra'!$B$6:$B$257,"&lt;="&amp;$B271)</f>
        <v>2.83</v>
      </c>
      <c r="NS271" s="4">
        <f>SUMIFS('Aceite Virgen Extra'!NS$6:NS$257,'Aceite Virgen Extra'!$A$6:$A$257,"&gt;="&amp;$A271,'Aceite Virgen Extra'!$B$6:$B$257,"&lt;="&amp;$B271)</f>
        <v>0.45</v>
      </c>
      <c r="NT271" s="4">
        <f>SUMIFS('Aceite Virgen Extra'!NT$6:NT$257,'Aceite Virgen Extra'!$A$6:$A$257,"&gt;="&amp;$A271,'Aceite Virgen Extra'!$B$6:$B$257,"&lt;="&amp;$B271)</f>
        <v>4.17</v>
      </c>
      <c r="NU271" s="4">
        <f>SUMIFS('Aceite Virgen Extra'!NU$6:NU$257,'Aceite Virgen Extra'!$A$6:$A$257,"&gt;="&amp;$A271,'Aceite Virgen Extra'!$B$6:$B$257,"&lt;="&amp;$B271)</f>
        <v>0</v>
      </c>
      <c r="NY271" s="4">
        <f>SUMIFS('Aceite Virgen Extra'!NY$6:NY$257,'Aceite Virgen Extra'!$A$6:$A$257,"&gt;="&amp;$A271,'Aceite Virgen Extra'!$B$6:$B$257,"&lt;="&amp;$B271)</f>
        <v>2.1</v>
      </c>
      <c r="NZ271" s="4">
        <f>SUMIFS('Aceite Virgen Extra'!NZ$6:NZ$257,'Aceite Virgen Extra'!$A$6:$A$257,"&gt;="&amp;$A271,'Aceite Virgen Extra'!$B$6:$B$257,"&lt;="&amp;$B271)</f>
        <v>0.6</v>
      </c>
      <c r="OA271" s="4">
        <f>SUMIFS('Aceite Virgen Extra'!OA$6:OA$257,'Aceite Virgen Extra'!$A$6:$A$257,"&gt;="&amp;$A271,'Aceite Virgen Extra'!$B$6:$B$257,"&lt;="&amp;$B271)</f>
        <v>3.38</v>
      </c>
      <c r="OB271" s="4">
        <f>SUMIFS('Aceite Virgen Extra'!OB$6:OB$257,'Aceite Virgen Extra'!$A$6:$A$257,"&gt;="&amp;$A271,'Aceite Virgen Extra'!$B$6:$B$257,"&lt;="&amp;$B271)</f>
        <v>0</v>
      </c>
      <c r="OF271" s="4">
        <f>SUMIFS('Aceite Virgen Extra'!OF$6:OF$257,'Aceite Virgen Extra'!$A$6:$A$257,"&gt;="&amp;$A271,'Aceite Virgen Extra'!$B$6:$B$257,"&lt;="&amp;$B271)</f>
        <v>1.47</v>
      </c>
      <c r="OG271" s="4">
        <f>SUMIFS('Aceite Virgen Extra'!OG$6:OG$257,'Aceite Virgen Extra'!$A$6:$A$257,"&gt;="&amp;$A271,'Aceite Virgen Extra'!$B$6:$B$257,"&lt;="&amp;$B271)</f>
        <v>0.9</v>
      </c>
      <c r="OH271" s="4">
        <f>SUMIFS('Aceite Virgen Extra'!OH$6:OH$257,'Aceite Virgen Extra'!$A$6:$A$257,"&gt;="&amp;$A271,'Aceite Virgen Extra'!$B$6:$B$257,"&lt;="&amp;$B271)</f>
        <v>2.2200000000000002</v>
      </c>
      <c r="OI271" s="4">
        <f>SUMIFS('Aceite Virgen Extra'!OI$6:OI$257,'Aceite Virgen Extra'!$A$6:$A$257,"&gt;="&amp;$A271,'Aceite Virgen Extra'!$B$6:$B$257,"&lt;="&amp;$B271)</f>
        <v>0</v>
      </c>
      <c r="OM271" s="4">
        <f>SUMIFS('Aceite Virgen Extra'!OM$6:OM$257,'Aceite Virgen Extra'!$A$6:$A$257,"&gt;="&amp;$A271,'Aceite Virgen Extra'!$B$6:$B$257,"&lt;="&amp;$B271)</f>
        <v>1.2400000000000002</v>
      </c>
      <c r="ON271" s="4">
        <f>SUMIFS('Aceite Virgen Extra'!ON$6:ON$257,'Aceite Virgen Extra'!$A$6:$A$257,"&gt;="&amp;$A271,'Aceite Virgen Extra'!$B$6:$B$257,"&lt;="&amp;$B271)</f>
        <v>0.56000000000000005</v>
      </c>
      <c r="OO271" s="4">
        <f>SUMIFS('Aceite Virgen Extra'!OO$6:OO$257,'Aceite Virgen Extra'!$A$6:$A$257,"&gt;="&amp;$A271,'Aceite Virgen Extra'!$B$6:$B$257,"&lt;="&amp;$B271)</f>
        <v>1.94</v>
      </c>
      <c r="OP271" s="4">
        <f>SUMIFS('Aceite Virgen Extra'!OP$6:OP$257,'Aceite Virgen Extra'!$A$6:$A$257,"&gt;="&amp;$A271,'Aceite Virgen Extra'!$B$6:$B$257,"&lt;="&amp;$B271)</f>
        <v>0</v>
      </c>
      <c r="OT271" s="4">
        <f>SUMIFS('Aceite Virgen Extra'!OT$6:OT$257,'Aceite Virgen Extra'!$A$6:$A$257,"&gt;="&amp;$A271,'Aceite Virgen Extra'!$B$6:$B$257,"&lt;="&amp;$B271)</f>
        <v>0.39999999999999997</v>
      </c>
      <c r="OU271" s="4">
        <f>SUMIFS('Aceite Virgen Extra'!OU$6:OU$257,'Aceite Virgen Extra'!$A$6:$A$257,"&gt;="&amp;$A271,'Aceite Virgen Extra'!$B$6:$B$257,"&lt;="&amp;$B271)</f>
        <v>0.82</v>
      </c>
      <c r="OV271" s="4">
        <f>SUMIFS('Aceite Virgen Extra'!OV$6:OV$257,'Aceite Virgen Extra'!$A$6:$A$257,"&gt;="&amp;$A271,'Aceite Virgen Extra'!$B$6:$B$257,"&lt;="&amp;$B271)</f>
        <v>0.35000000000000003</v>
      </c>
      <c r="OW271" s="4">
        <f>SUMIFS('Aceite Virgen Extra'!OW$6:OW$257,'Aceite Virgen Extra'!$A$6:$A$257,"&gt;="&amp;$A271,'Aceite Virgen Extra'!$B$6:$B$257,"&lt;="&amp;$B271)</f>
        <v>0</v>
      </c>
      <c r="PA271" s="4">
        <f>SUMIFS('Aceite Virgen Extra'!PA$6:PA$257,'Aceite Virgen Extra'!$A$6:$A$257,"&gt;="&amp;$A271,'Aceite Virgen Extra'!$B$6:$B$257,"&lt;="&amp;$B271)</f>
        <v>0.11</v>
      </c>
      <c r="PB271" s="4">
        <f>SUMIFS('Aceite Virgen Extra'!PB$6:PB$257,'Aceite Virgen Extra'!$A$6:$A$257,"&gt;="&amp;$A271,'Aceite Virgen Extra'!$B$6:$B$257,"&lt;="&amp;$B271)</f>
        <v>0.42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0.57000000000000006</v>
      </c>
      <c r="PI271" s="4">
        <f>SUMIFS('Aceite Virgen Extra'!PI$6:PI$257,'Aceite Virgen Extra'!$A$6:$A$257,"&gt;="&amp;$A271,'Aceite Virgen Extra'!$B$6:$B$257,"&lt;="&amp;$B271)</f>
        <v>1.0900000000000001</v>
      </c>
      <c r="PJ271" s="4">
        <f>SUMIFS('Aceite Virgen Extra'!PJ$6:PJ$257,'Aceite Virgen Extra'!$A$6:$A$257,"&gt;="&amp;$A271,'Aceite Virgen Extra'!$B$6:$B$257,"&lt;="&amp;$B271)</f>
        <v>0.39999999999999997</v>
      </c>
      <c r="PK271" s="4">
        <f>SUMIFS('Aceite Virgen Extra'!PK$6:PK$257,'Aceite Virgen Extra'!$A$6:$A$257,"&gt;="&amp;$A271,'Aceite Virgen Extra'!$B$6:$B$257,"&lt;="&amp;$B271)</f>
        <v>0.48</v>
      </c>
      <c r="PO271" s="4">
        <f>SUMIFS('Aceite Virgen Extra'!PO$6:PO$257,'Aceite Virgen Extra'!$A$6:$A$257,"&gt;="&amp;$A271,'Aceite Virgen Extra'!$B$6:$B$257,"&lt;="&amp;$B271)</f>
        <v>1.1499999999999999</v>
      </c>
      <c r="PP271" s="4">
        <f>SUMIFS('Aceite Virgen Extra'!PP$6:PP$257,'Aceite Virgen Extra'!$A$6:$A$257,"&gt;="&amp;$A271,'Aceite Virgen Extra'!$B$6:$B$257,"&lt;="&amp;$B271)</f>
        <v>1.25</v>
      </c>
      <c r="PQ271" s="4">
        <f>SUMIFS('Aceite Virgen Extra'!PQ$6:PQ$257,'Aceite Virgen Extra'!$A$6:$A$257,"&gt;="&amp;$A271,'Aceite Virgen Extra'!$B$6:$B$257,"&lt;="&amp;$B271)</f>
        <v>1.04</v>
      </c>
      <c r="PR271" s="4">
        <f>SUMIFS('Aceite Virgen Extra'!PR$6:PR$257,'Aceite Virgen Extra'!$A$6:$A$257,"&gt;="&amp;$A271,'Aceite Virgen Extra'!$B$6:$B$257,"&lt;="&amp;$B271)</f>
        <v>2.09</v>
      </c>
      <c r="PV271" s="4">
        <f>SUMIFS('Aceite Virgen Extra'!PV$6:PV$257,'Aceite Virgen Extra'!$A$6:$A$257,"&gt;="&amp;$A271,'Aceite Virgen Extra'!$B$6:$B$257,"&lt;="&amp;$B271)</f>
        <v>0.57000000000000006</v>
      </c>
      <c r="PW271" s="4">
        <f>SUMIFS('Aceite Virgen Extra'!PW$6:PW$257,'Aceite Virgen Extra'!$A$6:$A$257,"&gt;="&amp;$A271,'Aceite Virgen Extra'!$B$6:$B$257,"&lt;="&amp;$B271)</f>
        <v>0.48</v>
      </c>
      <c r="PX271" s="4">
        <f>SUMIFS('Aceite Virgen Extra'!PX$6:PX$257,'Aceite Virgen Extra'!$A$6:$A$257,"&gt;="&amp;$A271,'Aceite Virgen Extra'!$B$6:$B$257,"&lt;="&amp;$B271)</f>
        <v>0.39</v>
      </c>
      <c r="PY271" s="4">
        <f>SUMIFS('Aceite Virgen Extra'!PY$6:PY$257,'Aceite Virgen Extra'!$A$6:$A$257,"&gt;="&amp;$A271,'Aceite Virgen Extra'!$B$6:$B$257,"&lt;="&amp;$B271)</f>
        <v>1.67</v>
      </c>
      <c r="QC271" s="4">
        <f>SUMIFS('Aceite Virgen Extra'!QC$6:QC$257,'Aceite Virgen Extra'!$A$6:$A$257,"&gt;="&amp;$A271,'Aceite Virgen Extra'!$B$6:$B$257,"&lt;="&amp;$B271)</f>
        <v>1.02</v>
      </c>
      <c r="QD271" s="4">
        <f>SUMIFS('Aceite Virgen Extra'!QD$6:QD$257,'Aceite Virgen Extra'!$A$6:$A$257,"&gt;="&amp;$A271,'Aceite Virgen Extra'!$B$6:$B$257,"&lt;="&amp;$B271)</f>
        <v>1.64</v>
      </c>
      <c r="QE271" s="4">
        <f>SUMIFS('Aceite Virgen Extra'!QE$6:QE$257,'Aceite Virgen Extra'!$A$6:$A$257,"&gt;="&amp;$A271,'Aceite Virgen Extra'!$B$6:$B$257,"&lt;="&amp;$B271)</f>
        <v>0.66</v>
      </c>
      <c r="QF271" s="4">
        <f>SUMIFS('Aceite Virgen Extra'!QF$6:QF$257,'Aceite Virgen Extra'!$A$6:$A$257,"&gt;="&amp;$A271,'Aceite Virgen Extra'!$B$6:$B$257,"&lt;="&amp;$B271)</f>
        <v>0.39</v>
      </c>
      <c r="QJ271" s="4">
        <f>SUMIFS('Aceite Virgen Extra'!QJ$6:QJ$257,'Aceite Virgen Extra'!$A$6:$A$257,"&gt;="&amp;$A271,'Aceite Virgen Extra'!$B$6:$B$257,"&lt;="&amp;$B271)</f>
        <v>0.95</v>
      </c>
      <c r="QK271" s="4">
        <f>SUMIFS('Aceite Virgen Extra'!QK$6:QK$257,'Aceite Virgen Extra'!$A$6:$A$257,"&gt;="&amp;$A271,'Aceite Virgen Extra'!$B$6:$B$257,"&lt;="&amp;$B271)</f>
        <v>1.3599999999999999</v>
      </c>
      <c r="QL271" s="4">
        <f>SUMIFS('Aceite Virgen Extra'!QL$6:QL$257,'Aceite Virgen Extra'!$A$6:$A$257,"&gt;="&amp;$A271,'Aceite Virgen Extra'!$B$6:$B$257,"&lt;="&amp;$B271)</f>
        <v>0.93</v>
      </c>
      <c r="QM271" s="4">
        <f>SUMIFS('Aceite Virgen Extra'!QM$6:QM$257,'Aceite Virgen Extra'!$A$6:$A$257,"&gt;="&amp;$A271,'Aceite Virgen Extra'!$B$6:$B$257,"&lt;="&amp;$B271)</f>
        <v>0</v>
      </c>
      <c r="QQ271" s="4">
        <f>SUMIFS('Aceite Virgen Extra'!QQ$6:QQ$257,'Aceite Virgen Extra'!$A$6:$A$257,"&gt;="&amp;$A271,'Aceite Virgen Extra'!$B$6:$B$257,"&lt;="&amp;$B271)</f>
        <v>1.3199999999999998</v>
      </c>
      <c r="QR271" s="4">
        <f>SUMIFS('Aceite Virgen Extra'!QR$6:QR$257,'Aceite Virgen Extra'!$A$6:$A$257,"&gt;="&amp;$A271,'Aceite Virgen Extra'!$B$6:$B$257,"&lt;="&amp;$B271)</f>
        <v>0.91</v>
      </c>
      <c r="QS271" s="4">
        <f>SUMIFS('Aceite Virgen Extra'!QS$6:QS$257,'Aceite Virgen Extra'!$A$6:$A$257,"&gt;="&amp;$A271,'Aceite Virgen Extra'!$B$6:$B$257,"&lt;="&amp;$B271)</f>
        <v>0.97</v>
      </c>
      <c r="QT271" s="4">
        <f>SUMIFS('Aceite Virgen Extra'!QT$6:QT$257,'Aceite Virgen Extra'!$A$6:$A$257,"&gt;="&amp;$A271,'Aceite Virgen Extra'!$B$6:$B$257,"&lt;="&amp;$B271)</f>
        <v>4.41</v>
      </c>
      <c r="QX271" s="4">
        <f>SUMIFS('Aceite Virgen Extra'!QX$6:QX$257,'Aceite Virgen Extra'!$A$6:$A$257,"&gt;="&amp;$A271,'Aceite Virgen Extra'!$B$6:$B$257,"&lt;="&amp;$B271)</f>
        <v>5.05</v>
      </c>
      <c r="QY271" s="4">
        <f>SUMIFS('Aceite Virgen Extra'!QY$6:QY$257,'Aceite Virgen Extra'!$A$6:$A$257,"&gt;="&amp;$A271,'Aceite Virgen Extra'!$B$6:$B$257,"&lt;="&amp;$B271)</f>
        <v>13.53</v>
      </c>
      <c r="QZ271" s="4">
        <f>SUMIFS('Aceite Virgen Extra'!QZ$6:QZ$257,'Aceite Virgen Extra'!$A$6:$A$257,"&gt;="&amp;$A271,'Aceite Virgen Extra'!$B$6:$B$257,"&lt;="&amp;$B271)</f>
        <v>1.7000000000000002</v>
      </c>
      <c r="RA271" s="4">
        <f>SUMIFS('Aceite Virgen Extra'!RA$6:RA$257,'Aceite Virgen Extra'!$A$6:$A$257,"&gt;="&amp;$A271,'Aceite Virgen Extra'!$B$6:$B$257,"&lt;="&amp;$B271)</f>
        <v>3.18</v>
      </c>
      <c r="RE271" s="4">
        <f>SUMIFS('Aceite Virgen Extra'!RE$6:RE$257,'Aceite Virgen Extra'!$A$6:$A$257,"&gt;="&amp;$A271,'Aceite Virgen Extra'!$B$6:$B$257,"&lt;="&amp;$B271)</f>
        <v>2.2000000000000002</v>
      </c>
      <c r="RF271" s="4">
        <f>SUMIFS('Aceite Virgen Extra'!RF$6:RF$257,'Aceite Virgen Extra'!$A$6:$A$257,"&gt;="&amp;$A271,'Aceite Virgen Extra'!$B$6:$B$257,"&lt;="&amp;$B271)</f>
        <v>5.8000000000000007</v>
      </c>
      <c r="RG271" s="4">
        <f>SUMIFS('Aceite Virgen Extra'!RG$6:RG$257,'Aceite Virgen Extra'!$A$6:$A$257,"&gt;="&amp;$A271,'Aceite Virgen Extra'!$B$6:$B$257,"&lt;="&amp;$B271)</f>
        <v>0.48</v>
      </c>
      <c r="RH271" s="4">
        <f>SUMIFS('Aceite Virgen Extra'!RH$6:RH$257,'Aceite Virgen Extra'!$A$6:$A$257,"&gt;="&amp;$A271,'Aceite Virgen Extra'!$B$6:$B$257,"&lt;="&amp;$B271)</f>
        <v>1.02</v>
      </c>
      <c r="RL271" s="4">
        <f>SUMIFS('Aceite Virgen Extra'!RL$6:RL$257,'Aceite Virgen Extra'!$A$6:$A$257,"&gt;="&amp;$A271,'Aceite Virgen Extra'!$B$6:$B$257,"&lt;="&amp;$B271)</f>
        <v>1.62</v>
      </c>
      <c r="RM271" s="4">
        <f>SUMIFS('Aceite Virgen Extra'!RM$6:RM$257,'Aceite Virgen Extra'!$A$6:$A$257,"&gt;="&amp;$A271,'Aceite Virgen Extra'!$B$6:$B$257,"&lt;="&amp;$B271)</f>
        <v>3.03</v>
      </c>
      <c r="RN271" s="4">
        <f>SUMIFS('Aceite Virgen Extra'!RN$6:RN$257,'Aceite Virgen Extra'!$A$6:$A$257,"&gt;="&amp;$A271,'Aceite Virgen Extra'!$B$6:$B$257,"&lt;="&amp;$B271)</f>
        <v>0.8</v>
      </c>
      <c r="RO271" s="4">
        <f>SUMIFS('Aceite Virgen Extra'!RO$6:RO$257,'Aceite Virgen Extra'!$A$6:$A$257,"&gt;="&amp;$A271,'Aceite Virgen Extra'!$B$6:$B$257,"&lt;="&amp;$B271)</f>
        <v>1.39</v>
      </c>
      <c r="RS271" s="69">
        <f>SUMIFS('Aceite Virgen Extra'!RS$6:RS$257,'Aceite Virgen Extra'!$A$6:$A$257,"&gt;="&amp;$A271,'Aceite Virgen Extra'!$B$6:$B$257,"&lt;="&amp;$B271)</f>
        <v>1.3800000000000001</v>
      </c>
      <c r="RT271" s="4">
        <f>SUMIFS('Aceite Virgen Extra'!RT$6:RT$257,'Aceite Virgen Extra'!$A$6:$A$257,"&gt;="&amp;$A271,'Aceite Virgen Extra'!$B$6:$B$257,"&lt;="&amp;$B271)</f>
        <v>0.7</v>
      </c>
      <c r="RU271" s="4">
        <f>SUMIFS('Aceite Virgen Extra'!RU$6:RU$257,'Aceite Virgen Extra'!$A$6:$A$257,"&gt;="&amp;$A271,'Aceite Virgen Extra'!$B$6:$B$257,"&lt;="&amp;$B271)</f>
        <v>0.97</v>
      </c>
      <c r="RV271" s="4">
        <f>SUMIFS('Aceite Virgen Extra'!RV$6:RV$257,'Aceite Virgen Extra'!$A$6:$A$257,"&gt;="&amp;$A271,'Aceite Virgen Extra'!$B$6:$B$257,"&lt;="&amp;$B271)</f>
        <v>6.9399999999999995</v>
      </c>
      <c r="RZ271" s="69">
        <f>SUMIFS('Aceite Virgen Extra'!RZ$6:RZ$257,'Aceite Virgen Extra'!$A$6:$A$257,"&gt;="&amp;$A271,'Aceite Virgen Extra'!$B$6:$B$257,"&lt;="&amp;$B271)</f>
        <v>1.8800000000000001</v>
      </c>
      <c r="SA271" s="4">
        <f>SUMIFS('Aceite Virgen Extra'!SA$6:SA$257,'Aceite Virgen Extra'!$A$6:$A$257,"&gt;="&amp;$A271,'Aceite Virgen Extra'!$B$6:$B$257,"&lt;="&amp;$B271)</f>
        <v>1.9000000000000001</v>
      </c>
      <c r="SB271" s="4">
        <f>SUMIFS('Aceite Virgen Extra'!SB$6:SB$257,'Aceite Virgen Extra'!$A$6:$A$257,"&gt;="&amp;$A271,'Aceite Virgen Extra'!$B$6:$B$257,"&lt;="&amp;$B271)</f>
        <v>1.73</v>
      </c>
      <c r="SC271" s="4">
        <f>SUMIFS('Aceite Virgen Extra'!SC$6:SC$257,'Aceite Virgen Extra'!$A$6:$A$257,"&gt;="&amp;$A271,'Aceite Virgen Extra'!$B$6:$B$257,"&lt;="&amp;$B271)</f>
        <v>3.51</v>
      </c>
      <c r="SG271" s="69">
        <f>SUMIFS('Aceite Virgen Extra'!SG$6:SG$257,'Aceite Virgen Extra'!$A$6:$A$257,"&gt;="&amp;$A271,'Aceite Virgen Extra'!$B$6:$B$257,"&lt;="&amp;$B271)</f>
        <v>0.8600000000000001</v>
      </c>
      <c r="SH271" s="4">
        <f>SUMIFS('Aceite Virgen Extra'!SH$6:SH$257,'Aceite Virgen Extra'!$A$6:$A$257,"&gt;="&amp;$A271,'Aceite Virgen Extra'!$B$6:$B$257,"&lt;="&amp;$B271)</f>
        <v>1.2</v>
      </c>
      <c r="SI271" s="4">
        <f>SUMIFS('Aceite Virgen Extra'!SI$6:SI$257,'Aceite Virgen Extra'!$A$6:$A$257,"&gt;="&amp;$A271,'Aceite Virgen Extra'!$B$6:$B$257,"&lt;="&amp;$B271)</f>
        <v>0.56000000000000005</v>
      </c>
      <c r="SJ271" s="4">
        <f>SUMIFS('Aceite Virgen Extra'!SJ$6:SJ$257,'Aceite Virgen Extra'!$A$6:$A$257,"&gt;="&amp;$A271,'Aceite Virgen Extra'!$B$6:$B$257,"&lt;="&amp;$B271)</f>
        <v>1.87</v>
      </c>
      <c r="SN271" s="69">
        <f>SUMIFS('Aceite Virgen Extra'!SN$6:SN$257,'Aceite Virgen Extra'!$A$6:$A$257,"&gt;="&amp;$A271,'Aceite Virgen Extra'!$B$6:$B$257,"&lt;="&amp;$B271)</f>
        <v>1.6800000000000002</v>
      </c>
      <c r="SO271" s="4">
        <f>SUMIFS('Aceite Virgen Extra'!SO$6:SO$257,'Aceite Virgen Extra'!$A$6:$A$257,"&gt;="&amp;$A271,'Aceite Virgen Extra'!$B$6:$B$257,"&lt;="&amp;$B271)</f>
        <v>1.7</v>
      </c>
      <c r="SP271" s="4">
        <f>SUMIFS('Aceite Virgen Extra'!SP$6:SP$257,'Aceite Virgen Extra'!$A$6:$A$257,"&gt;="&amp;$A271,'Aceite Virgen Extra'!$B$6:$B$257,"&lt;="&amp;$B271)</f>
        <v>0.91</v>
      </c>
      <c r="SQ271" s="4">
        <f>SUMIFS('Aceite Virgen Extra'!SQ$6:SQ$257,'Aceite Virgen Extra'!$A$6:$A$257,"&gt;="&amp;$A271,'Aceite Virgen Extra'!$B$6:$B$257,"&lt;="&amp;$B271)</f>
        <v>4.93</v>
      </c>
      <c r="SU271" s="69">
        <f>SUMIFS('Aceite Virgen Extra'!SU$6:SU$257,'Aceite Virgen Extra'!$A$6:$A$257,"&gt;="&amp;$A271,'Aceite Virgen Extra'!$B$6:$B$257,"&lt;="&amp;$B271)</f>
        <v>3.2899999999999996</v>
      </c>
      <c r="SV271" s="4">
        <f>SUMIFS('Aceite Virgen Extra'!SV$6:SV$257,'Aceite Virgen Extra'!$A$6:$A$257,"&gt;="&amp;$A271,'Aceite Virgen Extra'!$B$6:$B$257,"&lt;="&amp;$B271)</f>
        <v>1.3900000000000001</v>
      </c>
      <c r="SW271" s="4">
        <f>SUMIFS('Aceite Virgen Extra'!SW$6:SW$257,'Aceite Virgen Extra'!$A$6:$A$257,"&gt;="&amp;$A271,'Aceite Virgen Extra'!$B$6:$B$257,"&lt;="&amp;$B271)</f>
        <v>4.3</v>
      </c>
      <c r="SX271" s="4">
        <f>SUMIFS('Aceite Virgen Extra'!SX$6:SX$257,'Aceite Virgen Extra'!$A$6:$A$257,"&gt;="&amp;$A271,'Aceite Virgen Extra'!$B$6:$B$257,"&lt;="&amp;$B271)</f>
        <v>3.54</v>
      </c>
      <c r="TB271" s="69">
        <f>SUMIFS('Aceite Virgen Extra'!TB$6:TB$257,'Aceite Virgen Extra'!$A$6:$A$257,"&gt;="&amp;$A271,'Aceite Virgen Extra'!$B$6:$B$257,"&lt;="&amp;$B271)</f>
        <v>6.5799999999999992</v>
      </c>
      <c r="TC271" s="4">
        <f>SUMIFS('Aceite Virgen Extra'!TC$6:TC$257,'Aceite Virgen Extra'!$A$6:$A$257,"&gt;="&amp;$A271,'Aceite Virgen Extra'!$B$6:$B$257,"&lt;="&amp;$B271)</f>
        <v>4.9799999999999995</v>
      </c>
      <c r="TD271" s="4">
        <f>SUMIFS('Aceite Virgen Extra'!TD$6:TD$257,'Aceite Virgen Extra'!$A$6:$A$257,"&gt;="&amp;$A271,'Aceite Virgen Extra'!$B$6:$B$257,"&lt;="&amp;$B271)</f>
        <v>7.04</v>
      </c>
      <c r="TE271" s="4">
        <f>SUMIFS('Aceite Virgen Extra'!TE$6:TE$257,'Aceite Virgen Extra'!$A$6:$A$257,"&gt;="&amp;$A271,'Aceite Virgen Extra'!$B$6:$B$257,"&lt;="&amp;$B271)</f>
        <v>7.8000000000000007</v>
      </c>
      <c r="TI271" s="69">
        <f>SUMIFS('Aceite Virgen Extra'!TI$6:TI$257,'Aceite Virgen Extra'!$A$6:$A$257,"&gt;="&amp;$A271,'Aceite Virgen Extra'!$B$6:$B$257,"&lt;="&amp;$B271)</f>
        <v>6.410000000000001</v>
      </c>
      <c r="TJ271" s="4">
        <f>SUMIFS('Aceite Virgen Extra'!TJ$6:TJ$257,'Aceite Virgen Extra'!$A$6:$A$257,"&gt;="&amp;$A271,'Aceite Virgen Extra'!$B$6:$B$257,"&lt;="&amp;$B271)</f>
        <v>9.5100000000000016</v>
      </c>
      <c r="TK271" s="4">
        <f>SUMIFS('Aceite Virgen Extra'!TK$6:TK$257,'Aceite Virgen Extra'!$A$6:$A$257,"&gt;="&amp;$A271,'Aceite Virgen Extra'!$B$6:$B$257,"&lt;="&amp;$B271)</f>
        <v>4.2700000000000005</v>
      </c>
      <c r="TL271" s="4">
        <f>SUMIFS('Aceite Virgen Extra'!TL$6:TL$257,'Aceite Virgen Extra'!$A$6:$A$257,"&gt;="&amp;$A271,'Aceite Virgen Extra'!$B$6:$B$257,"&lt;="&amp;$B271)</f>
        <v>11.760000000000002</v>
      </c>
      <c r="TP271" s="69">
        <f>SUMIFS('Aceite Virgen Extra'!TP$6:TP$257,'Aceite Virgen Extra'!$A$6:$A$257,"&gt;="&amp;$A271,'Aceite Virgen Extra'!$B$6:$B$257,"&lt;="&amp;$B271)</f>
        <v>5.07</v>
      </c>
      <c r="TQ271" s="4">
        <f>SUMIFS('Aceite Virgen Extra'!TQ$6:TQ$257,'Aceite Virgen Extra'!$A$6:$A$257,"&gt;="&amp;$A271,'Aceite Virgen Extra'!$B$6:$B$257,"&lt;="&amp;$B271)</f>
        <v>4.7699999999999996</v>
      </c>
      <c r="TR271" s="4">
        <f>SUMIFS('Aceite Virgen Extra'!TR$6:TR$257,'Aceite Virgen Extra'!$A$6:$A$257,"&gt;="&amp;$A271,'Aceite Virgen Extra'!$B$6:$B$257,"&lt;="&amp;$B271)</f>
        <v>5.34</v>
      </c>
      <c r="TS271" s="4">
        <f>SUMIFS('Aceite Virgen Extra'!TS$6:TS$257,'Aceite Virgen Extra'!$A$6:$A$257,"&gt;="&amp;$A271,'Aceite Virgen Extra'!$B$6:$B$257,"&lt;="&amp;$B271)</f>
        <v>6.0600000000000005</v>
      </c>
      <c r="TW271" s="69">
        <f>SUMIFS('Aceite Virgen Extra'!TW$6:TW$257,'Aceite Virgen Extra'!$A$6:$A$257,"&gt;="&amp;$A271,'Aceite Virgen Extra'!$B$6:$B$257,"&lt;="&amp;$B271)</f>
        <v>4.75</v>
      </c>
      <c r="TX271" s="4">
        <f>SUMIFS('Aceite Virgen Extra'!TX$6:TX$257,'Aceite Virgen Extra'!$A$6:$A$257,"&gt;="&amp;$A271,'Aceite Virgen Extra'!$B$6:$B$257,"&lt;="&amp;$B271)</f>
        <v>9.76</v>
      </c>
      <c r="TY271" s="4">
        <f>SUMIFS('Aceite Virgen Extra'!TY$6:TY$257,'Aceite Virgen Extra'!$A$6:$A$257,"&gt;="&amp;$A271,'Aceite Virgen Extra'!$B$6:$B$257,"&lt;="&amp;$B271)</f>
        <v>2.2000000000000002</v>
      </c>
      <c r="TZ271" s="4">
        <f>SUMIFS('Aceite Virgen Extra'!TZ$6:TZ$257,'Aceite Virgen Extra'!$A$6:$A$257,"&gt;="&amp;$A271,'Aceite Virgen Extra'!$B$6:$B$257,"&lt;="&amp;$B271)</f>
        <v>4.84</v>
      </c>
      <c r="UD271" s="69">
        <f>SUMIFS('Aceite Virgen Extra'!UD$6:UD$257,'Aceite Virgen Extra'!$A$6:$A$257,"&gt;="&amp;$A271,'Aceite Virgen Extra'!$B$6:$B$257,"&lt;="&amp;$B271)</f>
        <v>7.85</v>
      </c>
      <c r="UE271" s="4">
        <f>SUMIFS('Aceite Virgen Extra'!UE$6:UE$257,'Aceite Virgen Extra'!$A$6:$A$257,"&gt;="&amp;$A271,'Aceite Virgen Extra'!$B$6:$B$257,"&lt;="&amp;$B271)</f>
        <v>15.31</v>
      </c>
      <c r="UF271" s="4">
        <f>SUMIFS('Aceite Virgen Extra'!UF$6:UF$257,'Aceite Virgen Extra'!$A$6:$A$257,"&gt;="&amp;$A271,'Aceite Virgen Extra'!$B$6:$B$257,"&lt;="&amp;$B271)</f>
        <v>4.5</v>
      </c>
      <c r="UG271" s="4">
        <f>SUMIFS('Aceite Virgen Extra'!UG$6:UG$257,'Aceite Virgen Extra'!$A$6:$A$257,"&gt;="&amp;$A271,'Aceite Virgen Extra'!$B$6:$B$257,"&lt;="&amp;$B271)</f>
        <v>3.59</v>
      </c>
      <c r="UK271" s="69">
        <f>SUMIFS('Aceite Virgen Extra'!UK$6:UK$257,'Aceite Virgen Extra'!$A$6:$A$257,"&gt;="&amp;$A271,'Aceite Virgen Extra'!$B$6:$B$257,"&lt;="&amp;$B271)</f>
        <v>6.2599999999999989</v>
      </c>
      <c r="UL271" s="4">
        <f>SUMIFS('Aceite Virgen Extra'!UL$6:UL$257,'Aceite Virgen Extra'!$A$6:$A$257,"&gt;="&amp;$A271,'Aceite Virgen Extra'!$B$6:$B$257,"&lt;="&amp;$B271)</f>
        <v>5.57</v>
      </c>
      <c r="UM271" s="4">
        <f>SUMIFS('Aceite Virgen Extra'!UM$6:UM$257,'Aceite Virgen Extra'!$A$6:$A$257,"&gt;="&amp;$A271,'Aceite Virgen Extra'!$B$6:$B$257,"&lt;="&amp;$B271)</f>
        <v>5.88</v>
      </c>
      <c r="UN271" s="4">
        <f>SUMIFS('Aceite Virgen Extra'!UN$6:UN$257,'Aceite Virgen Extra'!$A$6:$A$257,"&gt;="&amp;$A271,'Aceite Virgen Extra'!$B$6:$B$257,"&lt;="&amp;$B271)</f>
        <v>8.35</v>
      </c>
      <c r="UR271" s="69">
        <f>SUMIFS('Aceite Virgen Extra'!UR$6:UR$257,'Aceite Virgen Extra'!$A$6:$A$257,"&gt;="&amp;$A271,'Aceite Virgen Extra'!$B$6:$B$257,"&lt;="&amp;$B271)</f>
        <v>5.8599999999999994</v>
      </c>
      <c r="US271" s="4">
        <f>SUMIFS('Aceite Virgen Extra'!US$6:US$257,'Aceite Virgen Extra'!$A$6:$A$257,"&gt;="&amp;$A271,'Aceite Virgen Extra'!$B$6:$B$257,"&lt;="&amp;$B271)</f>
        <v>5.61</v>
      </c>
      <c r="UT271" s="4">
        <f>SUMIFS('Aceite Virgen Extra'!UT$6:UT$257,'Aceite Virgen Extra'!$A$6:$A$257,"&gt;="&amp;$A271,'Aceite Virgen Extra'!$B$6:$B$257,"&lt;="&amp;$B271)</f>
        <v>4.26</v>
      </c>
      <c r="UU271" s="4">
        <f>SUMIFS('Aceite Virgen Extra'!UU$6:UU$257,'Aceite Virgen Extra'!$A$6:$A$257,"&gt;="&amp;$A271,'Aceite Virgen Extra'!$B$6:$B$257,"&lt;="&amp;$B271)</f>
        <v>14.48</v>
      </c>
      <c r="UY271" s="69">
        <f>SUMIFS('Aceite Virgen Extra'!UY$6:UY$257,'Aceite Virgen Extra'!$A$6:$A$257,"&gt;="&amp;$A271,'Aceite Virgen Extra'!$B$6:$B$257,"&lt;="&amp;$B271)</f>
        <v>4.74</v>
      </c>
      <c r="UZ271" s="4">
        <f>SUMIFS('Aceite Virgen Extra'!UZ$6:UZ$257,'Aceite Virgen Extra'!$A$6:$A$257,"&gt;="&amp;$A271,'Aceite Virgen Extra'!$B$6:$B$257,"&lt;="&amp;$B271)</f>
        <v>5.8400000000000007</v>
      </c>
      <c r="VA271" s="4">
        <f>SUMIFS('Aceite Virgen Extra'!VA$6:VA$257,'Aceite Virgen Extra'!$A$6:$A$257,"&gt;="&amp;$A271,'Aceite Virgen Extra'!$B$6:$B$257,"&lt;="&amp;$B271)</f>
        <v>3.42</v>
      </c>
      <c r="VB271" s="4">
        <f>SUMIFS('Aceite Virgen Extra'!VB$6:VB$257,'Aceite Virgen Extra'!$A$6:$A$257,"&gt;="&amp;$A271,'Aceite Virgen Extra'!$B$6:$B$257,"&lt;="&amp;$B271)</f>
        <v>9.7899999999999991</v>
      </c>
      <c r="VF271" s="69">
        <f>SUMIFS('Aceite Virgen Extra'!VF$6:VF$257,'Aceite Virgen Extra'!$A$6:$A$257,"&gt;="&amp;$A271,'Aceite Virgen Extra'!$B$6:$B$257,"&lt;="&amp;$B271)</f>
        <v>2.39</v>
      </c>
      <c r="VG271" s="4">
        <f>SUMIFS('Aceite Virgen Extra'!VG$6:VG$257,'Aceite Virgen Extra'!$A$6:$A$257,"&gt;="&amp;$A271,'Aceite Virgen Extra'!$B$6:$B$257,"&lt;="&amp;$B271)</f>
        <v>6</v>
      </c>
      <c r="VH271" s="4">
        <f>SUMIFS('Aceite Virgen Extra'!VH$6:VH$257,'Aceite Virgen Extra'!$A$6:$A$257,"&gt;="&amp;$A271,'Aceite Virgen Extra'!$B$6:$B$257,"&lt;="&amp;$B271)</f>
        <v>1.1200000000000001</v>
      </c>
      <c r="VI271" s="4">
        <f>SUMIFS('Aceite Virgen Extra'!VI$6:VI$257,'Aceite Virgen Extra'!$A$6:$A$257,"&gt;="&amp;$A271,'Aceite Virgen Extra'!$B$6:$B$257,"&lt;="&amp;$B271)</f>
        <v>1.87</v>
      </c>
      <c r="VM271" s="69">
        <f>SUMIFS('Aceite Virgen Extra'!VM$6:VM$257,'Aceite Virgen Extra'!$A$6:$A$257,"&gt;="&amp;$A271,'Aceite Virgen Extra'!$B$6:$B$257,"&lt;="&amp;$B271)</f>
        <v>4.05</v>
      </c>
      <c r="VN271" s="4">
        <f>SUMIFS('Aceite Virgen Extra'!VN$6:VN$257,'Aceite Virgen Extra'!$A$6:$A$257,"&gt;="&amp;$A271,'Aceite Virgen Extra'!$B$6:$B$257,"&lt;="&amp;$B271)</f>
        <v>6.4599999999999991</v>
      </c>
      <c r="VO271" s="4">
        <f>SUMIFS('Aceite Virgen Extra'!VO$6:VO$257,'Aceite Virgen Extra'!$A$6:$A$257,"&gt;="&amp;$A271,'Aceite Virgen Extra'!$B$6:$B$257,"&lt;="&amp;$B271)</f>
        <v>2.29</v>
      </c>
      <c r="VP271" s="4">
        <f>SUMIFS('Aceite Virgen Extra'!VP$6:VP$257,'Aceite Virgen Extra'!$A$6:$A$257,"&gt;="&amp;$A271,'Aceite Virgen Extra'!$B$6:$B$257,"&lt;="&amp;$B271)</f>
        <v>7.0699999999999994</v>
      </c>
      <c r="VT271" s="69">
        <f>SUMIFS('Aceite Virgen Extra'!VT$6:VT$257,'Aceite Virgen Extra'!$A$6:$A$257,"&gt;="&amp;$A271,'Aceite Virgen Extra'!$B$6:$B$257,"&lt;="&amp;$B271)</f>
        <v>2.6999999999999997</v>
      </c>
      <c r="VU271" s="4">
        <f>SUMIFS('Aceite Virgen Extra'!VU$6:VU$257,'Aceite Virgen Extra'!$A$6:$A$257,"&gt;="&amp;$A271,'Aceite Virgen Extra'!$B$6:$B$257,"&lt;="&amp;$B271)</f>
        <v>4.17</v>
      </c>
      <c r="VV271" s="4">
        <f>SUMIFS('Aceite Virgen Extra'!VV$6:VV$257,'Aceite Virgen Extra'!$A$6:$A$257,"&gt;="&amp;$A271,'Aceite Virgen Extra'!$B$6:$B$257,"&lt;="&amp;$B271)</f>
        <v>1.7400000000000002</v>
      </c>
      <c r="VW271" s="4">
        <f>SUMIFS('Aceite Virgen Extra'!VW$6:VW$257,'Aceite Virgen Extra'!$A$6:$A$257,"&gt;="&amp;$A271,'Aceite Virgen Extra'!$B$6:$B$257,"&lt;="&amp;$B271)</f>
        <v>3.83</v>
      </c>
      <c r="WA271" s="69">
        <f>SUMIFS('Aceite Virgen Extra'!WA$6:WA$257,'Aceite Virgen Extra'!$A$6:$A$257,"&gt;="&amp;$A271,'Aceite Virgen Extra'!$B$6:$B$257,"&lt;="&amp;$B271)</f>
        <v>2.8899999999999997</v>
      </c>
      <c r="WB271" s="4">
        <f>SUMIFS('Aceite Virgen Extra'!WB$6:WB$257,'Aceite Virgen Extra'!$A$6:$A$257,"&gt;="&amp;$A271,'Aceite Virgen Extra'!$B$6:$B$257,"&lt;="&amp;$B271)</f>
        <v>4.8599999999999994</v>
      </c>
      <c r="WC271" s="4">
        <f>SUMIFS('Aceite Virgen Extra'!WC$6:WC$257,'Aceite Virgen Extra'!$A$6:$A$257,"&gt;="&amp;$A271,'Aceite Virgen Extra'!$B$6:$B$257,"&lt;="&amp;$B271)</f>
        <v>1.96</v>
      </c>
      <c r="WD271" s="4">
        <f>SUMIFS('Aceite Virgen Extra'!WD$6:WD$257,'Aceite Virgen Extra'!$A$6:$A$257,"&gt;="&amp;$A271,'Aceite Virgen Extra'!$B$6:$B$257,"&lt;="&amp;$B271)</f>
        <v>2</v>
      </c>
      <c r="WH271" s="69">
        <f>SUMIFS('Aceite Virgen Extra'!WH$6:WH$257,'Aceite Virgen Extra'!$A$6:$A$257,"&gt;="&amp;$A271,'Aceite Virgen Extra'!$B$6:$B$257,"&lt;="&amp;$B271)</f>
        <v>4.54</v>
      </c>
      <c r="WI271" s="4">
        <f>SUMIFS('Aceite Virgen Extra'!WI$6:WI$257,'Aceite Virgen Extra'!$A$6:$A$257,"&gt;="&amp;$A271,'Aceite Virgen Extra'!$B$6:$B$257,"&lt;="&amp;$B271)</f>
        <v>4.6099999999999994</v>
      </c>
      <c r="WJ271" s="4">
        <f>SUMIFS('Aceite Virgen Extra'!WJ$6:WJ$257,'Aceite Virgen Extra'!$A$6:$A$257,"&gt;="&amp;$A271,'Aceite Virgen Extra'!$B$6:$B$257,"&lt;="&amp;$B271)</f>
        <v>4.3</v>
      </c>
      <c r="WK271" s="4">
        <f>SUMIFS('Aceite Virgen Extra'!WK$6:WK$257,'Aceite Virgen Extra'!$A$6:$A$257,"&gt;="&amp;$A271,'Aceite Virgen Extra'!$B$6:$B$257,"&lt;="&amp;$B271)</f>
        <v>2.19</v>
      </c>
      <c r="WO271" s="69">
        <f>SUMIFS('Aceite Virgen Extra'!WO$6:WO$257,'Aceite Virgen Extra'!$A$6:$A$257,"&gt;="&amp;$A271,'Aceite Virgen Extra'!$B$6:$B$257,"&lt;="&amp;$B271)</f>
        <v>4.76</v>
      </c>
      <c r="WP271" s="4">
        <f>SUMIFS('Aceite Virgen Extra'!WP$6:WP$257,'Aceite Virgen Extra'!$A$6:$A$257,"&gt;="&amp;$A271,'Aceite Virgen Extra'!$B$6:$B$257,"&lt;="&amp;$B271)</f>
        <v>3.5</v>
      </c>
      <c r="WQ271" s="4">
        <f>SUMIFS('Aceite Virgen Extra'!WQ$6:WQ$257,'Aceite Virgen Extra'!$A$6:$A$257,"&gt;="&amp;$A271,'Aceite Virgen Extra'!$B$6:$B$257,"&lt;="&amp;$B271)</f>
        <v>5.57</v>
      </c>
      <c r="WR271" s="4">
        <f>SUMIFS('Aceite Virgen Extra'!WR$6:WR$257,'Aceite Virgen Extra'!$A$6:$A$257,"&gt;="&amp;$A271,'Aceite Virgen Extra'!$B$6:$B$257,"&lt;="&amp;$B271)</f>
        <v>1.19</v>
      </c>
      <c r="WV271" s="69">
        <f>SUMIFS('Aceite Virgen Extra'!WV$6:WV$257,'Aceite Virgen Extra'!$A$6:$A$257,"&gt;="&amp;$A271,'Aceite Virgen Extra'!$B$6:$B$257,"&lt;="&amp;$B271)</f>
        <v>7.0999999999999988</v>
      </c>
      <c r="WW271" s="4">
        <f>SUMIFS('Aceite Virgen Extra'!WW$6:WW$257,'Aceite Virgen Extra'!$A$6:$A$257,"&gt;="&amp;$A271,'Aceite Virgen Extra'!$B$6:$B$257,"&lt;="&amp;$B271)</f>
        <v>8.75</v>
      </c>
      <c r="WX271" s="4">
        <f>SUMIFS('Aceite Virgen Extra'!WX$6:WX$257,'Aceite Virgen Extra'!$A$6:$A$257,"&gt;="&amp;$A271,'Aceite Virgen Extra'!$B$6:$B$257,"&lt;="&amp;$B271)</f>
        <v>6.64</v>
      </c>
      <c r="WY271" s="4">
        <f>SUMIFS('Aceite Virgen Extra'!WY$6:WY$257,'Aceite Virgen Extra'!$A$6:$A$257,"&gt;="&amp;$A271,'Aceite Virgen Extra'!$B$6:$B$257,"&lt;="&amp;$B271)</f>
        <v>5.08</v>
      </c>
      <c r="XC271" s="69">
        <f>SUMIFS('Aceite Virgen Extra'!XC$6:XC$257,'Aceite Virgen Extra'!$A$6:$A$257,"&gt;="&amp;$A271,'Aceite Virgen Extra'!$B$6:$B$257,"&lt;="&amp;$B271)</f>
        <v>13.159999999999998</v>
      </c>
      <c r="XD271" s="4">
        <f>SUMIFS('Aceite Virgen Extra'!XD$6:XD$257,'Aceite Virgen Extra'!$A$6:$A$257,"&gt;="&amp;$A271,'Aceite Virgen Extra'!$B$6:$B$257,"&lt;="&amp;$B271)</f>
        <v>13.51</v>
      </c>
      <c r="XE271" s="4">
        <f>SUMIFS('Aceite Virgen Extra'!XE$6:XE$257,'Aceite Virgen Extra'!$A$6:$A$257,"&gt;="&amp;$A271,'Aceite Virgen Extra'!$B$6:$B$257,"&lt;="&amp;$B271)</f>
        <v>11.200000000000003</v>
      </c>
      <c r="XF271" s="4">
        <f>SUMIFS('Aceite Virgen Extra'!XF$6:XF$257,'Aceite Virgen Extra'!$A$6:$A$257,"&gt;="&amp;$A271,'Aceite Virgen Extra'!$B$6:$B$257,"&lt;="&amp;$B271)</f>
        <v>29.179999999999996</v>
      </c>
      <c r="XJ271" s="69">
        <f>SUMIFS('Aceite Virgen Extra'!XJ$6:XJ$257,'Aceite Virgen Extra'!$A$6:$A$257,"&gt;="&amp;$A271,'Aceite Virgen Extra'!$B$6:$B$257,"&lt;="&amp;$B271)</f>
        <v>2.61</v>
      </c>
      <c r="XK271" s="4">
        <f>SUMIFS('Aceite Virgen Extra'!XK$6:XK$257,'Aceite Virgen Extra'!$A$6:$A$257,"&gt;="&amp;$A271,'Aceite Virgen Extra'!$B$6:$B$257,"&lt;="&amp;$B271)</f>
        <v>3.61</v>
      </c>
      <c r="XL271" s="4">
        <f>SUMIFS('Aceite Virgen Extra'!XL$6:XL$257,'Aceite Virgen Extra'!$A$6:$A$257,"&gt;="&amp;$A271,'Aceite Virgen Extra'!$B$6:$B$257,"&lt;="&amp;$B271)</f>
        <v>1.61</v>
      </c>
      <c r="XM271" s="4">
        <f>SUMIFS('Aceite Virgen Extra'!XM$6:XM$257,'Aceite Virgen Extra'!$A$6:$A$257,"&gt;="&amp;$A271,'Aceite Virgen Extra'!$B$6:$B$257,"&lt;="&amp;$B271)</f>
        <v>4.24</v>
      </c>
      <c r="XQ271" s="69">
        <f>SUMIFS('Aceite Virgen Extra'!XQ$6:XQ$257,'Aceite Virgen Extra'!$A$6:$A$257,"&gt;="&amp;$A271,'Aceite Virgen Extra'!$B$6:$B$257,"&lt;="&amp;$B271)</f>
        <v>2.4699999999999998</v>
      </c>
      <c r="XR271" s="4">
        <f>SUMIFS('Aceite Virgen Extra'!XR$6:XR$257,'Aceite Virgen Extra'!$A$6:$A$257,"&gt;="&amp;$A271,'Aceite Virgen Extra'!$B$6:$B$257,"&lt;="&amp;$B271)</f>
        <v>2.77</v>
      </c>
      <c r="XS271" s="4">
        <f>SUMIFS('Aceite Virgen Extra'!XS$6:XS$257,'Aceite Virgen Extra'!$A$6:$A$257,"&gt;="&amp;$A271,'Aceite Virgen Extra'!$B$6:$B$257,"&lt;="&amp;$B271)</f>
        <v>1.83</v>
      </c>
      <c r="XT271" s="4">
        <f>SUMIFS('Aceite Virgen Extra'!XT$6:XT$257,'Aceite Virgen Extra'!$A$6:$A$257,"&gt;="&amp;$A271,'Aceite Virgen Extra'!$B$6:$B$257,"&lt;="&amp;$B271)</f>
        <v>4.47</v>
      </c>
      <c r="XX271" s="69">
        <f>SUMIFS('Aceite Virgen Extra'!XX$6:XX$257,'Aceite Virgen Extra'!$A$6:$A$257,"&gt;="&amp;$A271,'Aceite Virgen Extra'!$B$6:$B$257,"&lt;="&amp;$B271)</f>
        <v>3.1500000000000004</v>
      </c>
      <c r="XY271" s="4">
        <f>SUMIFS('Aceite Virgen Extra'!XY$6:XY$257,'Aceite Virgen Extra'!$A$6:$A$257,"&gt;="&amp;$A271,'Aceite Virgen Extra'!$B$6:$B$257,"&lt;="&amp;$B271)</f>
        <v>4.38</v>
      </c>
      <c r="XZ271" s="4">
        <f>SUMIFS('Aceite Virgen Extra'!XZ$6:XZ$257,'Aceite Virgen Extra'!$A$6:$A$257,"&gt;="&amp;$A271,'Aceite Virgen Extra'!$B$6:$B$257,"&lt;="&amp;$B271)</f>
        <v>2.2700000000000005</v>
      </c>
      <c r="YA271" s="4">
        <f>SUMIFS('Aceite Virgen Extra'!YA$6:YA$257,'Aceite Virgen Extra'!$A$6:$A$257,"&gt;="&amp;$A271,'Aceite Virgen Extra'!$B$6:$B$257,"&lt;="&amp;$B271)</f>
        <v>3.34</v>
      </c>
      <c r="YE271" s="69">
        <f>SUMIFS('Aceite Virgen Extra'!YE$6:YE$257,'Aceite Virgen Extra'!$A$6:$A$257,"&gt;="&amp;$A271,'Aceite Virgen Extra'!$B$6:$B$257,"&lt;="&amp;$B271)</f>
        <v>4.9399999999999995</v>
      </c>
      <c r="YF271" s="4">
        <f>SUMIFS('Aceite Virgen Extra'!YF$6:YF$257,'Aceite Virgen Extra'!$A$6:$A$257,"&gt;="&amp;$A271,'Aceite Virgen Extra'!$B$6:$B$257,"&lt;="&amp;$B271)</f>
        <v>7.9799999999999995</v>
      </c>
      <c r="YG271" s="4">
        <f>SUMIFS('Aceite Virgen Extra'!YG$6:YG$257,'Aceite Virgen Extra'!$A$6:$A$257,"&gt;="&amp;$A271,'Aceite Virgen Extra'!$B$6:$B$257,"&lt;="&amp;$B271)</f>
        <v>2.7</v>
      </c>
      <c r="YH271" s="4">
        <f>SUMIFS('Aceite Virgen Extra'!YH$6:YH$257,'Aceite Virgen Extra'!$A$6:$A$257,"&gt;="&amp;$A271,'Aceite Virgen Extra'!$B$6:$B$257,"&lt;="&amp;$B271)</f>
        <v>4.54</v>
      </c>
      <c r="YL271" s="69">
        <f>SUMIFS('Aceite Virgen Extra'!YL$6:YL$257,'Aceite Virgen Extra'!$A$6:$A$257,"&gt;="&amp;$A271,'Aceite Virgen Extra'!$B$6:$B$257,"&lt;="&amp;$B271)</f>
        <v>4.71</v>
      </c>
      <c r="YM271" s="4">
        <f>SUMIFS('Aceite Virgen Extra'!YM$6:YM$257,'Aceite Virgen Extra'!$A$6:$A$257,"&gt;="&amp;$A271,'Aceite Virgen Extra'!$B$6:$B$257,"&lt;="&amp;$B271)</f>
        <v>9.5800000000000018</v>
      </c>
      <c r="YN271" s="4">
        <f>SUMIFS('Aceite Virgen Extra'!YN$6:YN$257,'Aceite Virgen Extra'!$A$6:$A$257,"&gt;="&amp;$A271,'Aceite Virgen Extra'!$B$6:$B$257,"&lt;="&amp;$B271)</f>
        <v>3.7199999999999998</v>
      </c>
      <c r="YO271" s="4">
        <f>SUMIFS('Aceite Virgen Extra'!YO$6:YO$257,'Aceite Virgen Extra'!$A$6:$A$257,"&gt;="&amp;$A271,'Aceite Virgen Extra'!$B$6:$B$257,"&lt;="&amp;$B271)</f>
        <v>4.0100000000000007</v>
      </c>
      <c r="YP271" s="4">
        <f>SUMIFS('Aceite Virgen Extra'!YP$6:YP$257,'Aceite Virgen Extra'!$A$6:$A$257,"&gt;="&amp;$A271,'Aceite Virgen Extra'!$B$6:$B$257,"&lt;="&amp;$B271)</f>
        <v>2.5700000000000003</v>
      </c>
      <c r="YS271" s="69">
        <f>SUMIFS('Aceite Virgen Extra'!YS$6:YS$257,'Aceite Virgen Extra'!$A$6:$A$257,"&gt;="&amp;$A271,'Aceite Virgen Extra'!$B$6:$B$257,"&lt;="&amp;$B271)</f>
        <v>4.41</v>
      </c>
      <c r="YT271" s="4">
        <f>SUMIFS('Aceite Virgen Extra'!YT$6:YT$257,'Aceite Virgen Extra'!$A$6:$A$257,"&gt;="&amp;$A271,'Aceite Virgen Extra'!$B$6:$B$257,"&lt;="&amp;$B271)</f>
        <v>3.39</v>
      </c>
      <c r="YU271" s="4">
        <f>SUMIFS('Aceite Virgen Extra'!YU$6:YU$257,'Aceite Virgen Extra'!$A$6:$A$257,"&gt;="&amp;$A271,'Aceite Virgen Extra'!$B$6:$B$257,"&lt;="&amp;$B271)</f>
        <v>5.2000000000000011</v>
      </c>
      <c r="YV271" s="4">
        <f>SUMIFS('Aceite Virgen Extra'!YV$6:YV$257,'Aceite Virgen Extra'!$A$6:$A$257,"&gt;="&amp;$A271,'Aceite Virgen Extra'!$B$6:$B$257,"&lt;="&amp;$B271)</f>
        <v>6.0699999999999994</v>
      </c>
      <c r="YW271" s="4">
        <f>SUMIFS('Aceite Virgen Extra'!YW$6:YW$257,'Aceite Virgen Extra'!$A$6:$A$257,"&gt;="&amp;$A271,'Aceite Virgen Extra'!$B$6:$B$257,"&lt;="&amp;$B271)</f>
        <v>2.02</v>
      </c>
    </row>
    <row r="272" spans="1:673" x14ac:dyDescent="0.25">
      <c r="A272" s="9">
        <f>'TAM Aceite Virgen Extra'!B20</f>
        <v>8.1999999999999993</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0.15</v>
      </c>
      <c r="L272" s="4">
        <f>SUMIFS('Aceite Virgen Extra'!L$6:L$257,'Aceite Virgen Extra'!$A$6:$A$257,"&gt;="&amp;$A272,'Aceite Virgen Extra'!$B$6:$B$257,"&lt;="&amp;$B272)</f>
        <v>0.43</v>
      </c>
      <c r="M272" s="4">
        <f>SUMIFS('Aceite Virgen Extra'!M$6:M$257,'Aceite Virgen Extra'!$A$6:$A$257,"&gt;="&amp;$A272,'Aceite Virgen Extra'!$B$6:$B$257,"&lt;="&amp;$B272)</f>
        <v>0.1</v>
      </c>
      <c r="N272" s="4">
        <f>SUMIFS('Aceite Virgen Extra'!N$6:N$257,'Aceite Virgen Extra'!$A$6:$A$257,"&gt;="&amp;$A272,'Aceite Virgen Extra'!$B$6:$B$257,"&lt;="&amp;$B272)</f>
        <v>0</v>
      </c>
      <c r="O272" s="9"/>
      <c r="P272" s="9"/>
      <c r="Q272" s="9"/>
      <c r="R272" s="4">
        <f>SUMIFS('Aceite Virgen Extra'!R$6:R$257,'Aceite Virgen Extra'!$A$6:$A$257,"&gt;="&amp;$A272,'Aceite Virgen Extra'!$B$6:$B$257,"&lt;="&amp;$B272)</f>
        <v>0.22</v>
      </c>
      <c r="S272" s="4">
        <f>SUMIFS('Aceite Virgen Extra'!S$6:S$257,'Aceite Virgen Extra'!$A$6:$A$257,"&gt;="&amp;$A272,'Aceite Virgen Extra'!$B$6:$B$257,"&lt;="&amp;$B272)</f>
        <v>0.97</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0.63</v>
      </c>
      <c r="AN272" s="4">
        <f>SUMIFS('Aceite Virgen Extra'!AN$6:AN$257,'Aceite Virgen Extra'!$A$6:$A$257,"&gt;="&amp;$A272,'Aceite Virgen Extra'!$B$6:$B$257,"&lt;="&amp;$B272)</f>
        <v>0</v>
      </c>
      <c r="AO272" s="4">
        <f>SUMIFS('Aceite Virgen Extra'!AO$6:AO$257,'Aceite Virgen Extra'!$A$6:$A$257,"&gt;="&amp;$A272,'Aceite Virgen Extra'!$B$6:$B$257,"&lt;="&amp;$B272)</f>
        <v>0.71</v>
      </c>
      <c r="AP272" s="4">
        <f>SUMIFS('Aceite Virgen Extra'!AP$6:AP$257,'Aceite Virgen Extra'!$A$6:$A$257,"&gt;="&amp;$A272,'Aceite Virgen Extra'!$B$6:$B$257,"&lt;="&amp;$B272)</f>
        <v>1.41</v>
      </c>
      <c r="AQ272" s="9"/>
      <c r="AR272" s="9"/>
      <c r="AT272" s="4">
        <f>SUMIFS('Aceite Virgen Extra'!AT$6:AT$257,'Aceite Virgen Extra'!$A$6:$A$257,"&gt;="&amp;$A272,'Aceite Virgen Extra'!$B$6:$B$257,"&lt;="&amp;$B272)</f>
        <v>0.23</v>
      </c>
      <c r="AU272" s="4">
        <f>SUMIFS('Aceite Virgen Extra'!AU$6:AU$257,'Aceite Virgen Extra'!$A$6:$A$257,"&gt;="&amp;$A272,'Aceite Virgen Extra'!$B$6:$B$257,"&lt;="&amp;$B272)</f>
        <v>0.51</v>
      </c>
      <c r="AV272" s="4">
        <f>SUMIFS('Aceite Virgen Extra'!AV$6:AV$257,'Aceite Virgen Extra'!$A$6:$A$257,"&gt;="&amp;$A272,'Aceite Virgen Extra'!$B$6:$B$257,"&lt;="&amp;$B272)</f>
        <v>0.18</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7.0000000000000007E-2</v>
      </c>
      <c r="CF272" s="4">
        <f>SUMIFS('Aceite Virgen Extra'!CF$6:CF$257,'Aceite Virgen Extra'!$A$6:$A$257,"&gt;="&amp;$A272,'Aceite Virgen Extra'!$B$6:$B$257,"&lt;="&amp;$B272)</f>
        <v>0</v>
      </c>
      <c r="CJ272" s="4">
        <f>SUMIFS('Aceite Virgen Extra'!CJ$6:CJ$257,'Aceite Virgen Extra'!$A$6:$A$257,"&gt;="&amp;$A272,'Aceite Virgen Extra'!$B$6:$B$257,"&lt;="&amp;$B272)</f>
        <v>0.03</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0.16</v>
      </c>
      <c r="DG272" s="4">
        <f>SUMIFS('Aceite Virgen Extra'!DG$6:DG$257,'Aceite Virgen Extra'!$A$6:$A$257,"&gt;="&amp;$A272,'Aceite Virgen Extra'!$B$6:$B$257,"&lt;="&amp;$B272)</f>
        <v>7.0000000000000007E-2</v>
      </c>
      <c r="DH272" s="4">
        <f>SUMIFS('Aceite Virgen Extra'!DH$6:DH$257,'Aceite Virgen Extra'!$A$6:$A$257,"&gt;="&amp;$A272,'Aceite Virgen Extra'!$B$6:$B$257,"&lt;="&amp;$B272)</f>
        <v>0</v>
      </c>
      <c r="DL272" s="4">
        <f>SUMIFS('Aceite Virgen Extra'!DL$6:DL$257,'Aceite Virgen Extra'!$A$6:$A$257,"&gt;="&amp;$A272,'Aceite Virgen Extra'!$B$6:$B$257,"&lt;="&amp;$B272)</f>
        <v>0.26</v>
      </c>
      <c r="DM272" s="4">
        <f>SUMIFS('Aceite Virgen Extra'!DM$6:DM$257,'Aceite Virgen Extra'!$A$6:$A$257,"&gt;="&amp;$A272,'Aceite Virgen Extra'!$B$6:$B$257,"&lt;="&amp;$B272)</f>
        <v>0.26</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v>
      </c>
      <c r="EA272" s="4">
        <f>SUMIFS('Aceite Virgen Extra'!EA$6:EA$257,'Aceite Virgen Extra'!$A$6:$A$257,"&gt;="&amp;$A272,'Aceite Virgen Extra'!$B$6:$B$257,"&lt;="&amp;$B272)</f>
        <v>0.13</v>
      </c>
      <c r="EB272" s="4">
        <f>SUMIFS('Aceite Virgen Extra'!EB$6:EB$257,'Aceite Virgen Extra'!$A$6:$A$257,"&gt;="&amp;$A272,'Aceite Virgen Extra'!$B$6:$B$257,"&lt;="&amp;$B272)</f>
        <v>0.13</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0.24</v>
      </c>
      <c r="EO272" s="4">
        <f>SUMIFS('Aceite Virgen Extra'!EO$6:EO$257,'Aceite Virgen Extra'!$A$6:$A$257,"&gt;="&amp;$A272,'Aceite Virgen Extra'!$B$6:$B$257,"&lt;="&amp;$B272)</f>
        <v>0</v>
      </c>
      <c r="EP272" s="4">
        <f>SUMIFS('Aceite Virgen Extra'!EP$6:EP$257,'Aceite Virgen Extra'!$A$6:$A$257,"&gt;="&amp;$A272,'Aceite Virgen Extra'!$B$6:$B$257,"&lt;="&amp;$B272)</f>
        <v>0.44999999999999996</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0.35000000000000003</v>
      </c>
      <c r="GS272" s="4">
        <f>SUMIFS('Aceite Virgen Extra'!GS$6:GS$257,'Aceite Virgen Extra'!$A$6:$A$257,"&gt;="&amp;$A272,'Aceite Virgen Extra'!$B$6:$B$257,"&lt;="&amp;$B272)</f>
        <v>1.19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0.03</v>
      </c>
      <c r="GZ272" s="4">
        <f>SUMIFS('Aceite Virgen Extra'!GZ$6:GZ$257,'Aceite Virgen Extra'!$A$6:$A$257,"&gt;="&amp;$A272,'Aceite Virgen Extra'!$B$6:$B$257,"&lt;="&amp;$B272)</f>
        <v>0</v>
      </c>
      <c r="HA272" s="4">
        <f>SUMIFS('Aceite Virgen Extra'!HA$6:HA$257,'Aceite Virgen Extra'!$A$6:$A$257,"&gt;="&amp;$A272,'Aceite Virgen Extra'!$B$6:$B$257,"&lt;="&amp;$B272)</f>
        <v>0.05</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0.05</v>
      </c>
      <c r="HN272" s="4">
        <f>SUMIFS('Aceite Virgen Extra'!HN$6:HN$257,'Aceite Virgen Extra'!$A$6:$A$257,"&gt;="&amp;$A272,'Aceite Virgen Extra'!$B$6:$B$257,"&lt;="&amp;$B272)</f>
        <v>0</v>
      </c>
      <c r="HO272" s="4">
        <f>SUMIFS('Aceite Virgen Extra'!HO$6:HO$257,'Aceite Virgen Extra'!$A$6:$A$257,"&gt;="&amp;$A272,'Aceite Virgen Extra'!$B$6:$B$257,"&lt;="&amp;$B272)</f>
        <v>0.09</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7.0000000000000007E-2</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0.53</v>
      </c>
      <c r="KM272" s="4">
        <f>SUMIFS('Aceite Virgen Extra'!KM$6:KM$257,'Aceite Virgen Extra'!$A$6:$A$257,"&gt;="&amp;$A272,'Aceite Virgen Extra'!$B$6:$B$257,"&lt;="&amp;$B272)</f>
        <v>1.19</v>
      </c>
      <c r="KN272" s="4">
        <f>SUMIFS('Aceite Virgen Extra'!KN$6:KN$257,'Aceite Virgen Extra'!$A$6:$A$257,"&gt;="&amp;$A272,'Aceite Virgen Extra'!$B$6:$B$257,"&lt;="&amp;$B272)</f>
        <v>0.44</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0.12</v>
      </c>
      <c r="MJ272" s="4">
        <f>SUMIFS('Aceite Virgen Extra'!MJ$6:MJ$257,'Aceite Virgen Extra'!$A$6:$A$257,"&gt;="&amp;$A272,'Aceite Virgen Extra'!$B$6:$B$257,"&lt;="&amp;$B272)</f>
        <v>0.44</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0.16</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0.67999999999999994</v>
      </c>
      <c r="ON272" s="4">
        <f>SUMIFS('Aceite Virgen Extra'!ON$6:ON$257,'Aceite Virgen Extra'!$A$6:$A$257,"&gt;="&amp;$A272,'Aceite Virgen Extra'!$B$6:$B$257,"&lt;="&amp;$B272)</f>
        <v>0.72</v>
      </c>
      <c r="OO272" s="4">
        <f>SUMIFS('Aceite Virgen Extra'!OO$6:OO$257,'Aceite Virgen Extra'!$A$6:$A$257,"&gt;="&amp;$A272,'Aceite Virgen Extra'!$B$6:$B$257,"&lt;="&amp;$B272)</f>
        <v>0.91999999999999993</v>
      </c>
      <c r="OP272" s="4">
        <f>SUMIFS('Aceite Virgen Extra'!OP$6:OP$257,'Aceite Virgen Extra'!$A$6:$A$257,"&gt;="&amp;$A272,'Aceite Virgen Extra'!$B$6:$B$257,"&lt;="&amp;$B272)</f>
        <v>0</v>
      </c>
      <c r="OT272" s="4">
        <f>SUMIFS('Aceite Virgen Extra'!OT$6:OT$257,'Aceite Virgen Extra'!$A$6:$A$257,"&gt;="&amp;$A272,'Aceite Virgen Extra'!$B$6:$B$257,"&lt;="&amp;$B272)</f>
        <v>1.28</v>
      </c>
      <c r="OU272" s="4">
        <f>SUMIFS('Aceite Virgen Extra'!OU$6:OU$257,'Aceite Virgen Extra'!$A$6:$A$257,"&gt;="&amp;$A272,'Aceite Virgen Extra'!$B$6:$B$257,"&lt;="&amp;$B272)</f>
        <v>1.41</v>
      </c>
      <c r="OV272" s="4">
        <f>SUMIFS('Aceite Virgen Extra'!OV$6:OV$257,'Aceite Virgen Extra'!$A$6:$A$257,"&gt;="&amp;$A272,'Aceite Virgen Extra'!$B$6:$B$257,"&lt;="&amp;$B272)</f>
        <v>1.72</v>
      </c>
      <c r="OW272" s="4">
        <f>SUMIFS('Aceite Virgen Extra'!OW$6:OW$257,'Aceite Virgen Extra'!$A$6:$A$257,"&gt;="&amp;$A272,'Aceite Virgen Extra'!$B$6:$B$257,"&lt;="&amp;$B272)</f>
        <v>0</v>
      </c>
      <c r="PA272" s="4">
        <f>SUMIFS('Aceite Virgen Extra'!PA$6:PA$257,'Aceite Virgen Extra'!$A$6:$A$257,"&gt;="&amp;$A272,'Aceite Virgen Extra'!$B$6:$B$257,"&lt;="&amp;$B272)</f>
        <v>1.4</v>
      </c>
      <c r="PB272" s="4">
        <f>SUMIFS('Aceite Virgen Extra'!PB$6:PB$257,'Aceite Virgen Extra'!$A$6:$A$257,"&gt;="&amp;$A272,'Aceite Virgen Extra'!$B$6:$B$257,"&lt;="&amp;$B272)</f>
        <v>0</v>
      </c>
      <c r="PC272" s="4">
        <f>SUMIFS('Aceite Virgen Extra'!PC$6:PC$257,'Aceite Virgen Extra'!$A$6:$A$257,"&gt;="&amp;$A272,'Aceite Virgen Extra'!$B$6:$B$257,"&lt;="&amp;$B272)</f>
        <v>2.4300000000000002</v>
      </c>
      <c r="PD272" s="4">
        <f>SUMIFS('Aceite Virgen Extra'!PD$6:PD$257,'Aceite Virgen Extra'!$A$6:$A$257,"&gt;="&amp;$A272,'Aceite Virgen Extra'!$B$6:$B$257,"&lt;="&amp;$B272)</f>
        <v>0</v>
      </c>
      <c r="PH272" s="4">
        <f>SUMIFS('Aceite Virgen Extra'!PH$6:PH$257,'Aceite Virgen Extra'!$A$6:$A$257,"&gt;="&amp;$A272,'Aceite Virgen Extra'!$B$6:$B$257,"&lt;="&amp;$B272)</f>
        <v>1.38</v>
      </c>
      <c r="PI272" s="4">
        <f>SUMIFS('Aceite Virgen Extra'!PI$6:PI$257,'Aceite Virgen Extra'!$A$6:$A$257,"&gt;="&amp;$A272,'Aceite Virgen Extra'!$B$6:$B$257,"&lt;="&amp;$B272)</f>
        <v>0</v>
      </c>
      <c r="PJ272" s="4">
        <f>SUMIFS('Aceite Virgen Extra'!PJ$6:PJ$257,'Aceite Virgen Extra'!$A$6:$A$257,"&gt;="&amp;$A272,'Aceite Virgen Extra'!$B$6:$B$257,"&lt;="&amp;$B272)</f>
        <v>2.63</v>
      </c>
      <c r="PK272" s="4">
        <f>SUMIFS('Aceite Virgen Extra'!PK$6:PK$257,'Aceite Virgen Extra'!$A$6:$A$257,"&gt;="&amp;$A272,'Aceite Virgen Extra'!$B$6:$B$257,"&lt;="&amp;$B272)</f>
        <v>0</v>
      </c>
      <c r="PO272" s="4">
        <f>SUMIFS('Aceite Virgen Extra'!PO$6:PO$257,'Aceite Virgen Extra'!$A$6:$A$257,"&gt;="&amp;$A272,'Aceite Virgen Extra'!$B$6:$B$257,"&lt;="&amp;$B272)</f>
        <v>1.8699999999999999</v>
      </c>
      <c r="PP272" s="4">
        <f>SUMIFS('Aceite Virgen Extra'!PP$6:PP$257,'Aceite Virgen Extra'!$A$6:$A$257,"&gt;="&amp;$A272,'Aceite Virgen Extra'!$B$6:$B$257,"&lt;="&amp;$B272)</f>
        <v>1.49</v>
      </c>
      <c r="PQ272" s="4">
        <f>SUMIFS('Aceite Virgen Extra'!PQ$6:PQ$257,'Aceite Virgen Extra'!$A$6:$A$257,"&gt;="&amp;$A272,'Aceite Virgen Extra'!$B$6:$B$257,"&lt;="&amp;$B272)</f>
        <v>2.35</v>
      </c>
      <c r="PR272" s="4">
        <f>SUMIFS('Aceite Virgen Extra'!PR$6:PR$257,'Aceite Virgen Extra'!$A$6:$A$257,"&gt;="&amp;$A272,'Aceite Virgen Extra'!$B$6:$B$257,"&lt;="&amp;$B272)</f>
        <v>0</v>
      </c>
      <c r="PV272" s="4">
        <f>SUMIFS('Aceite Virgen Extra'!PV$6:PV$257,'Aceite Virgen Extra'!$A$6:$A$257,"&gt;="&amp;$A272,'Aceite Virgen Extra'!$B$6:$B$257,"&lt;="&amp;$B272)</f>
        <v>1.28</v>
      </c>
      <c r="PW272" s="4">
        <f>SUMIFS('Aceite Virgen Extra'!PW$6:PW$257,'Aceite Virgen Extra'!$A$6:$A$257,"&gt;="&amp;$A272,'Aceite Virgen Extra'!$B$6:$B$257,"&lt;="&amp;$B272)</f>
        <v>0.86</v>
      </c>
      <c r="PX272" s="4">
        <f>SUMIFS('Aceite Virgen Extra'!PX$6:PX$257,'Aceite Virgen Extra'!$A$6:$A$257,"&gt;="&amp;$A272,'Aceite Virgen Extra'!$B$6:$B$257,"&lt;="&amp;$B272)</f>
        <v>1.98</v>
      </c>
      <c r="PY272" s="4">
        <f>SUMIFS('Aceite Virgen Extra'!PY$6:PY$257,'Aceite Virgen Extra'!$A$6:$A$257,"&gt;="&amp;$A272,'Aceite Virgen Extra'!$B$6:$B$257,"&lt;="&amp;$B272)</f>
        <v>0</v>
      </c>
      <c r="QC272" s="4">
        <f>SUMIFS('Aceite Virgen Extra'!QC$6:QC$257,'Aceite Virgen Extra'!$A$6:$A$257,"&gt;="&amp;$A272,'Aceite Virgen Extra'!$B$6:$B$257,"&lt;="&amp;$B272)</f>
        <v>1.7200000000000002</v>
      </c>
      <c r="QD272" s="4">
        <f>SUMIFS('Aceite Virgen Extra'!QD$6:QD$257,'Aceite Virgen Extra'!$A$6:$A$257,"&gt;="&amp;$A272,'Aceite Virgen Extra'!$B$6:$B$257,"&lt;="&amp;$B272)</f>
        <v>0.16</v>
      </c>
      <c r="QE272" s="4">
        <f>SUMIFS('Aceite Virgen Extra'!QE$6:QE$257,'Aceite Virgen Extra'!$A$6:$A$257,"&gt;="&amp;$A272,'Aceite Virgen Extra'!$B$6:$B$257,"&lt;="&amp;$B272)</f>
        <v>3.0700000000000003</v>
      </c>
      <c r="QF272" s="4">
        <f>SUMIFS('Aceite Virgen Extra'!QF$6:QF$257,'Aceite Virgen Extra'!$A$6:$A$257,"&gt;="&amp;$A272,'Aceite Virgen Extra'!$B$6:$B$257,"&lt;="&amp;$B272)</f>
        <v>0</v>
      </c>
      <c r="QJ272" s="4">
        <f>SUMIFS('Aceite Virgen Extra'!QJ$6:QJ$257,'Aceite Virgen Extra'!$A$6:$A$257,"&gt;="&amp;$A272,'Aceite Virgen Extra'!$B$6:$B$257,"&lt;="&amp;$B272)</f>
        <v>1.85</v>
      </c>
      <c r="QK272" s="4">
        <f>SUMIFS('Aceite Virgen Extra'!QK$6:QK$257,'Aceite Virgen Extra'!$A$6:$A$257,"&gt;="&amp;$A272,'Aceite Virgen Extra'!$B$6:$B$257,"&lt;="&amp;$B272)</f>
        <v>0.35</v>
      </c>
      <c r="QL272" s="4">
        <f>SUMIFS('Aceite Virgen Extra'!QL$6:QL$257,'Aceite Virgen Extra'!$A$6:$A$257,"&gt;="&amp;$A272,'Aceite Virgen Extra'!$B$6:$B$257,"&lt;="&amp;$B272)</f>
        <v>3.13</v>
      </c>
      <c r="QM272" s="4">
        <f>SUMIFS('Aceite Virgen Extra'!QM$6:QM$257,'Aceite Virgen Extra'!$A$6:$A$257,"&gt;="&amp;$A272,'Aceite Virgen Extra'!$B$6:$B$257,"&lt;="&amp;$B272)</f>
        <v>0</v>
      </c>
      <c r="QQ272" s="4">
        <f>SUMIFS('Aceite Virgen Extra'!QQ$6:QQ$257,'Aceite Virgen Extra'!$A$6:$A$257,"&gt;="&amp;$A272,'Aceite Virgen Extra'!$B$6:$B$257,"&lt;="&amp;$B272)</f>
        <v>0.69000000000000017</v>
      </c>
      <c r="QR272" s="4">
        <f>SUMIFS('Aceite Virgen Extra'!QR$6:QR$257,'Aceite Virgen Extra'!$A$6:$A$257,"&gt;="&amp;$A272,'Aceite Virgen Extra'!$B$6:$B$257,"&lt;="&amp;$B272)</f>
        <v>0.19</v>
      </c>
      <c r="QS272" s="4">
        <f>SUMIFS('Aceite Virgen Extra'!QS$6:QS$257,'Aceite Virgen Extra'!$A$6:$A$257,"&gt;="&amp;$A272,'Aceite Virgen Extra'!$B$6:$B$257,"&lt;="&amp;$B272)</f>
        <v>1.08</v>
      </c>
      <c r="QT272" s="4">
        <f>SUMIFS('Aceite Virgen Extra'!QT$6:QT$257,'Aceite Virgen Extra'!$A$6:$A$257,"&gt;="&amp;$A272,'Aceite Virgen Extra'!$B$6:$B$257,"&lt;="&amp;$B272)</f>
        <v>0.64</v>
      </c>
      <c r="QX272" s="4">
        <f>SUMIFS('Aceite Virgen Extra'!QX$6:QX$257,'Aceite Virgen Extra'!$A$6:$A$257,"&gt;="&amp;$A272,'Aceite Virgen Extra'!$B$6:$B$257,"&lt;="&amp;$B272)</f>
        <v>1.1099999999999999</v>
      </c>
      <c r="QY272" s="4">
        <f>SUMIFS('Aceite Virgen Extra'!QY$6:QY$257,'Aceite Virgen Extra'!$A$6:$A$257,"&gt;="&amp;$A272,'Aceite Virgen Extra'!$B$6:$B$257,"&lt;="&amp;$B272)</f>
        <v>0.75</v>
      </c>
      <c r="QZ272" s="4">
        <f>SUMIFS('Aceite Virgen Extra'!QZ$6:QZ$257,'Aceite Virgen Extra'!$A$6:$A$257,"&gt;="&amp;$A272,'Aceite Virgen Extra'!$B$6:$B$257,"&lt;="&amp;$B272)</f>
        <v>1.53</v>
      </c>
      <c r="RA272" s="4">
        <f>SUMIFS('Aceite Virgen Extra'!RA$6:RA$257,'Aceite Virgen Extra'!$A$6:$A$257,"&gt;="&amp;$A272,'Aceite Virgen Extra'!$B$6:$B$257,"&lt;="&amp;$B272)</f>
        <v>0</v>
      </c>
      <c r="RE272" s="4">
        <f>SUMIFS('Aceite Virgen Extra'!RE$6:RE$257,'Aceite Virgen Extra'!$A$6:$A$257,"&gt;="&amp;$A272,'Aceite Virgen Extra'!$B$6:$B$257,"&lt;="&amp;$B272)</f>
        <v>3.6899999999999995</v>
      </c>
      <c r="RF272" s="4">
        <f>SUMIFS('Aceite Virgen Extra'!RF$6:RF$257,'Aceite Virgen Extra'!$A$6:$A$257,"&gt;="&amp;$A272,'Aceite Virgen Extra'!$B$6:$B$257,"&lt;="&amp;$B272)</f>
        <v>7.98</v>
      </c>
      <c r="RG272" s="4">
        <f>SUMIFS('Aceite Virgen Extra'!RG$6:RG$257,'Aceite Virgen Extra'!$A$6:$A$257,"&gt;="&amp;$A272,'Aceite Virgen Extra'!$B$6:$B$257,"&lt;="&amp;$B272)</f>
        <v>1.84</v>
      </c>
      <c r="RH272" s="4">
        <f>SUMIFS('Aceite Virgen Extra'!RH$6:RH$257,'Aceite Virgen Extra'!$A$6:$A$257,"&gt;="&amp;$A272,'Aceite Virgen Extra'!$B$6:$B$257,"&lt;="&amp;$B272)</f>
        <v>3.9</v>
      </c>
      <c r="RL272" s="4">
        <f>SUMIFS('Aceite Virgen Extra'!RL$6:RL$257,'Aceite Virgen Extra'!$A$6:$A$257,"&gt;="&amp;$A272,'Aceite Virgen Extra'!$B$6:$B$257,"&lt;="&amp;$B272)</f>
        <v>4.28</v>
      </c>
      <c r="RM272" s="4">
        <f>SUMIFS('Aceite Virgen Extra'!RM$6:RM$257,'Aceite Virgen Extra'!$A$6:$A$257,"&gt;="&amp;$A272,'Aceite Virgen Extra'!$B$6:$B$257,"&lt;="&amp;$B272)</f>
        <v>10.4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0.38</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1.86</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1.6800000000000002</v>
      </c>
      <c r="SO272" s="4">
        <f>SUMIFS('Aceite Virgen Extra'!SO$6:SO$257,'Aceite Virgen Extra'!$A$6:$A$257,"&gt;="&amp;$A272,'Aceite Virgen Extra'!$B$6:$B$257,"&lt;="&amp;$B272)</f>
        <v>4.8000000000000007</v>
      </c>
      <c r="SP272" s="4">
        <f>SUMIFS('Aceite Virgen Extra'!SP$6:SP$257,'Aceite Virgen Extra'!$A$6:$A$257,"&gt;="&amp;$A272,'Aceite Virgen Extra'!$B$6:$B$257,"&lt;="&amp;$B272)</f>
        <v>0.21</v>
      </c>
      <c r="SQ272" s="4">
        <f>SUMIFS('Aceite Virgen Extra'!SQ$6:SQ$257,'Aceite Virgen Extra'!$A$6:$A$257,"&gt;="&amp;$A272,'Aceite Virgen Extra'!$B$6:$B$257,"&lt;="&amp;$B272)</f>
        <v>1.33</v>
      </c>
      <c r="SU272" s="69">
        <f>SUMIFS('Aceite Virgen Extra'!SU$6:SU$257,'Aceite Virgen Extra'!$A$6:$A$257,"&gt;="&amp;$A272,'Aceite Virgen Extra'!$B$6:$B$257,"&lt;="&amp;$B272)</f>
        <v>1.07</v>
      </c>
      <c r="SV272" s="4">
        <f>SUMIFS('Aceite Virgen Extra'!SV$6:SV$257,'Aceite Virgen Extra'!$A$6:$A$257,"&gt;="&amp;$A272,'Aceite Virgen Extra'!$B$6:$B$257,"&lt;="&amp;$B272)</f>
        <v>1.6900000000000002</v>
      </c>
      <c r="SW272" s="4">
        <f>SUMIFS('Aceite Virgen Extra'!SW$6:SW$257,'Aceite Virgen Extra'!$A$6:$A$257,"&gt;="&amp;$A272,'Aceite Virgen Extra'!$B$6:$B$257,"&lt;="&amp;$B272)</f>
        <v>0.77</v>
      </c>
      <c r="SX272" s="4">
        <f>SUMIFS('Aceite Virgen Extra'!SX$6:SX$257,'Aceite Virgen Extra'!$A$6:$A$257,"&gt;="&amp;$A272,'Aceite Virgen Extra'!$B$6:$B$257,"&lt;="&amp;$B272)</f>
        <v>1.39</v>
      </c>
      <c r="TB272" s="69">
        <f>SUMIFS('Aceite Virgen Extra'!TB$6:TB$257,'Aceite Virgen Extra'!$A$6:$A$257,"&gt;="&amp;$A272,'Aceite Virgen Extra'!$B$6:$B$257,"&lt;="&amp;$B272)</f>
        <v>5.23</v>
      </c>
      <c r="TC272" s="4">
        <f>SUMIFS('Aceite Virgen Extra'!TC$6:TC$257,'Aceite Virgen Extra'!$A$6:$A$257,"&gt;="&amp;$A272,'Aceite Virgen Extra'!$B$6:$B$257,"&lt;="&amp;$B272)</f>
        <v>4.1400000000000006</v>
      </c>
      <c r="TD272" s="4">
        <f>SUMIFS('Aceite Virgen Extra'!TD$6:TD$257,'Aceite Virgen Extra'!$A$6:$A$257,"&gt;="&amp;$A272,'Aceite Virgen Extra'!$B$6:$B$257,"&lt;="&amp;$B272)</f>
        <v>4.84</v>
      </c>
      <c r="TE272" s="4">
        <f>SUMIFS('Aceite Virgen Extra'!TE$6:TE$257,'Aceite Virgen Extra'!$A$6:$A$257,"&gt;="&amp;$A272,'Aceite Virgen Extra'!$B$6:$B$257,"&lt;="&amp;$B272)</f>
        <v>13.34</v>
      </c>
      <c r="TI272" s="69">
        <f>SUMIFS('Aceite Virgen Extra'!TI$6:TI$257,'Aceite Virgen Extra'!$A$6:$A$257,"&gt;="&amp;$A272,'Aceite Virgen Extra'!$B$6:$B$257,"&lt;="&amp;$B272)</f>
        <v>11.66</v>
      </c>
      <c r="TJ272" s="4">
        <f>SUMIFS('Aceite Virgen Extra'!TJ$6:TJ$257,'Aceite Virgen Extra'!$A$6:$A$257,"&gt;="&amp;$A272,'Aceite Virgen Extra'!$B$6:$B$257,"&lt;="&amp;$B272)</f>
        <v>7.58</v>
      </c>
      <c r="TK272" s="4">
        <f>SUMIFS('Aceite Virgen Extra'!TK$6:TK$257,'Aceite Virgen Extra'!$A$6:$A$257,"&gt;="&amp;$A272,'Aceite Virgen Extra'!$B$6:$B$257,"&lt;="&amp;$B272)</f>
        <v>9.5399999999999991</v>
      </c>
      <c r="TL272" s="4">
        <f>SUMIFS('Aceite Virgen Extra'!TL$6:TL$257,'Aceite Virgen Extra'!$A$6:$A$257,"&gt;="&amp;$A272,'Aceite Virgen Extra'!$B$6:$B$257,"&lt;="&amp;$B272)</f>
        <v>40.380000000000003</v>
      </c>
      <c r="TP272" s="69">
        <f>SUMIFS('Aceite Virgen Extra'!TP$6:TP$257,'Aceite Virgen Extra'!$A$6:$A$257,"&gt;="&amp;$A272,'Aceite Virgen Extra'!$B$6:$B$257,"&lt;="&amp;$B272)</f>
        <v>7.59</v>
      </c>
      <c r="TQ272" s="4">
        <f>SUMIFS('Aceite Virgen Extra'!TQ$6:TQ$257,'Aceite Virgen Extra'!$A$6:$A$257,"&gt;="&amp;$A272,'Aceite Virgen Extra'!$B$6:$B$257,"&lt;="&amp;$B272)</f>
        <v>7.9</v>
      </c>
      <c r="TR272" s="4">
        <f>SUMIFS('Aceite Virgen Extra'!TR$6:TR$257,'Aceite Virgen Extra'!$A$6:$A$257,"&gt;="&amp;$A272,'Aceite Virgen Extra'!$B$6:$B$257,"&lt;="&amp;$B272)</f>
        <v>4.37</v>
      </c>
      <c r="TS272" s="4">
        <f>SUMIFS('Aceite Virgen Extra'!TS$6:TS$257,'Aceite Virgen Extra'!$A$6:$A$257,"&gt;="&amp;$A272,'Aceite Virgen Extra'!$B$6:$B$257,"&lt;="&amp;$B272)</f>
        <v>23.1</v>
      </c>
      <c r="TW272" s="69">
        <f>SUMIFS('Aceite Virgen Extra'!TW$6:TW$257,'Aceite Virgen Extra'!$A$6:$A$257,"&gt;="&amp;$A272,'Aceite Virgen Extra'!$B$6:$B$257,"&lt;="&amp;$B272)</f>
        <v>1.7000000000000002</v>
      </c>
      <c r="TX272" s="4">
        <f>SUMIFS('Aceite Virgen Extra'!TX$6:TX$257,'Aceite Virgen Extra'!$A$6:$A$257,"&gt;="&amp;$A272,'Aceite Virgen Extra'!$B$6:$B$257,"&lt;="&amp;$B272)</f>
        <v>1.04</v>
      </c>
      <c r="TY272" s="4">
        <f>SUMIFS('Aceite Virgen Extra'!TY$6:TY$257,'Aceite Virgen Extra'!$A$6:$A$257,"&gt;="&amp;$A272,'Aceite Virgen Extra'!$B$6:$B$257,"&lt;="&amp;$B272)</f>
        <v>1.5700000000000003</v>
      </c>
      <c r="TZ272" s="4">
        <f>SUMIFS('Aceite Virgen Extra'!TZ$6:TZ$257,'Aceite Virgen Extra'!$A$6:$A$257,"&gt;="&amp;$A272,'Aceite Virgen Extra'!$B$6:$B$257,"&lt;="&amp;$B272)</f>
        <v>0.64</v>
      </c>
      <c r="UD272" s="69">
        <f>SUMIFS('Aceite Virgen Extra'!UD$6:UD$257,'Aceite Virgen Extra'!$A$6:$A$257,"&gt;="&amp;$A272,'Aceite Virgen Extra'!$B$6:$B$257,"&lt;="&amp;$B272)</f>
        <v>3.4299999999999997</v>
      </c>
      <c r="UE272" s="4">
        <f>SUMIFS('Aceite Virgen Extra'!UE$6:UE$257,'Aceite Virgen Extra'!$A$6:$A$257,"&gt;="&amp;$A272,'Aceite Virgen Extra'!$B$6:$B$257,"&lt;="&amp;$B272)</f>
        <v>4.87</v>
      </c>
      <c r="UF272" s="4">
        <f>SUMIFS('Aceite Virgen Extra'!UF$6:UF$257,'Aceite Virgen Extra'!$A$6:$A$257,"&gt;="&amp;$A272,'Aceite Virgen Extra'!$B$6:$B$257,"&lt;="&amp;$B272)</f>
        <v>2.0500000000000003</v>
      </c>
      <c r="UG272" s="4">
        <f>SUMIFS('Aceite Virgen Extra'!UG$6:UG$257,'Aceite Virgen Extra'!$A$6:$A$257,"&gt;="&amp;$A272,'Aceite Virgen Extra'!$B$6:$B$257,"&lt;="&amp;$B272)</f>
        <v>5.82</v>
      </c>
      <c r="UK272" s="69">
        <f>SUMIFS('Aceite Virgen Extra'!UK$6:UK$257,'Aceite Virgen Extra'!$A$6:$A$257,"&gt;="&amp;$A272,'Aceite Virgen Extra'!$B$6:$B$257,"&lt;="&amp;$B272)</f>
        <v>3.41</v>
      </c>
      <c r="UL272" s="4">
        <f>SUMIFS('Aceite Virgen Extra'!UL$6:UL$257,'Aceite Virgen Extra'!$A$6:$A$257,"&gt;="&amp;$A272,'Aceite Virgen Extra'!$B$6:$B$257,"&lt;="&amp;$B272)</f>
        <v>7.1</v>
      </c>
      <c r="UM272" s="4">
        <f>SUMIFS('Aceite Virgen Extra'!UM$6:UM$257,'Aceite Virgen Extra'!$A$6:$A$257,"&gt;="&amp;$A272,'Aceite Virgen Extra'!$B$6:$B$257,"&lt;="&amp;$B272)</f>
        <v>1.4</v>
      </c>
      <c r="UN272" s="4">
        <f>SUMIFS('Aceite Virgen Extra'!UN$6:UN$257,'Aceite Virgen Extra'!$A$6:$A$257,"&gt;="&amp;$A272,'Aceite Virgen Extra'!$B$6:$B$257,"&lt;="&amp;$B272)</f>
        <v>2.88</v>
      </c>
      <c r="UR272" s="69">
        <f>SUMIFS('Aceite Virgen Extra'!UR$6:UR$257,'Aceite Virgen Extra'!$A$6:$A$257,"&gt;="&amp;$A272,'Aceite Virgen Extra'!$B$6:$B$257,"&lt;="&amp;$B272)</f>
        <v>1.48</v>
      </c>
      <c r="US272" s="4">
        <f>SUMIFS('Aceite Virgen Extra'!US$6:US$257,'Aceite Virgen Extra'!$A$6:$A$257,"&gt;="&amp;$A272,'Aceite Virgen Extra'!$B$6:$B$257,"&lt;="&amp;$B272)</f>
        <v>1.83</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0.98</v>
      </c>
      <c r="UZ272" s="4">
        <f>SUMIFS('Aceite Virgen Extra'!UZ$6:UZ$257,'Aceite Virgen Extra'!$A$6:$A$257,"&gt;="&amp;$A272,'Aceite Virgen Extra'!$B$6:$B$257,"&lt;="&amp;$B272)</f>
        <v>0.89999999999999991</v>
      </c>
      <c r="VA272" s="4">
        <f>SUMIFS('Aceite Virgen Extra'!VA$6:VA$257,'Aceite Virgen Extra'!$A$6:$A$257,"&gt;="&amp;$A272,'Aceite Virgen Extra'!$B$6:$B$257,"&lt;="&amp;$B272)</f>
        <v>1.06</v>
      </c>
      <c r="VB272" s="4">
        <f>SUMIFS('Aceite Virgen Extra'!VB$6:VB$257,'Aceite Virgen Extra'!$A$6:$A$257,"&gt;="&amp;$A272,'Aceite Virgen Extra'!$B$6:$B$257,"&lt;="&amp;$B272)</f>
        <v>0.9</v>
      </c>
      <c r="VF272" s="69">
        <f>SUMIFS('Aceite Virgen Extra'!VF$6:VF$257,'Aceite Virgen Extra'!$A$6:$A$257,"&gt;="&amp;$A272,'Aceite Virgen Extra'!$B$6:$B$257,"&lt;="&amp;$B272)</f>
        <v>1.1800000000000002</v>
      </c>
      <c r="VG272" s="4">
        <f>SUMIFS('Aceite Virgen Extra'!VG$6:VG$257,'Aceite Virgen Extra'!$A$6:$A$257,"&gt;="&amp;$A272,'Aceite Virgen Extra'!$B$6:$B$257,"&lt;="&amp;$B272)</f>
        <v>2.2000000000000002</v>
      </c>
      <c r="VH272" s="4">
        <f>SUMIFS('Aceite Virgen Extra'!VH$6:VH$257,'Aceite Virgen Extra'!$A$6:$A$257,"&gt;="&amp;$A272,'Aceite Virgen Extra'!$B$6:$B$257,"&lt;="&amp;$B272)</f>
        <v>0.69</v>
      </c>
      <c r="VI272" s="4">
        <f>SUMIFS('Aceite Virgen Extra'!VI$6:VI$257,'Aceite Virgen Extra'!$A$6:$A$257,"&gt;="&amp;$A272,'Aceite Virgen Extra'!$B$6:$B$257,"&lt;="&amp;$B272)</f>
        <v>1.1299999999999999</v>
      </c>
      <c r="VM272" s="69">
        <f>SUMIFS('Aceite Virgen Extra'!VM$6:VM$257,'Aceite Virgen Extra'!$A$6:$A$257,"&gt;="&amp;$A272,'Aceite Virgen Extra'!$B$6:$B$257,"&lt;="&amp;$B272)</f>
        <v>1.4100000000000001</v>
      </c>
      <c r="VN272" s="4">
        <f>SUMIFS('Aceite Virgen Extra'!VN$6:VN$257,'Aceite Virgen Extra'!$A$6:$A$257,"&gt;="&amp;$A272,'Aceite Virgen Extra'!$B$6:$B$257,"&lt;="&amp;$B272)</f>
        <v>2.21</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0.99999999999999989</v>
      </c>
      <c r="VU272" s="4">
        <f>SUMIFS('Aceite Virgen Extra'!VU$6:VU$257,'Aceite Virgen Extra'!$A$6:$A$257,"&gt;="&amp;$A272,'Aceite Virgen Extra'!$B$6:$B$257,"&lt;="&amp;$B272)</f>
        <v>1.7799999999999998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1.7400000000000002</v>
      </c>
      <c r="WB272" s="4">
        <f>SUMIFS('Aceite Virgen Extra'!WB$6:WB$257,'Aceite Virgen Extra'!$A$6:$A$257,"&gt;="&amp;$A272,'Aceite Virgen Extra'!$B$6:$B$257,"&lt;="&amp;$B272)</f>
        <v>3.6900000000000004</v>
      </c>
      <c r="WC272" s="4">
        <f>SUMIFS('Aceite Virgen Extra'!WC$6:WC$257,'Aceite Virgen Extra'!$A$6:$A$257,"&gt;="&amp;$A272,'Aceite Virgen Extra'!$B$6:$B$257,"&lt;="&amp;$B272)</f>
        <v>0.76999999999999991</v>
      </c>
      <c r="WD272" s="4">
        <f>SUMIFS('Aceite Virgen Extra'!WD$6:WD$257,'Aceite Virgen Extra'!$A$6:$A$257,"&gt;="&amp;$A272,'Aceite Virgen Extra'!$B$6:$B$257,"&lt;="&amp;$B272)</f>
        <v>0.64</v>
      </c>
      <c r="WH272" s="69">
        <f>SUMIFS('Aceite Virgen Extra'!WH$6:WH$257,'Aceite Virgen Extra'!$A$6:$A$257,"&gt;="&amp;$A272,'Aceite Virgen Extra'!$B$6:$B$257,"&lt;="&amp;$B272)</f>
        <v>2.06</v>
      </c>
      <c r="WI272" s="4">
        <f>SUMIFS('Aceite Virgen Extra'!WI$6:WI$257,'Aceite Virgen Extra'!$A$6:$A$257,"&gt;="&amp;$A272,'Aceite Virgen Extra'!$B$6:$B$257,"&lt;="&amp;$B272)</f>
        <v>3.96</v>
      </c>
      <c r="WJ272" s="4">
        <f>SUMIFS('Aceite Virgen Extra'!WJ$6:WJ$257,'Aceite Virgen Extra'!$A$6:$A$257,"&gt;="&amp;$A272,'Aceite Virgen Extra'!$B$6:$B$257,"&lt;="&amp;$B272)</f>
        <v>1.6700000000000002</v>
      </c>
      <c r="WK272" s="4">
        <f>SUMIFS('Aceite Virgen Extra'!WK$6:WK$257,'Aceite Virgen Extra'!$A$6:$A$257,"&gt;="&amp;$A272,'Aceite Virgen Extra'!$B$6:$B$257,"&lt;="&amp;$B272)</f>
        <v>0</v>
      </c>
      <c r="WO272" s="69">
        <f>SUMIFS('Aceite Virgen Extra'!WO$6:WO$257,'Aceite Virgen Extra'!$A$6:$A$257,"&gt;="&amp;$A272,'Aceite Virgen Extra'!$B$6:$B$257,"&lt;="&amp;$B272)</f>
        <v>3.2199999999999998</v>
      </c>
      <c r="WP272" s="4">
        <f>SUMIFS('Aceite Virgen Extra'!WP$6:WP$257,'Aceite Virgen Extra'!$A$6:$A$257,"&gt;="&amp;$A272,'Aceite Virgen Extra'!$B$6:$B$257,"&lt;="&amp;$B272)</f>
        <v>4.24</v>
      </c>
      <c r="WQ272" s="4">
        <f>SUMIFS('Aceite Virgen Extra'!WQ$6:WQ$257,'Aceite Virgen Extra'!$A$6:$A$257,"&gt;="&amp;$A272,'Aceite Virgen Extra'!$B$6:$B$257,"&lt;="&amp;$B272)</f>
        <v>3.64</v>
      </c>
      <c r="WR272" s="4">
        <f>SUMIFS('Aceite Virgen Extra'!WR$6:WR$257,'Aceite Virgen Extra'!$A$6:$A$257,"&gt;="&amp;$A272,'Aceite Virgen Extra'!$B$6:$B$257,"&lt;="&amp;$B272)</f>
        <v>0</v>
      </c>
      <c r="WV272" s="69">
        <f>SUMIFS('Aceite Virgen Extra'!WV$6:WV$257,'Aceite Virgen Extra'!$A$6:$A$257,"&gt;="&amp;$A272,'Aceite Virgen Extra'!$B$6:$B$257,"&lt;="&amp;$B272)</f>
        <v>4.08</v>
      </c>
      <c r="WW272" s="4">
        <f>SUMIFS('Aceite Virgen Extra'!WW$6:WW$257,'Aceite Virgen Extra'!$A$6:$A$257,"&gt;="&amp;$A272,'Aceite Virgen Extra'!$B$6:$B$257,"&lt;="&amp;$B272)</f>
        <v>8.3699999999999992</v>
      </c>
      <c r="WX272" s="4">
        <f>SUMIFS('Aceite Virgen Extra'!WX$6:WX$257,'Aceite Virgen Extra'!$A$6:$A$257,"&gt;="&amp;$A272,'Aceite Virgen Extra'!$B$6:$B$257,"&lt;="&amp;$B272)</f>
        <v>2.98</v>
      </c>
      <c r="WY272" s="4">
        <f>SUMIFS('Aceite Virgen Extra'!WY$6:WY$257,'Aceite Virgen Extra'!$A$6:$A$257,"&gt;="&amp;$A272,'Aceite Virgen Extra'!$B$6:$B$257,"&lt;="&amp;$B272)</f>
        <v>0</v>
      </c>
      <c r="XC272" s="69">
        <f>SUMIFS('Aceite Virgen Extra'!XC$6:XC$257,'Aceite Virgen Extra'!$A$6:$A$257,"&gt;="&amp;$A272,'Aceite Virgen Extra'!$B$6:$B$257,"&lt;="&amp;$B272)</f>
        <v>9.75</v>
      </c>
      <c r="XD272" s="4">
        <f>SUMIFS('Aceite Virgen Extra'!XD$6:XD$257,'Aceite Virgen Extra'!$A$6:$A$257,"&gt;="&amp;$A272,'Aceite Virgen Extra'!$B$6:$B$257,"&lt;="&amp;$B272)</f>
        <v>6.3400000000000007</v>
      </c>
      <c r="XE272" s="4">
        <f>SUMIFS('Aceite Virgen Extra'!XE$6:XE$257,'Aceite Virgen Extra'!$A$6:$A$257,"&gt;="&amp;$A272,'Aceite Virgen Extra'!$B$6:$B$257,"&lt;="&amp;$B272)</f>
        <v>12.499999999999998</v>
      </c>
      <c r="XF272" s="4">
        <f>SUMIFS('Aceite Virgen Extra'!XF$6:XF$257,'Aceite Virgen Extra'!$A$6:$A$257,"&gt;="&amp;$A272,'Aceite Virgen Extra'!$B$6:$B$257,"&lt;="&amp;$B272)</f>
        <v>5.34</v>
      </c>
      <c r="XJ272" s="69">
        <f>SUMIFS('Aceite Virgen Extra'!XJ$6:XJ$257,'Aceite Virgen Extra'!$A$6:$A$257,"&gt;="&amp;$A272,'Aceite Virgen Extra'!$B$6:$B$257,"&lt;="&amp;$B272)</f>
        <v>1.58</v>
      </c>
      <c r="XK272" s="4">
        <f>SUMIFS('Aceite Virgen Extra'!XK$6:XK$257,'Aceite Virgen Extra'!$A$6:$A$257,"&gt;="&amp;$A272,'Aceite Virgen Extra'!$B$6:$B$257,"&lt;="&amp;$B272)</f>
        <v>4.18</v>
      </c>
      <c r="XL272" s="4">
        <f>SUMIFS('Aceite Virgen Extra'!XL$6:XL$257,'Aceite Virgen Extra'!$A$6:$A$257,"&gt;="&amp;$A272,'Aceite Virgen Extra'!$B$6:$B$257,"&lt;="&amp;$B272)</f>
        <v>0.73</v>
      </c>
      <c r="XM272" s="4">
        <f>SUMIFS('Aceite Virgen Extra'!XM$6:XM$257,'Aceite Virgen Extra'!$A$6:$A$257,"&gt;="&amp;$A272,'Aceite Virgen Extra'!$B$6:$B$257,"&lt;="&amp;$B272)</f>
        <v>0</v>
      </c>
      <c r="XQ272" s="69">
        <f>SUMIFS('Aceite Virgen Extra'!XQ$6:XQ$257,'Aceite Virgen Extra'!$A$6:$A$257,"&gt;="&amp;$A272,'Aceite Virgen Extra'!$B$6:$B$257,"&lt;="&amp;$B272)</f>
        <v>0.82000000000000006</v>
      </c>
      <c r="XR272" s="4">
        <f>SUMIFS('Aceite Virgen Extra'!XR$6:XR$257,'Aceite Virgen Extra'!$A$6:$A$257,"&gt;="&amp;$A272,'Aceite Virgen Extra'!$B$6:$B$257,"&lt;="&amp;$B272)</f>
        <v>1.79</v>
      </c>
      <c r="XS272" s="4">
        <f>SUMIFS('Aceite Virgen Extra'!XS$6:XS$257,'Aceite Virgen Extra'!$A$6:$A$257,"&gt;="&amp;$A272,'Aceite Virgen Extra'!$B$6:$B$257,"&lt;="&amp;$B272)</f>
        <v>0.61</v>
      </c>
      <c r="XT272" s="4">
        <f>SUMIFS('Aceite Virgen Extra'!XT$6:XT$257,'Aceite Virgen Extra'!$A$6:$A$257,"&gt;="&amp;$A272,'Aceite Virgen Extra'!$B$6:$B$257,"&lt;="&amp;$B272)</f>
        <v>0</v>
      </c>
      <c r="XX272" s="69">
        <f>SUMIFS('Aceite Virgen Extra'!XX$6:XX$257,'Aceite Virgen Extra'!$A$6:$A$257,"&gt;="&amp;$A272,'Aceite Virgen Extra'!$B$6:$B$257,"&lt;="&amp;$B272)</f>
        <v>1.79</v>
      </c>
      <c r="XY272" s="4">
        <f>SUMIFS('Aceite Virgen Extra'!XY$6:XY$257,'Aceite Virgen Extra'!$A$6:$A$257,"&gt;="&amp;$A272,'Aceite Virgen Extra'!$B$6:$B$257,"&lt;="&amp;$B272)</f>
        <v>3.61</v>
      </c>
      <c r="XZ272" s="4">
        <f>SUMIFS('Aceite Virgen Extra'!XZ$6:XZ$257,'Aceite Virgen Extra'!$A$6:$A$257,"&gt;="&amp;$A272,'Aceite Virgen Extra'!$B$6:$B$257,"&lt;="&amp;$B272)</f>
        <v>1.06</v>
      </c>
      <c r="YA272" s="4">
        <f>SUMIFS('Aceite Virgen Extra'!YA$6:YA$257,'Aceite Virgen Extra'!$A$6:$A$257,"&gt;="&amp;$A272,'Aceite Virgen Extra'!$B$6:$B$257,"&lt;="&amp;$B272)</f>
        <v>0</v>
      </c>
      <c r="YE272" s="69">
        <f>SUMIFS('Aceite Virgen Extra'!YE$6:YE$257,'Aceite Virgen Extra'!$A$6:$A$257,"&gt;="&amp;$A272,'Aceite Virgen Extra'!$B$6:$B$257,"&lt;="&amp;$B272)</f>
        <v>5.1000000000000005</v>
      </c>
      <c r="YF272" s="4">
        <f>SUMIFS('Aceite Virgen Extra'!YF$6:YF$257,'Aceite Virgen Extra'!$A$6:$A$257,"&gt;="&amp;$A272,'Aceite Virgen Extra'!$B$6:$B$257,"&lt;="&amp;$B272)</f>
        <v>12.26</v>
      </c>
      <c r="YG272" s="4">
        <f>SUMIFS('Aceite Virgen Extra'!YG$6:YG$257,'Aceite Virgen Extra'!$A$6:$A$257,"&gt;="&amp;$A272,'Aceite Virgen Extra'!$B$6:$B$257,"&lt;="&amp;$B272)</f>
        <v>2.09</v>
      </c>
      <c r="YH272" s="4">
        <f>SUMIFS('Aceite Virgen Extra'!YH$6:YH$257,'Aceite Virgen Extra'!$A$6:$A$257,"&gt;="&amp;$A272,'Aceite Virgen Extra'!$B$6:$B$257,"&lt;="&amp;$B272)</f>
        <v>1.6800000000000002</v>
      </c>
      <c r="YL272" s="69">
        <f>SUMIFS('Aceite Virgen Extra'!YL$6:YL$257,'Aceite Virgen Extra'!$A$6:$A$257,"&gt;="&amp;$A272,'Aceite Virgen Extra'!$B$6:$B$257,"&lt;="&amp;$B272)</f>
        <v>2.39</v>
      </c>
      <c r="YM272" s="4">
        <f>SUMIFS('Aceite Virgen Extra'!YM$6:YM$257,'Aceite Virgen Extra'!$A$6:$A$257,"&gt;="&amp;$A272,'Aceite Virgen Extra'!$B$6:$B$257,"&lt;="&amp;$B272)</f>
        <v>4.5</v>
      </c>
      <c r="YN272" s="4">
        <f>SUMIFS('Aceite Virgen Extra'!YN$6:YN$257,'Aceite Virgen Extra'!$A$6:$A$257,"&gt;="&amp;$A272,'Aceite Virgen Extra'!$B$6:$B$257,"&lt;="&amp;$B272)</f>
        <v>2.04</v>
      </c>
      <c r="YO272" s="4">
        <f>SUMIFS('Aceite Virgen Extra'!YO$6:YO$257,'Aceite Virgen Extra'!$A$6:$A$257,"&gt;="&amp;$A272,'Aceite Virgen Extra'!$B$6:$B$257,"&lt;="&amp;$B272)</f>
        <v>1.8400000000000003</v>
      </c>
      <c r="YP272" s="4">
        <f>SUMIFS('Aceite Virgen Extra'!YP$6:YP$257,'Aceite Virgen Extra'!$A$6:$A$257,"&gt;="&amp;$A272,'Aceite Virgen Extra'!$B$6:$B$257,"&lt;="&amp;$B272)</f>
        <v>2.88</v>
      </c>
      <c r="YS272" s="69">
        <f>SUMIFS('Aceite Virgen Extra'!YS$6:YS$257,'Aceite Virgen Extra'!$A$6:$A$257,"&gt;="&amp;$A272,'Aceite Virgen Extra'!$B$6:$B$257,"&lt;="&amp;$B272)</f>
        <v>3.17</v>
      </c>
      <c r="YT272" s="4">
        <f>SUMIFS('Aceite Virgen Extra'!YT$6:YT$257,'Aceite Virgen Extra'!$A$6:$A$257,"&gt;="&amp;$A272,'Aceite Virgen Extra'!$B$6:$B$257,"&lt;="&amp;$B272)</f>
        <v>0.61</v>
      </c>
      <c r="YU272" s="4">
        <f>SUMIFS('Aceite Virgen Extra'!YU$6:YU$257,'Aceite Virgen Extra'!$A$6:$A$257,"&gt;="&amp;$A272,'Aceite Virgen Extra'!$B$6:$B$257,"&lt;="&amp;$B272)</f>
        <v>4.1499999999999995</v>
      </c>
      <c r="YV272" s="4">
        <f>SUMIFS('Aceite Virgen Extra'!YV$6:YV$257,'Aceite Virgen Extra'!$A$6:$A$257,"&gt;="&amp;$A272,'Aceite Virgen Extra'!$B$6:$B$257,"&lt;="&amp;$B272)</f>
        <v>1.17</v>
      </c>
      <c r="YW272" s="4">
        <f>SUMIFS('Aceite Virgen Extra'!YW$6:YW$257,'Aceite Virgen Extra'!$A$6:$A$257,"&gt;="&amp;$A272,'Aceite Virgen Extra'!$B$6:$B$257,"&lt;="&amp;$B272)</f>
        <v>14.9</v>
      </c>
    </row>
    <row r="273" spans="1:673" x14ac:dyDescent="0.25">
      <c r="A273" s="9">
        <f>'TAM Aceite Virgen Extra'!B21</f>
        <v>8.5</v>
      </c>
      <c r="B273" s="9">
        <f>'TAM Aceite Virgen Extra'!C21</f>
        <v>8.8000000000000007</v>
      </c>
      <c r="C273" s="9"/>
      <c r="D273" s="4">
        <f>SUMIFS('Aceite Virgen Extra'!D$6:D$257,'Aceite Virgen Extra'!$A$6:$A$257,"&gt;="&amp;$A273,'Aceite Virgen Extra'!$B$6:$B$257,"&lt;="&amp;$B273)</f>
        <v>0.38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1.71</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0.32</v>
      </c>
      <c r="S273" s="4">
        <f>SUMIFS('Aceite Virgen Extra'!S$6:S$257,'Aceite Virgen Extra'!$A$6:$A$257,"&gt;="&amp;$A273,'Aceite Virgen Extra'!$B$6:$B$257,"&lt;="&amp;$B273)</f>
        <v>0</v>
      </c>
      <c r="T273" s="4">
        <f>SUMIFS('Aceite Virgen Extra'!T$6:T$257,'Aceite Virgen Extra'!$A$6:$A$257,"&gt;="&amp;$A273,'Aceite Virgen Extra'!$B$6:$B$257,"&lt;="&amp;$B273)</f>
        <v>0.6</v>
      </c>
      <c r="U273" s="4">
        <f>SUMIFS('Aceite Virgen Extra'!U$6:U$257,'Aceite Virgen Extra'!$A$6:$A$257,"&gt;="&amp;$A273,'Aceite Virgen Extra'!$B$6:$B$257,"&lt;="&amp;$B273)</f>
        <v>0</v>
      </c>
      <c r="V273" s="9"/>
      <c r="W273" s="9"/>
      <c r="X273" s="9"/>
      <c r="Y273" s="4">
        <f>SUMIFS('Aceite Virgen Extra'!Y$6:Y$257,'Aceite Virgen Extra'!$A$6:$A$257,"&gt;="&amp;$A273,'Aceite Virgen Extra'!$B$6:$B$257,"&lt;="&amp;$B273)</f>
        <v>7.0000000000000007E-2</v>
      </c>
      <c r="Z273" s="4">
        <f>SUMIFS('Aceite Virgen Extra'!Z$6:Z$257,'Aceite Virgen Extra'!$A$6:$A$257,"&gt;="&amp;$A273,'Aceite Virgen Extra'!$B$6:$B$257,"&lt;="&amp;$B273)</f>
        <v>0.32</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0.12</v>
      </c>
      <c r="AG273" s="4">
        <f>SUMIFS('Aceite Virgen Extra'!AG$6:AG$257,'Aceite Virgen Extra'!$A$6:$A$257,"&gt;="&amp;$A273,'Aceite Virgen Extra'!$B$6:$B$257,"&lt;="&amp;$B273)</f>
        <v>0.17</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0.35</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0.21000000000000002</v>
      </c>
      <c r="AU273" s="4">
        <f>SUMIFS('Aceite Virgen Extra'!AU$6:AU$257,'Aceite Virgen Extra'!$A$6:$A$257,"&gt;="&amp;$A273,'Aceite Virgen Extra'!$B$6:$B$257,"&lt;="&amp;$B273)</f>
        <v>0.69000000000000006</v>
      </c>
      <c r="AV273" s="4">
        <f>SUMIFS('Aceite Virgen Extra'!AV$6:AV$257,'Aceite Virgen Extra'!$A$6:$A$257,"&gt;="&amp;$A273,'Aceite Virgen Extra'!$B$6:$B$257,"&lt;="&amp;$B273)</f>
        <v>0.06</v>
      </c>
      <c r="AW273" s="4">
        <f>SUMIFS('Aceite Virgen Extra'!AW$6:AW$257,'Aceite Virgen Extra'!$A$6:$A$257,"&gt;="&amp;$A273,'Aceite Virgen Extra'!$B$6:$B$257,"&lt;="&amp;$B273)</f>
        <v>0</v>
      </c>
      <c r="BA273" s="4">
        <f>SUMIFS('Aceite Virgen Extra'!BA$6:BA$257,'Aceite Virgen Extra'!$A$6:$A$257,"&gt;="&amp;A273,'Aceite Virgen Extra'!$B$6:$B$257,"&lt;="&amp;B273)</f>
        <v>0.24000000000000002</v>
      </c>
      <c r="BB273" s="4">
        <f>SUMIFS('Aceite Virgen Extra'!BB$6:BB$257,'Aceite Virgen Extra'!$A$6:$A$257,"&gt;="&amp;$A273,'Aceite Virgen Extra'!$B$6:$B$257,"&lt;="&amp;$B273)</f>
        <v>0.47</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0.53</v>
      </c>
      <c r="BI273" s="4">
        <f>SUMIFS('Aceite Virgen Extra'!BI$6:BI$257,'Aceite Virgen Extra'!$A$6:$A$257,"&gt;="&amp;$A273,'Aceite Virgen Extra'!$B$6:$B$257,"&lt;="&amp;$B273)</f>
        <v>0.15</v>
      </c>
      <c r="BJ273" s="4">
        <f>SUMIFS('Aceite Virgen Extra'!BJ$6:BJ$257,'Aceite Virgen Extra'!$A$6:$A$257,"&gt;="&amp;$A273,'Aceite Virgen Extra'!$B$6:$B$257,"&lt;="&amp;$B273)</f>
        <v>0.78</v>
      </c>
      <c r="BK273" s="4">
        <f>SUMIFS('Aceite Virgen Extra'!BK$6:BK$257,'Aceite Virgen Extra'!$A$6:$A$257,"&gt;="&amp;$A273,'Aceite Virgen Extra'!$B$6:$B$257,"&lt;="&amp;$B273)</f>
        <v>0.38</v>
      </c>
      <c r="BO273" s="4">
        <f>SUMIFS('Aceite Virgen Extra'!BO$6:BO$257,'Aceite Virgen Extra'!$A$6:$A$257,"&gt;="&amp;$A273,'Aceite Virgen Extra'!$B$6:$B$257,"&lt;="&amp;$B273)</f>
        <v>0.56000000000000005</v>
      </c>
      <c r="BP273" s="4">
        <f>SUMIFS('Aceite Virgen Extra'!BP$6:BP$257,'Aceite Virgen Extra'!$A$6:$A$257,"&gt;="&amp;$A273,'Aceite Virgen Extra'!$B$6:$B$257,"&lt;="&amp;$B273)</f>
        <v>0</v>
      </c>
      <c r="BQ273" s="4">
        <f>SUMIFS('Aceite Virgen Extra'!BQ$6:BQ$257,'Aceite Virgen Extra'!$A$6:$A$257,"&gt;="&amp;$A273,'Aceite Virgen Extra'!$B$6:$B$257,"&lt;="&amp;$B273)</f>
        <v>0.6</v>
      </c>
      <c r="BR273" s="4">
        <f>SUMIFS('Aceite Virgen Extra'!BR$6:BR$257,'Aceite Virgen Extra'!$A$6:$A$257,"&gt;="&amp;$A273,'Aceite Virgen Extra'!$B$6:$B$257,"&lt;="&amp;$B273)</f>
        <v>1.76</v>
      </c>
      <c r="BV273" s="4">
        <f>SUMIFS('Aceite Virgen Extra'!BV$6:BV$257,'Aceite Virgen Extra'!$A$6:$A$257,"&gt;="&amp;$A273,'Aceite Virgen Extra'!$B$6:$B$257,"&lt;="&amp;$B273)</f>
        <v>0.32</v>
      </c>
      <c r="BW273" s="4">
        <f>SUMIFS('Aceite Virgen Extra'!BW$6:BW$257,'Aceite Virgen Extra'!$A$6:$A$257,"&gt;="&amp;$A273,'Aceite Virgen Extra'!$B$6:$B$257,"&lt;="&amp;$B273)</f>
        <v>0.16</v>
      </c>
      <c r="BX273" s="4">
        <f>SUMIFS('Aceite Virgen Extra'!BX$6:BX$257,'Aceite Virgen Extra'!$A$6:$A$257,"&gt;="&amp;$A273,'Aceite Virgen Extra'!$B$6:$B$257,"&lt;="&amp;$B273)</f>
        <v>0.53</v>
      </c>
      <c r="BY273" s="4">
        <f>SUMIFS('Aceite Virgen Extra'!BY$6:BY$257,'Aceite Virgen Extra'!$A$6:$A$257,"&gt;="&amp;$A273,'Aceite Virgen Extra'!$B$6:$B$257,"&lt;="&amp;$B273)</f>
        <v>0</v>
      </c>
      <c r="CC273" s="4">
        <f>SUMIFS('Aceite Virgen Extra'!CC$6:CC$257,'Aceite Virgen Extra'!$A$6:$A$257,"&gt;="&amp;$A273,'Aceite Virgen Extra'!$B$6:$B$257,"&lt;="&amp;$B273)</f>
        <v>0.11</v>
      </c>
      <c r="CD273" s="4">
        <f>SUMIFS('Aceite Virgen Extra'!CD$6:CD$257,'Aceite Virgen Extra'!$A$6:$A$257,"&gt;="&amp;$A273,'Aceite Virgen Extra'!$B$6:$B$257,"&lt;="&amp;$B273)</f>
        <v>0.12</v>
      </c>
      <c r="CE273" s="4">
        <f>SUMIFS('Aceite Virgen Extra'!CE$6:CE$257,'Aceite Virgen Extra'!$A$6:$A$257,"&gt;="&amp;$A273,'Aceite Virgen Extra'!$B$6:$B$257,"&lt;="&amp;$B273)</f>
        <v>0.05</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0.19</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0.32</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0.29000000000000004</v>
      </c>
      <c r="DT273" s="4">
        <f>SUMIFS('Aceite Virgen Extra'!DT$6:DT$257,'Aceite Virgen Extra'!$A$6:$A$257,"&gt;="&amp;$A273,'Aceite Virgen Extra'!$B$6:$B$257,"&lt;="&amp;$B273)</f>
        <v>0.42</v>
      </c>
      <c r="DU273" s="4">
        <f>SUMIFS('Aceite Virgen Extra'!DU$6:DU$257,'Aceite Virgen Extra'!$A$6:$A$257,"&gt;="&amp;$A273,'Aceite Virgen Extra'!$B$6:$B$257,"&lt;="&amp;$B273)</f>
        <v>0.31</v>
      </c>
      <c r="DV273" s="4">
        <f>SUMIFS('Aceite Virgen Extra'!DV$6:DV$257,'Aceite Virgen Extra'!$A$6:$A$257,"&gt;="&amp;$A273,'Aceite Virgen Extra'!$B$6:$B$257,"&lt;="&amp;$B273)</f>
        <v>0.16</v>
      </c>
      <c r="DZ273" s="4">
        <f>SUMIFS('Aceite Virgen Extra'!DZ$6:DZ$257,'Aceite Virgen Extra'!$A$6:$A$257,"&gt;="&amp;$A273,'Aceite Virgen Extra'!$B$6:$B$257,"&lt;="&amp;$B273)</f>
        <v>0.71</v>
      </c>
      <c r="EA273" s="4">
        <f>SUMIFS('Aceite Virgen Extra'!EA$6:EA$257,'Aceite Virgen Extra'!$A$6:$A$257,"&gt;="&amp;$A273,'Aceite Virgen Extra'!$B$6:$B$257,"&lt;="&amp;$B273)</f>
        <v>0.46</v>
      </c>
      <c r="EB273" s="4">
        <f>SUMIFS('Aceite Virgen Extra'!EB$6:EB$257,'Aceite Virgen Extra'!$A$6:$A$257,"&gt;="&amp;$A273,'Aceite Virgen Extra'!$B$6:$B$257,"&lt;="&amp;$B273)</f>
        <v>0</v>
      </c>
      <c r="EC273" s="4">
        <f>SUMIFS('Aceite Virgen Extra'!EC$6:EC$257,'Aceite Virgen Extra'!$A$6:$A$257,"&gt;="&amp;$A273,'Aceite Virgen Extra'!$B$6:$B$257,"&lt;="&amp;$B273)</f>
        <v>4.22</v>
      </c>
      <c r="EG273" s="4">
        <f>SUMIFS('Aceite Virgen Extra'!EG$6:EG$257,'Aceite Virgen Extra'!$A$6:$A$257,"&gt;="&amp;$A273,'Aceite Virgen Extra'!$B$6:$B$257,"&lt;="&amp;$B273)</f>
        <v>0.37</v>
      </c>
      <c r="EH273" s="4">
        <f>SUMIFS('Aceite Virgen Extra'!EH$6:EH$257,'Aceite Virgen Extra'!$A$6:$A$257,"&gt;="&amp;$A273,'Aceite Virgen Extra'!$B$6:$B$257,"&lt;="&amp;$B273)</f>
        <v>0.95</v>
      </c>
      <c r="EI273" s="4">
        <f>SUMIFS('Aceite Virgen Extra'!EI$6:EI$257,'Aceite Virgen Extra'!$A$6:$A$257,"&gt;="&amp;$A273,'Aceite Virgen Extra'!$B$6:$B$257,"&lt;="&amp;$B273)</f>
        <v>0</v>
      </c>
      <c r="EJ273" s="4">
        <f>SUMIFS('Aceite Virgen Extra'!EJ$6:EJ$257,'Aceite Virgen Extra'!$A$6:$A$257,"&gt;="&amp;$A273,'Aceite Virgen Extra'!$B$6:$B$257,"&lt;="&amp;$B273)</f>
        <v>0.38</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0.32</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0.15</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0.08</v>
      </c>
      <c r="IW273" s="4">
        <f>SUMIFS('Aceite Virgen Extra'!IW$6:IW$257,'Aceite Virgen Extra'!$A$6:$A$257,"&gt;="&amp;$A273,'Aceite Virgen Extra'!$B$6:$B$257,"&lt;="&amp;$B273)</f>
        <v>0.12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0.06</v>
      </c>
      <c r="JY273" s="4">
        <f>SUMIFS('Aceite Virgen Extra'!JY$6:JY$257,'Aceite Virgen Extra'!$A$6:$A$257,"&gt;="&amp;$A273,'Aceite Virgen Extra'!$B$6:$B$257,"&lt;="&amp;$B273)</f>
        <v>0.2</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0.18</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0.22999999999999998</v>
      </c>
      <c r="KM273" s="4">
        <f>SUMIFS('Aceite Virgen Extra'!KM$6:KM$257,'Aceite Virgen Extra'!$A$6:$A$257,"&gt;="&amp;$A273,'Aceite Virgen Extra'!$B$6:$B$257,"&lt;="&amp;$B273)</f>
        <v>0.79</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0.03</v>
      </c>
      <c r="LA273" s="4">
        <f>SUMIFS('Aceite Virgen Extra'!LA$6:LA$257,'Aceite Virgen Extra'!$A$6:$A$257,"&gt;="&amp;$A273,'Aceite Virgen Extra'!$B$6:$B$257,"&lt;="&amp;$B273)</f>
        <v>0.1</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0.06</v>
      </c>
      <c r="LH273" s="4">
        <f>SUMIFS('Aceite Virgen Extra'!LH$6:LH$257,'Aceite Virgen Extra'!$A$6:$A$257,"&gt;="&amp;$A273,'Aceite Virgen Extra'!$B$6:$B$257,"&lt;="&amp;$B273)</f>
        <v>0.24</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0.03</v>
      </c>
      <c r="LO273" s="4">
        <f>SUMIFS('Aceite Virgen Extra'!LO$6:LO$257,'Aceite Virgen Extra'!$A$6:$A$257,"&gt;="&amp;$A273,'Aceite Virgen Extra'!$B$6:$B$257,"&lt;="&amp;$B273)</f>
        <v>0.13</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0.09</v>
      </c>
      <c r="MJ273" s="4">
        <f>SUMIFS('Aceite Virgen Extra'!MJ$6:MJ$257,'Aceite Virgen Extra'!$A$6:$A$257,"&gt;="&amp;$A273,'Aceite Virgen Extra'!$B$6:$B$257,"&lt;="&amp;$B273)</f>
        <v>0.17</v>
      </c>
      <c r="MK273" s="4">
        <f>SUMIFS('Aceite Virgen Extra'!MK$6:MK$257,'Aceite Virgen Extra'!$A$6:$A$257,"&gt;="&amp;$A273,'Aceite Virgen Extra'!$B$6:$B$257,"&lt;="&amp;$B273)</f>
        <v>0.09</v>
      </c>
      <c r="ML273" s="4">
        <f>SUMIFS('Aceite Virgen Extra'!ML$6:ML$257,'Aceite Virgen Extra'!$A$6:$A$257,"&gt;="&amp;$A273,'Aceite Virgen Extra'!$B$6:$B$257,"&lt;="&amp;$B273)</f>
        <v>0</v>
      </c>
      <c r="MP273" s="4">
        <f>SUMIFS('Aceite Virgen Extra'!MP$6:MP$257,'Aceite Virgen Extra'!$A$6:$A$257,"&gt;="&amp;$A273,'Aceite Virgen Extra'!$B$6:$B$257,"&lt;="&amp;$B273)</f>
        <v>0.08</v>
      </c>
      <c r="MQ273" s="4">
        <f>SUMIFS('Aceite Virgen Extra'!MQ$6:MQ$257,'Aceite Virgen Extra'!$A$6:$A$257,"&gt;="&amp;$A273,'Aceite Virgen Extra'!$B$6:$B$257,"&lt;="&amp;$B273)</f>
        <v>0</v>
      </c>
      <c r="MR273" s="4">
        <f>SUMIFS('Aceite Virgen Extra'!MR$6:MR$257,'Aceite Virgen Extra'!$A$6:$A$257,"&gt;="&amp;$A273,'Aceite Virgen Extra'!$B$6:$B$257,"&lt;="&amp;$B273)</f>
        <v>0.16</v>
      </c>
      <c r="MS273" s="4">
        <f>SUMIFS('Aceite Virgen Extra'!MS$6:MS$257,'Aceite Virgen Extra'!$A$6:$A$257,"&gt;="&amp;$A273,'Aceite Virgen Extra'!$B$6:$B$257,"&lt;="&amp;$B273)</f>
        <v>0</v>
      </c>
      <c r="MW273" s="4">
        <f>SUMIFS('Aceite Virgen Extra'!MW$6:MW$257,'Aceite Virgen Extra'!$A$6:$A$257,"&gt;="&amp;$A273,'Aceite Virgen Extra'!$B$6:$B$257,"&lt;="&amp;$B273)</f>
        <v>0.09</v>
      </c>
      <c r="MX273" s="4">
        <f>SUMIFS('Aceite Virgen Extra'!MX$6:MX$257,'Aceite Virgen Extra'!$A$6:$A$257,"&gt;="&amp;$A273,'Aceite Virgen Extra'!$B$6:$B$257,"&lt;="&amp;$B273)</f>
        <v>0</v>
      </c>
      <c r="MY273" s="4">
        <f>SUMIFS('Aceite Virgen Extra'!MY$6:MY$257,'Aceite Virgen Extra'!$A$6:$A$257,"&gt;="&amp;$A273,'Aceite Virgen Extra'!$B$6:$B$257,"&lt;="&amp;$B273)</f>
        <v>0.18</v>
      </c>
      <c r="MZ273" s="4">
        <f>SUMIFS('Aceite Virgen Extra'!MZ$6:MZ$257,'Aceite Virgen Extra'!$A$6:$A$257,"&gt;="&amp;$A273,'Aceite Virgen Extra'!$B$6:$B$257,"&lt;="&amp;$B273)</f>
        <v>0</v>
      </c>
      <c r="ND273" s="4">
        <f>SUMIFS('Aceite Virgen Extra'!ND$6:ND$257,'Aceite Virgen Extra'!$A$6:$A$257,"&gt;="&amp;$A273,'Aceite Virgen Extra'!$B$6:$B$257,"&lt;="&amp;$B273)</f>
        <v>0.11000000000000001</v>
      </c>
      <c r="NE273" s="4">
        <f>SUMIFS('Aceite Virgen Extra'!NE$6:NE$257,'Aceite Virgen Extra'!$A$6:$A$257,"&gt;="&amp;$A273,'Aceite Virgen Extra'!$B$6:$B$257,"&lt;="&amp;$B273)</f>
        <v>0.38</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0.18000000000000002</v>
      </c>
      <c r="OG273" s="4">
        <f>SUMIFS('Aceite Virgen Extra'!OG$6:OG$257,'Aceite Virgen Extra'!$A$6:$A$257,"&gt;="&amp;$A273,'Aceite Virgen Extra'!$B$6:$B$257,"&lt;="&amp;$B273)</f>
        <v>0</v>
      </c>
      <c r="OH273" s="4">
        <f>SUMIFS('Aceite Virgen Extra'!OH$6:OH$257,'Aceite Virgen Extra'!$A$6:$A$257,"&gt;="&amp;$A273,'Aceite Virgen Extra'!$B$6:$B$257,"&lt;="&amp;$B273)</f>
        <v>0.37</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0.16</v>
      </c>
      <c r="PB273" s="4">
        <f>SUMIFS('Aceite Virgen Extra'!PB$6:PB$257,'Aceite Virgen Extra'!$A$6:$A$257,"&gt;="&amp;$A273,'Aceite Virgen Extra'!$B$6:$B$257,"&lt;="&amp;$B273)</f>
        <v>0.18</v>
      </c>
      <c r="PC273" s="4">
        <f>SUMIFS('Aceite Virgen Extra'!PC$6:PC$257,'Aceite Virgen Extra'!$A$6:$A$257,"&gt;="&amp;$A273,'Aceite Virgen Extra'!$B$6:$B$257,"&lt;="&amp;$B273)</f>
        <v>0.21</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0.34</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0.16</v>
      </c>
      <c r="QK273" s="4">
        <f>SUMIFS('Aceite Virgen Extra'!QK$6:QK$257,'Aceite Virgen Extra'!$A$6:$A$257,"&gt;="&amp;$A273,'Aceite Virgen Extra'!$B$6:$B$257,"&lt;="&amp;$B273)</f>
        <v>0.18</v>
      </c>
      <c r="QL273" s="4">
        <f>SUMIFS('Aceite Virgen Extra'!QL$6:QL$257,'Aceite Virgen Extra'!$A$6:$A$257,"&gt;="&amp;$A273,'Aceite Virgen Extra'!$B$6:$B$257,"&lt;="&amp;$B273)</f>
        <v>0</v>
      </c>
      <c r="QM273" s="4">
        <f>SUMIFS('Aceite Virgen Extra'!QM$6:QM$257,'Aceite Virgen Extra'!$A$6:$A$257,"&gt;="&amp;$A273,'Aceite Virgen Extra'!$B$6:$B$257,"&lt;="&amp;$B273)</f>
        <v>1.0900000000000001</v>
      </c>
      <c r="QQ273" s="4">
        <f>SUMIFS('Aceite Virgen Extra'!QQ$6:QQ$257,'Aceite Virgen Extra'!$A$6:$A$257,"&gt;="&amp;$A273,'Aceite Virgen Extra'!$B$6:$B$257,"&lt;="&amp;$B273)</f>
        <v>0.12</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0.65</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0.58000000000000007</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4.7700000000000005</v>
      </c>
      <c r="RM273" s="4">
        <f>SUMIFS('Aceite Virgen Extra'!RM$6:RM$257,'Aceite Virgen Extra'!$A$6:$A$257,"&gt;="&amp;$A273,'Aceite Virgen Extra'!$B$6:$B$257,"&lt;="&amp;$B273)</f>
        <v>12.200000000000001</v>
      </c>
      <c r="RN273" s="4">
        <f>SUMIFS('Aceite Virgen Extra'!RN$6:RN$257,'Aceite Virgen Extra'!$A$6:$A$257,"&gt;="&amp;$A273,'Aceite Virgen Extra'!$B$6:$B$257,"&lt;="&amp;$B273)</f>
        <v>1.81</v>
      </c>
      <c r="RO273" s="4">
        <f>SUMIFS('Aceite Virgen Extra'!RO$6:RO$257,'Aceite Virgen Extra'!$A$6:$A$257,"&gt;="&amp;$A273,'Aceite Virgen Extra'!$B$6:$B$257,"&lt;="&amp;$B273)</f>
        <v>2.04</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4.8600000000000003</v>
      </c>
      <c r="SA273" s="4">
        <f>SUMIFS('Aceite Virgen Extra'!SA$6:SA$257,'Aceite Virgen Extra'!$A$6:$A$257,"&gt;="&amp;$A273,'Aceite Virgen Extra'!$B$6:$B$257,"&lt;="&amp;$B273)</f>
        <v>9.9200000000000017</v>
      </c>
      <c r="SB273" s="4">
        <f>SUMIFS('Aceite Virgen Extra'!SB$6:SB$257,'Aceite Virgen Extra'!$A$6:$A$257,"&gt;="&amp;$A273,'Aceite Virgen Extra'!$B$6:$B$257,"&lt;="&amp;$B273)</f>
        <v>2.42</v>
      </c>
      <c r="SC273" s="4">
        <f>SUMIFS('Aceite Virgen Extra'!SC$6:SC$257,'Aceite Virgen Extra'!$A$6:$A$257,"&gt;="&amp;$A273,'Aceite Virgen Extra'!$B$6:$B$257,"&lt;="&amp;$B273)</f>
        <v>3.98</v>
      </c>
      <c r="SG273" s="69">
        <f>SUMIFS('Aceite Virgen Extra'!SG$6:SG$257,'Aceite Virgen Extra'!$A$6:$A$257,"&gt;="&amp;$A273,'Aceite Virgen Extra'!$B$6:$B$257,"&lt;="&amp;$B273)</f>
        <v>5.6899999999999995</v>
      </c>
      <c r="SH273" s="4">
        <f>SUMIFS('Aceite Virgen Extra'!SH$6:SH$257,'Aceite Virgen Extra'!$A$6:$A$257,"&gt;="&amp;$A273,'Aceite Virgen Extra'!$B$6:$B$257,"&lt;="&amp;$B273)</f>
        <v>15.33</v>
      </c>
      <c r="SI273" s="4">
        <f>SUMIFS('Aceite Virgen Extra'!SI$6:SI$257,'Aceite Virgen Extra'!$A$6:$A$257,"&gt;="&amp;$A273,'Aceite Virgen Extra'!$B$6:$B$257,"&lt;="&amp;$B273)</f>
        <v>1.85</v>
      </c>
      <c r="SJ273" s="4">
        <f>SUMIFS('Aceite Virgen Extra'!SJ$6:SJ$257,'Aceite Virgen Extra'!$A$6:$A$257,"&gt;="&amp;$A273,'Aceite Virgen Extra'!$B$6:$B$257,"&lt;="&amp;$B273)</f>
        <v>2.5499999999999998</v>
      </c>
      <c r="SN273" s="69">
        <f>SUMIFS('Aceite Virgen Extra'!SN$6:SN$257,'Aceite Virgen Extra'!$A$6:$A$257,"&gt;="&amp;$A273,'Aceite Virgen Extra'!$B$6:$B$257,"&lt;="&amp;$B273)</f>
        <v>4.9000000000000004</v>
      </c>
      <c r="SO273" s="4">
        <f>SUMIFS('Aceite Virgen Extra'!SO$6:SO$257,'Aceite Virgen Extra'!$A$6:$A$257,"&gt;="&amp;$A273,'Aceite Virgen Extra'!$B$6:$B$257,"&lt;="&amp;$B273)</f>
        <v>14.56</v>
      </c>
      <c r="SP273" s="4">
        <f>SUMIFS('Aceite Virgen Extra'!SP$6:SP$257,'Aceite Virgen Extra'!$A$6:$A$257,"&gt;="&amp;$A273,'Aceite Virgen Extra'!$B$6:$B$257,"&lt;="&amp;$B273)</f>
        <v>0.95</v>
      </c>
      <c r="SQ273" s="4">
        <f>SUMIFS('Aceite Virgen Extra'!SQ$6:SQ$257,'Aceite Virgen Extra'!$A$6:$A$257,"&gt;="&amp;$A273,'Aceite Virgen Extra'!$B$6:$B$257,"&lt;="&amp;$B273)</f>
        <v>2.31</v>
      </c>
      <c r="SU273" s="69">
        <f>SUMIFS('Aceite Virgen Extra'!SU$6:SU$257,'Aceite Virgen Extra'!$A$6:$A$257,"&gt;="&amp;$A273,'Aceite Virgen Extra'!$B$6:$B$257,"&lt;="&amp;$B273)</f>
        <v>2.0300000000000002</v>
      </c>
      <c r="SV273" s="4">
        <f>SUMIFS('Aceite Virgen Extra'!SV$6:SV$257,'Aceite Virgen Extra'!$A$6:$A$257,"&gt;="&amp;$A273,'Aceite Virgen Extra'!$B$6:$B$257,"&lt;="&amp;$B273)</f>
        <v>3.5</v>
      </c>
      <c r="SW273" s="4">
        <f>SUMIFS('Aceite Virgen Extra'!SW$6:SW$257,'Aceite Virgen Extra'!$A$6:$A$257,"&gt;="&amp;$A273,'Aceite Virgen Extra'!$B$6:$B$257,"&lt;="&amp;$B273)</f>
        <v>1.47</v>
      </c>
      <c r="SX273" s="4">
        <f>SUMIFS('Aceite Virgen Extra'!SX$6:SX$257,'Aceite Virgen Extra'!$A$6:$A$257,"&gt;="&amp;$A273,'Aceite Virgen Extra'!$B$6:$B$257,"&lt;="&amp;$B273)</f>
        <v>2.81</v>
      </c>
      <c r="TB273" s="69">
        <f>SUMIFS('Aceite Virgen Extra'!TB$6:TB$257,'Aceite Virgen Extra'!$A$6:$A$257,"&gt;="&amp;$A273,'Aceite Virgen Extra'!$B$6:$B$257,"&lt;="&amp;$B273)</f>
        <v>8.11</v>
      </c>
      <c r="TC273" s="4">
        <f>SUMIFS('Aceite Virgen Extra'!TC$6:TC$257,'Aceite Virgen Extra'!$A$6:$A$257,"&gt;="&amp;$A273,'Aceite Virgen Extra'!$B$6:$B$257,"&lt;="&amp;$B273)</f>
        <v>2.39</v>
      </c>
      <c r="TD273" s="4">
        <f>SUMIFS('Aceite Virgen Extra'!TD$6:TD$257,'Aceite Virgen Extra'!$A$6:$A$257,"&gt;="&amp;$A273,'Aceite Virgen Extra'!$B$6:$B$257,"&lt;="&amp;$B273)</f>
        <v>12.84</v>
      </c>
      <c r="TE273" s="4">
        <f>SUMIFS('Aceite Virgen Extra'!TE$6:TE$257,'Aceite Virgen Extra'!$A$6:$A$257,"&gt;="&amp;$A273,'Aceite Virgen Extra'!$B$6:$B$257,"&lt;="&amp;$B273)</f>
        <v>0</v>
      </c>
      <c r="TI273" s="69">
        <f>SUMIFS('Aceite Virgen Extra'!TI$6:TI$257,'Aceite Virgen Extra'!$A$6:$A$257,"&gt;="&amp;$A273,'Aceite Virgen Extra'!$B$6:$B$257,"&lt;="&amp;$B273)</f>
        <v>13.08</v>
      </c>
      <c r="TJ273" s="4">
        <f>SUMIFS('Aceite Virgen Extra'!TJ$6:TJ$257,'Aceite Virgen Extra'!$A$6:$A$257,"&gt;="&amp;$A273,'Aceite Virgen Extra'!$B$6:$B$257,"&lt;="&amp;$B273)</f>
        <v>2.35</v>
      </c>
      <c r="TK273" s="4">
        <f>SUMIFS('Aceite Virgen Extra'!TK$6:TK$257,'Aceite Virgen Extra'!$A$6:$A$257,"&gt;="&amp;$A273,'Aceite Virgen Extra'!$B$6:$B$257,"&lt;="&amp;$B273)</f>
        <v>21.24</v>
      </c>
      <c r="TL273" s="4">
        <f>SUMIFS('Aceite Virgen Extra'!TL$6:TL$257,'Aceite Virgen Extra'!$A$6:$A$257,"&gt;="&amp;$A273,'Aceite Virgen Extra'!$B$6:$B$257,"&lt;="&amp;$B273)</f>
        <v>0.35</v>
      </c>
      <c r="TP273" s="69">
        <f>SUMIFS('Aceite Virgen Extra'!TP$6:TP$257,'Aceite Virgen Extra'!$A$6:$A$257,"&gt;="&amp;$A273,'Aceite Virgen Extra'!$B$6:$B$257,"&lt;="&amp;$B273)</f>
        <v>8.8800000000000008</v>
      </c>
      <c r="TQ273" s="4">
        <f>SUMIFS('Aceite Virgen Extra'!TQ$6:TQ$257,'Aceite Virgen Extra'!$A$6:$A$257,"&gt;="&amp;$A273,'Aceite Virgen Extra'!$B$6:$B$257,"&lt;="&amp;$B273)</f>
        <v>5.77</v>
      </c>
      <c r="TR273" s="4">
        <f>SUMIFS('Aceite Virgen Extra'!TR$6:TR$257,'Aceite Virgen Extra'!$A$6:$A$257,"&gt;="&amp;$A273,'Aceite Virgen Extra'!$B$6:$B$257,"&lt;="&amp;$B273)</f>
        <v>11.479999999999999</v>
      </c>
      <c r="TS273" s="4">
        <f>SUMIFS('Aceite Virgen Extra'!TS$6:TS$257,'Aceite Virgen Extra'!$A$6:$A$257,"&gt;="&amp;$A273,'Aceite Virgen Extra'!$B$6:$B$257,"&lt;="&amp;$B273)</f>
        <v>7.0500000000000007</v>
      </c>
      <c r="TW273" s="69">
        <f>SUMIFS('Aceite Virgen Extra'!TW$6:TW$257,'Aceite Virgen Extra'!$A$6:$A$257,"&gt;="&amp;$A273,'Aceite Virgen Extra'!$B$6:$B$257,"&lt;="&amp;$B273)</f>
        <v>5.76</v>
      </c>
      <c r="TX273" s="4">
        <f>SUMIFS('Aceite Virgen Extra'!TX$6:TX$257,'Aceite Virgen Extra'!$A$6:$A$257,"&gt;="&amp;$A273,'Aceite Virgen Extra'!$B$6:$B$257,"&lt;="&amp;$B273)</f>
        <v>5.1899999999999995</v>
      </c>
      <c r="TY273" s="4">
        <f>SUMIFS('Aceite Virgen Extra'!TY$6:TY$257,'Aceite Virgen Extra'!$A$6:$A$257,"&gt;="&amp;$A273,'Aceite Virgen Extra'!$B$6:$B$257,"&lt;="&amp;$B273)</f>
        <v>5.03</v>
      </c>
      <c r="TZ273" s="4">
        <f>SUMIFS('Aceite Virgen Extra'!TZ$6:TZ$257,'Aceite Virgen Extra'!$A$6:$A$257,"&gt;="&amp;$A273,'Aceite Virgen Extra'!$B$6:$B$257,"&lt;="&amp;$B273)</f>
        <v>15.16</v>
      </c>
      <c r="UD273" s="69">
        <f>SUMIFS('Aceite Virgen Extra'!UD$6:UD$257,'Aceite Virgen Extra'!$A$6:$A$257,"&gt;="&amp;$A273,'Aceite Virgen Extra'!$B$6:$B$257,"&lt;="&amp;$B273)</f>
        <v>4.7699999999999996</v>
      </c>
      <c r="UE273" s="4">
        <f>SUMIFS('Aceite Virgen Extra'!UE$6:UE$257,'Aceite Virgen Extra'!$A$6:$A$257,"&gt;="&amp;$A273,'Aceite Virgen Extra'!$B$6:$B$257,"&lt;="&amp;$B273)</f>
        <v>5.35</v>
      </c>
      <c r="UF273" s="4">
        <f>SUMIFS('Aceite Virgen Extra'!UF$6:UF$257,'Aceite Virgen Extra'!$A$6:$A$257,"&gt;="&amp;$A273,'Aceite Virgen Extra'!$B$6:$B$257,"&lt;="&amp;$B273)</f>
        <v>4.9799999999999995</v>
      </c>
      <c r="UG273" s="4">
        <f>SUMIFS('Aceite Virgen Extra'!UG$6:UG$257,'Aceite Virgen Extra'!$A$6:$A$257,"&gt;="&amp;$A273,'Aceite Virgen Extra'!$B$6:$B$257,"&lt;="&amp;$B273)</f>
        <v>5.54</v>
      </c>
      <c r="UK273" s="69">
        <f>SUMIFS('Aceite Virgen Extra'!UK$6:UK$257,'Aceite Virgen Extra'!$A$6:$A$257,"&gt;="&amp;$A273,'Aceite Virgen Extra'!$B$6:$B$257,"&lt;="&amp;$B273)</f>
        <v>4.1900000000000004</v>
      </c>
      <c r="UL273" s="4">
        <f>SUMIFS('Aceite Virgen Extra'!UL$6:UL$257,'Aceite Virgen Extra'!$A$6:$A$257,"&gt;="&amp;$A273,'Aceite Virgen Extra'!$B$6:$B$257,"&lt;="&amp;$B273)</f>
        <v>3.61</v>
      </c>
      <c r="UM273" s="4">
        <f>SUMIFS('Aceite Virgen Extra'!UM$6:UM$257,'Aceite Virgen Extra'!$A$6:$A$257,"&gt;="&amp;$A273,'Aceite Virgen Extra'!$B$6:$B$257,"&lt;="&amp;$B273)</f>
        <v>5.33</v>
      </c>
      <c r="UN273" s="4">
        <f>SUMIFS('Aceite Virgen Extra'!UN$6:UN$257,'Aceite Virgen Extra'!$A$6:$A$257,"&gt;="&amp;$A273,'Aceite Virgen Extra'!$B$6:$B$257,"&lt;="&amp;$B273)</f>
        <v>0.78</v>
      </c>
      <c r="UR273" s="69">
        <f>SUMIFS('Aceite Virgen Extra'!UR$6:UR$257,'Aceite Virgen Extra'!$A$6:$A$257,"&gt;="&amp;$A273,'Aceite Virgen Extra'!$B$6:$B$257,"&lt;="&amp;$B273)</f>
        <v>1.83</v>
      </c>
      <c r="US273" s="4">
        <f>SUMIFS('Aceite Virgen Extra'!US$6:US$257,'Aceite Virgen Extra'!$A$6:$A$257,"&gt;="&amp;$A273,'Aceite Virgen Extra'!$B$6:$B$257,"&lt;="&amp;$B273)</f>
        <v>3.2800000000000002</v>
      </c>
      <c r="UT273" s="4">
        <f>SUMIFS('Aceite Virgen Extra'!UT$6:UT$257,'Aceite Virgen Extra'!$A$6:$A$257,"&gt;="&amp;$A273,'Aceite Virgen Extra'!$B$6:$B$257,"&lt;="&amp;$B273)</f>
        <v>1.6300000000000001</v>
      </c>
      <c r="UU273" s="4">
        <f>SUMIFS('Aceite Virgen Extra'!UU$6:UU$257,'Aceite Virgen Extra'!$A$6:$A$257,"&gt;="&amp;$A273,'Aceite Virgen Extra'!$B$6:$B$257,"&lt;="&amp;$B273)</f>
        <v>0</v>
      </c>
      <c r="UY273" s="69">
        <f>SUMIFS('Aceite Virgen Extra'!UY$6:UY$257,'Aceite Virgen Extra'!$A$6:$A$257,"&gt;="&amp;$A273,'Aceite Virgen Extra'!$B$6:$B$257,"&lt;="&amp;$B273)</f>
        <v>2.08</v>
      </c>
      <c r="UZ273" s="4">
        <f>SUMIFS('Aceite Virgen Extra'!UZ$6:UZ$257,'Aceite Virgen Extra'!$A$6:$A$257,"&gt;="&amp;$A273,'Aceite Virgen Extra'!$B$6:$B$257,"&lt;="&amp;$B273)</f>
        <v>5.8900000000000006</v>
      </c>
      <c r="VA273" s="4">
        <f>SUMIFS('Aceite Virgen Extra'!VA$6:VA$257,'Aceite Virgen Extra'!$A$6:$A$257,"&gt;="&amp;$A273,'Aceite Virgen Extra'!$B$6:$B$257,"&lt;="&amp;$B273)</f>
        <v>1.24</v>
      </c>
      <c r="VB273" s="4">
        <f>SUMIFS('Aceite Virgen Extra'!VB$6:VB$257,'Aceite Virgen Extra'!$A$6:$A$257,"&gt;="&amp;$A273,'Aceite Virgen Extra'!$B$6:$B$257,"&lt;="&amp;$B273)</f>
        <v>0</v>
      </c>
      <c r="VF273" s="69">
        <f>SUMIFS('Aceite Virgen Extra'!VF$6:VF$257,'Aceite Virgen Extra'!$A$6:$A$257,"&gt;="&amp;$A273,'Aceite Virgen Extra'!$B$6:$B$257,"&lt;="&amp;$B273)</f>
        <v>2.31</v>
      </c>
      <c r="VG273" s="4">
        <f>SUMIFS('Aceite Virgen Extra'!VG$6:VG$257,'Aceite Virgen Extra'!$A$6:$A$257,"&gt;="&amp;$A273,'Aceite Virgen Extra'!$B$6:$B$257,"&lt;="&amp;$B273)</f>
        <v>1.68</v>
      </c>
      <c r="VH273" s="4">
        <f>SUMIFS('Aceite Virgen Extra'!VH$6:VH$257,'Aceite Virgen Extra'!$A$6:$A$257,"&gt;="&amp;$A273,'Aceite Virgen Extra'!$B$6:$B$257,"&lt;="&amp;$B273)</f>
        <v>2.61</v>
      </c>
      <c r="VI273" s="4">
        <f>SUMIFS('Aceite Virgen Extra'!VI$6:VI$257,'Aceite Virgen Extra'!$A$6:$A$257,"&gt;="&amp;$A273,'Aceite Virgen Extra'!$B$6:$B$257,"&lt;="&amp;$B273)</f>
        <v>2.2599999999999998</v>
      </c>
      <c r="VM273" s="69">
        <f>SUMIFS('Aceite Virgen Extra'!VM$6:VM$257,'Aceite Virgen Extra'!$A$6:$A$257,"&gt;="&amp;$A273,'Aceite Virgen Extra'!$B$6:$B$257,"&lt;="&amp;$B273)</f>
        <v>2.1500000000000004</v>
      </c>
      <c r="VN273" s="4">
        <f>SUMIFS('Aceite Virgen Extra'!VN$6:VN$257,'Aceite Virgen Extra'!$A$6:$A$257,"&gt;="&amp;$A273,'Aceite Virgen Extra'!$B$6:$B$257,"&lt;="&amp;$B273)</f>
        <v>4.2700000000000005</v>
      </c>
      <c r="VO273" s="4">
        <f>SUMIFS('Aceite Virgen Extra'!VO$6:VO$257,'Aceite Virgen Extra'!$A$6:$A$257,"&gt;="&amp;$A273,'Aceite Virgen Extra'!$B$6:$B$257,"&lt;="&amp;$B273)</f>
        <v>1.26</v>
      </c>
      <c r="VP273" s="4">
        <f>SUMIFS('Aceite Virgen Extra'!VP$6:VP$257,'Aceite Virgen Extra'!$A$6:$A$257,"&gt;="&amp;$A273,'Aceite Virgen Extra'!$B$6:$B$257,"&lt;="&amp;$B273)</f>
        <v>0</v>
      </c>
      <c r="VT273" s="69">
        <f>SUMIFS('Aceite Virgen Extra'!VT$6:VT$257,'Aceite Virgen Extra'!$A$6:$A$257,"&gt;="&amp;$A273,'Aceite Virgen Extra'!$B$6:$B$257,"&lt;="&amp;$B273)</f>
        <v>2.9699999999999998</v>
      </c>
      <c r="VU273" s="4">
        <f>SUMIFS('Aceite Virgen Extra'!VU$6:VU$257,'Aceite Virgen Extra'!$A$6:$A$257,"&gt;="&amp;$A273,'Aceite Virgen Extra'!$B$6:$B$257,"&lt;="&amp;$B273)</f>
        <v>4.01</v>
      </c>
      <c r="VV273" s="4">
        <f>SUMIFS('Aceite Virgen Extra'!VV$6:VV$257,'Aceite Virgen Extra'!$A$6:$A$257,"&gt;="&amp;$A273,'Aceite Virgen Extra'!$B$6:$B$257,"&lt;="&amp;$B273)</f>
        <v>2.12</v>
      </c>
      <c r="VW273" s="4">
        <f>SUMIFS('Aceite Virgen Extra'!VW$6:VW$257,'Aceite Virgen Extra'!$A$6:$A$257,"&gt;="&amp;$A273,'Aceite Virgen Extra'!$B$6:$B$257,"&lt;="&amp;$B273)</f>
        <v>4.09</v>
      </c>
      <c r="WA273" s="69">
        <f>SUMIFS('Aceite Virgen Extra'!WA$6:WA$257,'Aceite Virgen Extra'!$A$6:$A$257,"&gt;="&amp;$A273,'Aceite Virgen Extra'!$B$6:$B$257,"&lt;="&amp;$B273)</f>
        <v>4.01</v>
      </c>
      <c r="WB273" s="4">
        <f>SUMIFS('Aceite Virgen Extra'!WB$6:WB$257,'Aceite Virgen Extra'!$A$6:$A$257,"&gt;="&amp;$A273,'Aceite Virgen Extra'!$B$6:$B$257,"&lt;="&amp;$B273)</f>
        <v>6.8800000000000008</v>
      </c>
      <c r="WC273" s="4">
        <f>SUMIFS('Aceite Virgen Extra'!WC$6:WC$257,'Aceite Virgen Extra'!$A$6:$A$257,"&gt;="&amp;$A273,'Aceite Virgen Extra'!$B$6:$B$257,"&lt;="&amp;$B273)</f>
        <v>3.3499999999999996</v>
      </c>
      <c r="WD273" s="4">
        <f>SUMIFS('Aceite Virgen Extra'!WD$6:WD$257,'Aceite Virgen Extra'!$A$6:$A$257,"&gt;="&amp;$A273,'Aceite Virgen Extra'!$B$6:$B$257,"&lt;="&amp;$B273)</f>
        <v>1.05</v>
      </c>
      <c r="WH273" s="69">
        <f>SUMIFS('Aceite Virgen Extra'!WH$6:WH$257,'Aceite Virgen Extra'!$A$6:$A$257,"&gt;="&amp;$A273,'Aceite Virgen Extra'!$B$6:$B$257,"&lt;="&amp;$B273)</f>
        <v>6.9700000000000006</v>
      </c>
      <c r="WI273" s="4">
        <f>SUMIFS('Aceite Virgen Extra'!WI$6:WI$257,'Aceite Virgen Extra'!$A$6:$A$257,"&gt;="&amp;$A273,'Aceite Virgen Extra'!$B$6:$B$257,"&lt;="&amp;$B273)</f>
        <v>10.85</v>
      </c>
      <c r="WJ273" s="4">
        <f>SUMIFS('Aceite Virgen Extra'!WJ$6:WJ$257,'Aceite Virgen Extra'!$A$6:$A$257,"&gt;="&amp;$A273,'Aceite Virgen Extra'!$B$6:$B$257,"&lt;="&amp;$B273)</f>
        <v>5.66</v>
      </c>
      <c r="WK273" s="4">
        <f>SUMIFS('Aceite Virgen Extra'!WK$6:WK$257,'Aceite Virgen Extra'!$A$6:$A$257,"&gt;="&amp;$A273,'Aceite Virgen Extra'!$B$6:$B$257,"&lt;="&amp;$B273)</f>
        <v>5.8599999999999994</v>
      </c>
      <c r="WO273" s="69">
        <f>SUMIFS('Aceite Virgen Extra'!WO$6:WO$257,'Aceite Virgen Extra'!$A$6:$A$257,"&gt;="&amp;$A273,'Aceite Virgen Extra'!$B$6:$B$257,"&lt;="&amp;$B273)</f>
        <v>7.9399999999999995</v>
      </c>
      <c r="WP273" s="4">
        <f>SUMIFS('Aceite Virgen Extra'!WP$6:WP$257,'Aceite Virgen Extra'!$A$6:$A$257,"&gt;="&amp;$A273,'Aceite Virgen Extra'!$B$6:$B$257,"&lt;="&amp;$B273)</f>
        <v>11.3</v>
      </c>
      <c r="WQ273" s="4">
        <f>SUMIFS('Aceite Virgen Extra'!WQ$6:WQ$257,'Aceite Virgen Extra'!$A$6:$A$257,"&gt;="&amp;$A273,'Aceite Virgen Extra'!$B$6:$B$257,"&lt;="&amp;$B273)</f>
        <v>7.66</v>
      </c>
      <c r="WR273" s="4">
        <f>SUMIFS('Aceite Virgen Extra'!WR$6:WR$257,'Aceite Virgen Extra'!$A$6:$A$257,"&gt;="&amp;$A273,'Aceite Virgen Extra'!$B$6:$B$257,"&lt;="&amp;$B273)</f>
        <v>3.75</v>
      </c>
      <c r="WV273" s="69">
        <f>SUMIFS('Aceite Virgen Extra'!WV$6:WV$257,'Aceite Virgen Extra'!$A$6:$A$257,"&gt;="&amp;$A273,'Aceite Virgen Extra'!$B$6:$B$257,"&lt;="&amp;$B273)</f>
        <v>8.93</v>
      </c>
      <c r="WW273" s="4">
        <f>SUMIFS('Aceite Virgen Extra'!WW$6:WW$257,'Aceite Virgen Extra'!$A$6:$A$257,"&gt;="&amp;$A273,'Aceite Virgen Extra'!$B$6:$B$257,"&lt;="&amp;$B273)</f>
        <v>5.65</v>
      </c>
      <c r="WX273" s="4">
        <f>SUMIFS('Aceite Virgen Extra'!WX$6:WX$257,'Aceite Virgen Extra'!$A$6:$A$257,"&gt;="&amp;$A273,'Aceite Virgen Extra'!$B$6:$B$257,"&lt;="&amp;$B273)</f>
        <v>12.02</v>
      </c>
      <c r="WY273" s="4">
        <f>SUMIFS('Aceite Virgen Extra'!WY$6:WY$257,'Aceite Virgen Extra'!$A$6:$A$257,"&gt;="&amp;$A273,'Aceite Virgen Extra'!$B$6:$B$257,"&lt;="&amp;$B273)</f>
        <v>4.17</v>
      </c>
      <c r="XC273" s="69">
        <f>SUMIFS('Aceite Virgen Extra'!XC$6:XC$257,'Aceite Virgen Extra'!$A$6:$A$257,"&gt;="&amp;$A273,'Aceite Virgen Extra'!$B$6:$B$257,"&lt;="&amp;$B273)</f>
        <v>2.5499999999999998</v>
      </c>
      <c r="XD273" s="4">
        <f>SUMIFS('Aceite Virgen Extra'!XD$6:XD$257,'Aceite Virgen Extra'!$A$6:$A$257,"&gt;="&amp;$A273,'Aceite Virgen Extra'!$B$6:$B$257,"&lt;="&amp;$B273)</f>
        <v>2.75</v>
      </c>
      <c r="XE273" s="4">
        <f>SUMIFS('Aceite Virgen Extra'!XE$6:XE$257,'Aceite Virgen Extra'!$A$6:$A$257,"&gt;="&amp;$A273,'Aceite Virgen Extra'!$B$6:$B$257,"&lt;="&amp;$B273)</f>
        <v>1.6700000000000002</v>
      </c>
      <c r="XF273" s="4">
        <f>SUMIFS('Aceite Virgen Extra'!XF$6:XF$257,'Aceite Virgen Extra'!$A$6:$A$257,"&gt;="&amp;$A273,'Aceite Virgen Extra'!$B$6:$B$257,"&lt;="&amp;$B273)</f>
        <v>5.4499999999999993</v>
      </c>
      <c r="XJ273" s="69">
        <f>SUMIFS('Aceite Virgen Extra'!XJ$6:XJ$257,'Aceite Virgen Extra'!$A$6:$A$257,"&gt;="&amp;$A273,'Aceite Virgen Extra'!$B$6:$B$257,"&lt;="&amp;$B273)</f>
        <v>1.33</v>
      </c>
      <c r="XK273" s="4">
        <f>SUMIFS('Aceite Virgen Extra'!XK$6:XK$257,'Aceite Virgen Extra'!$A$6:$A$257,"&gt;="&amp;$A273,'Aceite Virgen Extra'!$B$6:$B$257,"&lt;="&amp;$B273)</f>
        <v>1.23</v>
      </c>
      <c r="XL273" s="4">
        <f>SUMIFS('Aceite Virgen Extra'!XL$6:XL$257,'Aceite Virgen Extra'!$A$6:$A$257,"&gt;="&amp;$A273,'Aceite Virgen Extra'!$B$6:$B$257,"&lt;="&amp;$B273)</f>
        <v>1.2399999999999998</v>
      </c>
      <c r="XM273" s="4">
        <f>SUMIFS('Aceite Virgen Extra'!XM$6:XM$257,'Aceite Virgen Extra'!$A$6:$A$257,"&gt;="&amp;$A273,'Aceite Virgen Extra'!$B$6:$B$257,"&lt;="&amp;$B273)</f>
        <v>0</v>
      </c>
      <c r="XQ273" s="69">
        <f>SUMIFS('Aceite Virgen Extra'!XQ$6:XQ$257,'Aceite Virgen Extra'!$A$6:$A$257,"&gt;="&amp;$A273,'Aceite Virgen Extra'!$B$6:$B$257,"&lt;="&amp;$B273)</f>
        <v>1.23</v>
      </c>
      <c r="XR273" s="4">
        <f>SUMIFS('Aceite Virgen Extra'!XR$6:XR$257,'Aceite Virgen Extra'!$A$6:$A$257,"&gt;="&amp;$A273,'Aceite Virgen Extra'!$B$6:$B$257,"&lt;="&amp;$B273)</f>
        <v>1.73</v>
      </c>
      <c r="XS273" s="4">
        <f>SUMIFS('Aceite Virgen Extra'!XS$6:XS$257,'Aceite Virgen Extra'!$A$6:$A$257,"&gt;="&amp;$A273,'Aceite Virgen Extra'!$B$6:$B$257,"&lt;="&amp;$B273)</f>
        <v>1.4</v>
      </c>
      <c r="XT273" s="4">
        <f>SUMIFS('Aceite Virgen Extra'!XT$6:XT$257,'Aceite Virgen Extra'!$A$6:$A$257,"&gt;="&amp;$A273,'Aceite Virgen Extra'!$B$6:$B$257,"&lt;="&amp;$B273)</f>
        <v>0</v>
      </c>
      <c r="XX273" s="69">
        <f>SUMIFS('Aceite Virgen Extra'!XX$6:XX$257,'Aceite Virgen Extra'!$A$6:$A$257,"&gt;="&amp;$A273,'Aceite Virgen Extra'!$B$6:$B$257,"&lt;="&amp;$B273)</f>
        <v>2.1</v>
      </c>
      <c r="XY273" s="4">
        <f>SUMIFS('Aceite Virgen Extra'!XY$6:XY$257,'Aceite Virgen Extra'!$A$6:$A$257,"&gt;="&amp;$A273,'Aceite Virgen Extra'!$B$6:$B$257,"&lt;="&amp;$B273)</f>
        <v>0</v>
      </c>
      <c r="XZ273" s="4">
        <f>SUMIFS('Aceite Virgen Extra'!XZ$6:XZ$257,'Aceite Virgen Extra'!$A$6:$A$257,"&gt;="&amp;$A273,'Aceite Virgen Extra'!$B$6:$B$257,"&lt;="&amp;$B273)</f>
        <v>3.77</v>
      </c>
      <c r="YA273" s="4">
        <f>SUMIFS('Aceite Virgen Extra'!YA$6:YA$257,'Aceite Virgen Extra'!$A$6:$A$257,"&gt;="&amp;$A273,'Aceite Virgen Extra'!$B$6:$B$257,"&lt;="&amp;$B273)</f>
        <v>0.87</v>
      </c>
      <c r="YE273" s="69">
        <f>SUMIFS('Aceite Virgen Extra'!YE$6:YE$257,'Aceite Virgen Extra'!$A$6:$A$257,"&gt;="&amp;$A273,'Aceite Virgen Extra'!$B$6:$B$257,"&lt;="&amp;$B273)</f>
        <v>2.0799999999999996</v>
      </c>
      <c r="YF273" s="4">
        <f>SUMIFS('Aceite Virgen Extra'!YF$6:YF$257,'Aceite Virgen Extra'!$A$6:$A$257,"&gt;="&amp;$A273,'Aceite Virgen Extra'!$B$6:$B$257,"&lt;="&amp;$B273)</f>
        <v>0.51</v>
      </c>
      <c r="YG273" s="4">
        <f>SUMIFS('Aceite Virgen Extra'!YG$6:YG$257,'Aceite Virgen Extra'!$A$6:$A$257,"&gt;="&amp;$A273,'Aceite Virgen Extra'!$B$6:$B$257,"&lt;="&amp;$B273)</f>
        <v>3.05</v>
      </c>
      <c r="YH273" s="4">
        <f>SUMIFS('Aceite Virgen Extra'!YH$6:YH$257,'Aceite Virgen Extra'!$A$6:$A$257,"&gt;="&amp;$A273,'Aceite Virgen Extra'!$B$6:$B$257,"&lt;="&amp;$B273)</f>
        <v>1.64</v>
      </c>
      <c r="YL273" s="69">
        <f>SUMIFS('Aceite Virgen Extra'!YL$6:YL$257,'Aceite Virgen Extra'!$A$6:$A$257,"&gt;="&amp;$A273,'Aceite Virgen Extra'!$B$6:$B$257,"&lt;="&amp;$B273)</f>
        <v>1.65</v>
      </c>
      <c r="YM273" s="4">
        <f>SUMIFS('Aceite Virgen Extra'!YM$6:YM$257,'Aceite Virgen Extra'!$A$6:$A$257,"&gt;="&amp;$A273,'Aceite Virgen Extra'!$B$6:$B$257,"&lt;="&amp;$B273)</f>
        <v>0</v>
      </c>
      <c r="YN273" s="4">
        <f>SUMIFS('Aceite Virgen Extra'!YN$6:YN$257,'Aceite Virgen Extra'!$A$6:$A$257,"&gt;="&amp;$A273,'Aceite Virgen Extra'!$B$6:$B$257,"&lt;="&amp;$B273)</f>
        <v>2.34</v>
      </c>
      <c r="YO273" s="4">
        <f>SUMIFS('Aceite Virgen Extra'!YO$6:YO$257,'Aceite Virgen Extra'!$A$6:$A$257,"&gt;="&amp;$A273,'Aceite Virgen Extra'!$B$6:$B$257,"&lt;="&amp;$B273)</f>
        <v>2.4799999999999995</v>
      </c>
      <c r="YP273" s="4">
        <f>SUMIFS('Aceite Virgen Extra'!YP$6:YP$257,'Aceite Virgen Extra'!$A$6:$A$257,"&gt;="&amp;$A273,'Aceite Virgen Extra'!$B$6:$B$257,"&lt;="&amp;$B273)</f>
        <v>1.79</v>
      </c>
      <c r="YS273" s="69">
        <f>SUMIFS('Aceite Virgen Extra'!YS$6:YS$257,'Aceite Virgen Extra'!$A$6:$A$257,"&gt;="&amp;$A273,'Aceite Virgen Extra'!$B$6:$B$257,"&lt;="&amp;$B273)</f>
        <v>0.59000000000000008</v>
      </c>
      <c r="YT273" s="4">
        <f>SUMIFS('Aceite Virgen Extra'!YT$6:YT$257,'Aceite Virgen Extra'!$A$6:$A$257,"&gt;="&amp;$A273,'Aceite Virgen Extra'!$B$6:$B$257,"&lt;="&amp;$B273)</f>
        <v>1.64</v>
      </c>
      <c r="YU273" s="4">
        <f>SUMIFS('Aceite Virgen Extra'!YU$6:YU$257,'Aceite Virgen Extra'!$A$6:$A$257,"&gt;="&amp;$A273,'Aceite Virgen Extra'!$B$6:$B$257,"&lt;="&amp;$B273)</f>
        <v>0.25</v>
      </c>
      <c r="YV273" s="4">
        <f>SUMIFS('Aceite Virgen Extra'!YV$6:YV$257,'Aceite Virgen Extra'!$A$6:$A$257,"&gt;="&amp;$A273,'Aceite Virgen Extra'!$B$6:$B$257,"&lt;="&amp;$B273)</f>
        <v>0.1</v>
      </c>
      <c r="YW273" s="4">
        <f>SUMIFS('Aceite Virgen Extra'!YW$6:YW$257,'Aceite Virgen Extra'!$A$6:$A$257,"&gt;="&amp;$A273,'Aceite Virgen Extra'!$B$6:$B$257,"&lt;="&amp;$B273)</f>
        <v>0.78</v>
      </c>
    </row>
    <row r="274" spans="1:673" x14ac:dyDescent="0.25">
      <c r="A274" s="9">
        <f>'TAM Aceite Virgen Extra'!B22</f>
        <v>8.8000000000000007</v>
      </c>
      <c r="B274" s="9">
        <f>'TAM Aceite Virgen Extra'!C22</f>
        <v>9.1</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0.16</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0.67</v>
      </c>
      <c r="V274" s="9"/>
      <c r="W274" s="9"/>
      <c r="X274" s="9"/>
      <c r="Y274" s="4">
        <f>SUMIFS('Aceite Virgen Extra'!Y$6:Y$257,'Aceite Virgen Extra'!$A$6:$A$257,"&gt;="&amp;$A274,'Aceite Virgen Extra'!$B$6:$B$257,"&lt;="&amp;$B274)</f>
        <v>0.26</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1.46</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0.39</v>
      </c>
      <c r="AU274" s="4">
        <f>SUMIFS('Aceite Virgen Extra'!AU$6:AU$257,'Aceite Virgen Extra'!$A$6:$A$257,"&gt;="&amp;$A274,'Aceite Virgen Extra'!$B$6:$B$257,"&lt;="&amp;$B274)</f>
        <v>0</v>
      </c>
      <c r="AV274" s="4">
        <f>SUMIFS('Aceite Virgen Extra'!AV$6:AV$257,'Aceite Virgen Extra'!$A$6:$A$257,"&gt;="&amp;$A274,'Aceite Virgen Extra'!$B$6:$B$257,"&lt;="&amp;$B274)</f>
        <v>7.0000000000000007E-2</v>
      </c>
      <c r="AW274" s="4">
        <f>SUMIFS('Aceite Virgen Extra'!AW$6:AW$257,'Aceite Virgen Extra'!$A$6:$A$257,"&gt;="&amp;$A274,'Aceite Virgen Extra'!$B$6:$B$257,"&lt;="&amp;$B274)</f>
        <v>0</v>
      </c>
      <c r="BA274" s="4">
        <f>SUMIFS('Aceite Virgen Extra'!BA$6:BA$257,'Aceite Virgen Extra'!$A$6:$A$257,"&gt;="&amp;A274,'Aceite Virgen Extra'!$B$6:$B$257,"&lt;="&amp;B274)</f>
        <v>0.16</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0.04</v>
      </c>
      <c r="BI274" s="4">
        <f>SUMIFS('Aceite Virgen Extra'!BI$6:BI$257,'Aceite Virgen Extra'!$A$6:$A$257,"&gt;="&amp;$A274,'Aceite Virgen Extra'!$B$6:$B$257,"&lt;="&amp;$B274)</f>
        <v>0</v>
      </c>
      <c r="BJ274" s="4">
        <f>SUMIFS('Aceite Virgen Extra'!BJ$6:BJ$257,'Aceite Virgen Extra'!$A$6:$A$257,"&gt;="&amp;$A274,'Aceite Virgen Extra'!$B$6:$B$257,"&lt;="&amp;$B274)</f>
        <v>7.0000000000000007E-2</v>
      </c>
      <c r="BK274" s="4">
        <f>SUMIFS('Aceite Virgen Extra'!BK$6:BK$257,'Aceite Virgen Extra'!$A$6:$A$257,"&gt;="&amp;$A274,'Aceite Virgen Extra'!$B$6:$B$257,"&lt;="&amp;$B274)</f>
        <v>0</v>
      </c>
      <c r="BO274" s="4">
        <f>SUMIFS('Aceite Virgen Extra'!BO$6:BO$257,'Aceite Virgen Extra'!$A$6:$A$257,"&gt;="&amp;$A274,'Aceite Virgen Extra'!$B$6:$B$257,"&lt;="&amp;$B274)</f>
        <v>0.24</v>
      </c>
      <c r="BP274" s="4">
        <f>SUMIFS('Aceite Virgen Extra'!BP$6:BP$257,'Aceite Virgen Extra'!$A$6:$A$257,"&gt;="&amp;$A274,'Aceite Virgen Extra'!$B$6:$B$257,"&lt;="&amp;$B274)</f>
        <v>0.24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0.34</v>
      </c>
      <c r="BW274" s="4">
        <f>SUMIFS('Aceite Virgen Extra'!BW$6:BW$257,'Aceite Virgen Extra'!$A$6:$A$257,"&gt;="&amp;$A274,'Aceite Virgen Extra'!$B$6:$B$257,"&lt;="&amp;$B274)</f>
        <v>0.69</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0.26</v>
      </c>
      <c r="CD274" s="4">
        <f>SUMIFS('Aceite Virgen Extra'!CD$6:CD$257,'Aceite Virgen Extra'!$A$6:$A$257,"&gt;="&amp;$A274,'Aceite Virgen Extra'!$B$6:$B$257,"&lt;="&amp;$B274)</f>
        <v>0</v>
      </c>
      <c r="CE274" s="4">
        <f>SUMIFS('Aceite Virgen Extra'!CE$6:CE$257,'Aceite Virgen Extra'!$A$6:$A$257,"&gt;="&amp;$A274,'Aceite Virgen Extra'!$B$6:$B$257,"&lt;="&amp;$B274)</f>
        <v>7.0000000000000007E-2</v>
      </c>
      <c r="CF274" s="4">
        <f>SUMIFS('Aceite Virgen Extra'!CF$6:CF$257,'Aceite Virgen Extra'!$A$6:$A$257,"&gt;="&amp;$A274,'Aceite Virgen Extra'!$B$6:$B$257,"&lt;="&amp;$B274)</f>
        <v>0.3</v>
      </c>
      <c r="CJ274" s="4">
        <f>SUMIFS('Aceite Virgen Extra'!CJ$6:CJ$257,'Aceite Virgen Extra'!$A$6:$A$257,"&gt;="&amp;$A274,'Aceite Virgen Extra'!$B$6:$B$257,"&lt;="&amp;$B274)</f>
        <v>0.37</v>
      </c>
      <c r="CK274" s="4">
        <f>SUMIFS('Aceite Virgen Extra'!CK$6:CK$257,'Aceite Virgen Extra'!$A$6:$A$257,"&gt;="&amp;$A274,'Aceite Virgen Extra'!$B$6:$B$257,"&lt;="&amp;$B274)</f>
        <v>0.23</v>
      </c>
      <c r="CL274" s="4">
        <f>SUMIFS('Aceite Virgen Extra'!CL$6:CL$257,'Aceite Virgen Extra'!$A$6:$A$257,"&gt;="&amp;$A274,'Aceite Virgen Extra'!$B$6:$B$257,"&lt;="&amp;$B274)</f>
        <v>0</v>
      </c>
      <c r="CM274" s="4">
        <f>SUMIFS('Aceite Virgen Extra'!CM$6:CM$257,'Aceite Virgen Extra'!$A$6:$A$257,"&gt;="&amp;$A274,'Aceite Virgen Extra'!$B$6:$B$257,"&lt;="&amp;$B274)</f>
        <v>0.96</v>
      </c>
      <c r="CQ274" s="4">
        <f>SUMIFS('Aceite Virgen Extra'!CQ$6:CQ$257,'Aceite Virgen Extra'!$A$6:$A$257,"&gt;="&amp;$A274,'Aceite Virgen Extra'!$B$6:$B$257,"&lt;="&amp;$B274)</f>
        <v>0.03</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0.24</v>
      </c>
      <c r="CX274" s="4">
        <f>SUMIFS('Aceite Virgen Extra'!CX$6:CX$257,'Aceite Virgen Extra'!$A$6:$A$257,"&gt;="&amp;$A274,'Aceite Virgen Extra'!$B$6:$B$257,"&lt;="&amp;$B274)</f>
        <v>0.25</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0.06</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0.42</v>
      </c>
      <c r="DL274" s="4">
        <f>SUMIFS('Aceite Virgen Extra'!DL$6:DL$257,'Aceite Virgen Extra'!$A$6:$A$257,"&gt;="&amp;$A274,'Aceite Virgen Extra'!$B$6:$B$257,"&lt;="&amp;$B274)</f>
        <v>0.35</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1.32</v>
      </c>
      <c r="DS274" s="4">
        <f>SUMIFS('Aceite Virgen Extra'!DS$6:DS$257,'Aceite Virgen Extra'!$A$6:$A$257,"&gt;="&amp;$A274,'Aceite Virgen Extra'!$B$6:$B$257,"&lt;="&amp;$B274)</f>
        <v>0.12</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v>
      </c>
      <c r="EB274" s="4">
        <f>SUMIFS('Aceite Virgen Extra'!EB$6:EB$257,'Aceite Virgen Extra'!$A$6:$A$257,"&gt;="&amp;$A274,'Aceite Virgen Extra'!$B$6:$B$257,"&lt;="&amp;$B274)</f>
        <v>0.28000000000000003</v>
      </c>
      <c r="EC274" s="4">
        <f>SUMIFS('Aceite Virgen Extra'!EC$6:EC$257,'Aceite Virgen Extra'!$A$6:$A$257,"&gt;="&amp;$A274,'Aceite Virgen Extra'!$B$6:$B$257,"&lt;="&amp;$B274)</f>
        <v>0</v>
      </c>
      <c r="EG274" s="4">
        <f>SUMIFS('Aceite Virgen Extra'!EG$6:EG$257,'Aceite Virgen Extra'!$A$6:$A$257,"&gt;="&amp;$A274,'Aceite Virgen Extra'!$B$6:$B$257,"&lt;="&amp;$B274)</f>
        <v>7.0000000000000007E-2</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0.56000000000000005</v>
      </c>
      <c r="EN274" s="4">
        <f>SUMIFS('Aceite Virgen Extra'!EN$6:EN$257,'Aceite Virgen Extra'!$A$6:$A$257,"&gt;="&amp;$A274,'Aceite Virgen Extra'!$B$6:$B$257,"&lt;="&amp;$B274)</f>
        <v>0.13</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1.1499999999999999</v>
      </c>
      <c r="EU274" s="4">
        <f>SUMIFS('Aceite Virgen Extra'!EU$6:EU$257,'Aceite Virgen Extra'!$A$6:$A$257,"&gt;="&amp;$A274,'Aceite Virgen Extra'!$B$6:$B$257,"&lt;="&amp;$B274)</f>
        <v>0.32</v>
      </c>
      <c r="EV274" s="4">
        <f>SUMIFS('Aceite Virgen Extra'!EV$6:EV$257,'Aceite Virgen Extra'!$A$6:$A$257,"&gt;="&amp;$A274,'Aceite Virgen Extra'!$B$6:$B$257,"&lt;="&amp;$B274)</f>
        <v>0.21000000000000002</v>
      </c>
      <c r="EW274" s="4">
        <f>SUMIFS('Aceite Virgen Extra'!EW$6:EW$257,'Aceite Virgen Extra'!$A$6:$A$257,"&gt;="&amp;$A274,'Aceite Virgen Extra'!$B$6:$B$257,"&lt;="&amp;$B274)</f>
        <v>0</v>
      </c>
      <c r="EX274" s="4">
        <f>SUMIFS('Aceite Virgen Extra'!EX$6:EX$257,'Aceite Virgen Extra'!$A$6:$A$257,"&gt;="&amp;$A274,'Aceite Virgen Extra'!$B$6:$B$257,"&lt;="&amp;$B274)</f>
        <v>0.86</v>
      </c>
      <c r="FB274" s="4">
        <f>SUMIFS('Aceite Virgen Extra'!FB$6:FB$257,'Aceite Virgen Extra'!$A$6:$A$257,"&gt;="&amp;$A274,'Aceite Virgen Extra'!$B$6:$B$257,"&lt;="&amp;$B274)</f>
        <v>0.32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0.73</v>
      </c>
      <c r="FI274" s="4">
        <f>SUMIFS('Aceite Virgen Extra'!FI$6:FI$257,'Aceite Virgen Extra'!$A$6:$A$257,"&gt;="&amp;$A274,'Aceite Virgen Extra'!$B$6:$B$257,"&lt;="&amp;$B274)</f>
        <v>0.15</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0.2</v>
      </c>
      <c r="FQ274" s="4">
        <f>SUMIFS('Aceite Virgen Extra'!FQ$6:FQ$257,'Aceite Virgen Extra'!$A$6:$A$257,"&gt;="&amp;$A274,'Aceite Virgen Extra'!$B$6:$B$257,"&lt;="&amp;$B274)</f>
        <v>0.23</v>
      </c>
      <c r="FR274" s="4">
        <f>SUMIFS('Aceite Virgen Extra'!FR$6:FR$257,'Aceite Virgen Extra'!$A$6:$A$257,"&gt;="&amp;$A274,'Aceite Virgen Extra'!$B$6:$B$257,"&lt;="&amp;$B274)</f>
        <v>0</v>
      </c>
      <c r="FS274" s="4">
        <f>SUMIFS('Aceite Virgen Extra'!FS$6:FS$257,'Aceite Virgen Extra'!$A$6:$A$257,"&gt;="&amp;$A274,'Aceite Virgen Extra'!$B$6:$B$257,"&lt;="&amp;$B274)</f>
        <v>0.77</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0.22</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2.04</v>
      </c>
      <c r="GK274" s="4">
        <f>SUMIFS('Aceite Virgen Extra'!GK$6:GK$257,'Aceite Virgen Extra'!$A$6:$A$257,"&gt;="&amp;$A274,'Aceite Virgen Extra'!$B$6:$B$257,"&lt;="&amp;$B274)</f>
        <v>0.43000000000000005</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1.9</v>
      </c>
      <c r="GR274" s="4">
        <f>SUMIFS('Aceite Virgen Extra'!GR$6:GR$257,'Aceite Virgen Extra'!$A$6:$A$257,"&gt;="&amp;$A274,'Aceite Virgen Extra'!$B$6:$B$257,"&lt;="&amp;$B274)</f>
        <v>0.36999999999999994</v>
      </c>
      <c r="GS274" s="4">
        <f>SUMIFS('Aceite Virgen Extra'!GS$6:GS$257,'Aceite Virgen Extra'!$A$6:$A$257,"&gt;="&amp;$A274,'Aceite Virgen Extra'!$B$6:$B$257,"&lt;="&amp;$B274)</f>
        <v>0.7</v>
      </c>
      <c r="GT274" s="4">
        <f>SUMIFS('Aceite Virgen Extra'!GT$6:GT$257,'Aceite Virgen Extra'!$A$6:$A$257,"&gt;="&amp;$A274,'Aceite Virgen Extra'!$B$6:$B$257,"&lt;="&amp;$B274)</f>
        <v>0.19</v>
      </c>
      <c r="GU274" s="4">
        <f>SUMIFS('Aceite Virgen Extra'!GU$6:GU$257,'Aceite Virgen Extra'!$A$6:$A$257,"&gt;="&amp;$A274,'Aceite Virgen Extra'!$B$6:$B$257,"&lt;="&amp;$B274)</f>
        <v>0.48</v>
      </c>
      <c r="GY274" s="4">
        <f>SUMIFS('Aceite Virgen Extra'!GY$6:GY$257,'Aceite Virgen Extra'!$A$6:$A$257,"&gt;="&amp;$A274,'Aceite Virgen Extra'!$B$6:$B$257,"&lt;="&amp;$B274)</f>
        <v>0.12</v>
      </c>
      <c r="GZ274" s="4">
        <f>SUMIFS('Aceite Virgen Extra'!GZ$6:GZ$257,'Aceite Virgen Extra'!$A$6:$A$257,"&gt;="&amp;$A274,'Aceite Virgen Extra'!$B$6:$B$257,"&lt;="&amp;$B274)</f>
        <v>0.39</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0.32999999999999996</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0.04</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0.45</v>
      </c>
      <c r="II274" s="4">
        <f>SUMIFS('Aceite Virgen Extra'!II$6:II$257,'Aceite Virgen Extra'!$A$6:$A$257,"&gt;="&amp;$A274,'Aceite Virgen Extra'!$B$6:$B$257,"&lt;="&amp;$B274)</f>
        <v>1.41</v>
      </c>
      <c r="IJ274" s="4">
        <f>SUMIFS('Aceite Virgen Extra'!IJ$6:IJ$257,'Aceite Virgen Extra'!$A$6:$A$257,"&gt;="&amp;$A274,'Aceite Virgen Extra'!$B$6:$B$257,"&lt;="&amp;$B274)</f>
        <v>0.21</v>
      </c>
      <c r="IK274" s="4">
        <f>SUMIFS('Aceite Virgen Extra'!IK$6:IK$257,'Aceite Virgen Extra'!$A$6:$A$257,"&gt;="&amp;$A274,'Aceite Virgen Extra'!$B$6:$B$257,"&lt;="&amp;$B274)</f>
        <v>0</v>
      </c>
      <c r="IO274" s="4">
        <f>SUMIFS('Aceite Virgen Extra'!IO$6:IO$257,'Aceite Virgen Extra'!$A$6:$A$257,"&gt;="&amp;$A274,'Aceite Virgen Extra'!$B$6:$B$257,"&lt;="&amp;$B274)</f>
        <v>0.48</v>
      </c>
      <c r="IP274" s="4">
        <f>SUMIFS('Aceite Virgen Extra'!IP$6:IP$257,'Aceite Virgen Extra'!$A$6:$A$257,"&gt;="&amp;$A274,'Aceite Virgen Extra'!$B$6:$B$257,"&lt;="&amp;$B274)</f>
        <v>0.52</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0.26</v>
      </c>
      <c r="IW274" s="4">
        <f>SUMIFS('Aceite Virgen Extra'!IW$6:IW$257,'Aceite Virgen Extra'!$A$6:$A$257,"&gt;="&amp;$A274,'Aceite Virgen Extra'!$B$6:$B$257,"&lt;="&amp;$B274)</f>
        <v>0.36</v>
      </c>
      <c r="IX274" s="4">
        <f>SUMIFS('Aceite Virgen Extra'!IX$6:IX$257,'Aceite Virgen Extra'!$A$6:$A$257,"&gt;="&amp;$A274,'Aceite Virgen Extra'!$B$6:$B$257,"&lt;="&amp;$B274)</f>
        <v>0</v>
      </c>
      <c r="IY274" s="4">
        <f>SUMIFS('Aceite Virgen Extra'!IY$6:IY$257,'Aceite Virgen Extra'!$A$6:$A$257,"&gt;="&amp;$A274,'Aceite Virgen Extra'!$B$6:$B$257,"&lt;="&amp;$B274)</f>
        <v>1.71</v>
      </c>
      <c r="JB274"/>
      <c r="JC274" s="4">
        <f>SUMIFS('Aceite Virgen Extra'!JC$6:JC$257,'Aceite Virgen Extra'!$A$6:$A$257,"&gt;="&amp;$A274,'Aceite Virgen Extra'!$B$6:$B$257,"&lt;="&amp;$B274)</f>
        <v>0.62</v>
      </c>
      <c r="JD274" s="4">
        <f>SUMIFS('Aceite Virgen Extra'!JD$6:JD$257,'Aceite Virgen Extra'!$A$6:$A$257,"&gt;="&amp;$A274,'Aceite Virgen Extra'!$B$6:$B$257,"&lt;="&amp;$B274)</f>
        <v>1.9700000000000002</v>
      </c>
      <c r="JE274" s="4">
        <f>SUMIFS('Aceite Virgen Extra'!JE$6:JE$257,'Aceite Virgen Extra'!$A$6:$A$257,"&gt;="&amp;$A274,'Aceite Virgen Extra'!$B$6:$B$257,"&lt;="&amp;$B274)</f>
        <v>0.06</v>
      </c>
      <c r="JF274" s="4">
        <f>SUMIFS('Aceite Virgen Extra'!JF$6:JF$257,'Aceite Virgen Extra'!$A$6:$A$257,"&gt;="&amp;$A274,'Aceite Virgen Extra'!$B$6:$B$257,"&lt;="&amp;$B274)</f>
        <v>0.72</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0.16</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0.2</v>
      </c>
      <c r="KM274" s="4">
        <f>SUMIFS('Aceite Virgen Extra'!KM$6:KM$257,'Aceite Virgen Extra'!$A$6:$A$257,"&gt;="&amp;$A274,'Aceite Virgen Extra'!$B$6:$B$257,"&lt;="&amp;$B274)</f>
        <v>0.15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0.6</v>
      </c>
      <c r="KT274" s="4">
        <f>SUMIFS('Aceite Virgen Extra'!KT$6:KT$257,'Aceite Virgen Extra'!$A$6:$A$257,"&gt;="&amp;$A274,'Aceite Virgen Extra'!$B$6:$B$257,"&lt;="&amp;$B274)</f>
        <v>1.8199999999999998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0.30000000000000004</v>
      </c>
      <c r="LH274" s="4">
        <f>SUMIFS('Aceite Virgen Extra'!LH$6:LH$257,'Aceite Virgen Extra'!$A$6:$A$257,"&gt;="&amp;$A274,'Aceite Virgen Extra'!$B$6:$B$257,"&lt;="&amp;$B274)</f>
        <v>0.19</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0.04</v>
      </c>
      <c r="LO274" s="4">
        <f>SUMIFS('Aceite Virgen Extra'!LO$6:LO$257,'Aceite Virgen Extra'!$A$6:$A$257,"&gt;="&amp;$A274,'Aceite Virgen Extra'!$B$6:$B$257,"&lt;="&amp;$B274)</f>
        <v>0.18</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0.41</v>
      </c>
      <c r="MC274" s="4">
        <f>SUMIFS('Aceite Virgen Extra'!MC$6:MC$257,'Aceite Virgen Extra'!$A$6:$A$257,"&gt;="&amp;$A274,'Aceite Virgen Extra'!$B$6:$B$257,"&lt;="&amp;$B274)</f>
        <v>0.18</v>
      </c>
      <c r="MD274" s="4">
        <f>SUMIFS('Aceite Virgen Extra'!MD$6:MD$257,'Aceite Virgen Extra'!$A$6:$A$257,"&gt;="&amp;$A274,'Aceite Virgen Extra'!$B$6:$B$257,"&lt;="&amp;$B274)</f>
        <v>0.37</v>
      </c>
      <c r="ME274" s="4">
        <f>SUMIFS('Aceite Virgen Extra'!ME$6:ME$257,'Aceite Virgen Extra'!$A$6:$A$257,"&gt;="&amp;$A274,'Aceite Virgen Extra'!$B$6:$B$257,"&lt;="&amp;$B274)</f>
        <v>0</v>
      </c>
      <c r="MI274" s="4">
        <f>SUMIFS('Aceite Virgen Extra'!MI$6:MI$257,'Aceite Virgen Extra'!$A$6:$A$257,"&gt;="&amp;$A274,'Aceite Virgen Extra'!$B$6:$B$257,"&lt;="&amp;$B274)</f>
        <v>0.37000000000000005</v>
      </c>
      <c r="MJ274" s="4">
        <f>SUMIFS('Aceite Virgen Extra'!MJ$6:MJ$257,'Aceite Virgen Extra'!$A$6:$A$257,"&gt;="&amp;$A274,'Aceite Virgen Extra'!$B$6:$B$257,"&lt;="&amp;$B274)</f>
        <v>0.25</v>
      </c>
      <c r="MK274" s="4">
        <f>SUMIFS('Aceite Virgen Extra'!MK$6:MK$257,'Aceite Virgen Extra'!$A$6:$A$257,"&gt;="&amp;$A274,'Aceite Virgen Extra'!$B$6:$B$257,"&lt;="&amp;$B274)</f>
        <v>0.35</v>
      </c>
      <c r="ML274" s="4">
        <f>SUMIFS('Aceite Virgen Extra'!ML$6:ML$257,'Aceite Virgen Extra'!$A$6:$A$257,"&gt;="&amp;$A274,'Aceite Virgen Extra'!$B$6:$B$257,"&lt;="&amp;$B274)</f>
        <v>0</v>
      </c>
      <c r="MP274" s="4">
        <f>SUMIFS('Aceite Virgen Extra'!MP$6:MP$257,'Aceite Virgen Extra'!$A$6:$A$257,"&gt;="&amp;$A274,'Aceite Virgen Extra'!$B$6:$B$257,"&lt;="&amp;$B274)</f>
        <v>0.19</v>
      </c>
      <c r="MQ274" s="4">
        <f>SUMIFS('Aceite Virgen Extra'!MQ$6:MQ$257,'Aceite Virgen Extra'!$A$6:$A$257,"&gt;="&amp;$A274,'Aceite Virgen Extra'!$B$6:$B$257,"&lt;="&amp;$B274)</f>
        <v>0.71</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0.27</v>
      </c>
      <c r="MX274" s="4">
        <f>SUMIFS('Aceite Virgen Extra'!MX$6:MX$257,'Aceite Virgen Extra'!$A$6:$A$257,"&gt;="&amp;$A274,'Aceite Virgen Extra'!$B$6:$B$257,"&lt;="&amp;$B274)</f>
        <v>0.96</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0.22</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0.2</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0.16</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0.26</v>
      </c>
      <c r="NZ274" s="4">
        <f>SUMIFS('Aceite Virgen Extra'!NZ$6:NZ$257,'Aceite Virgen Extra'!$A$6:$A$257,"&gt;="&amp;$A274,'Aceite Virgen Extra'!$B$6:$B$257,"&lt;="&amp;$B274)</f>
        <v>0.69</v>
      </c>
      <c r="OA274" s="4">
        <f>SUMIFS('Aceite Virgen Extra'!OA$6:OA$257,'Aceite Virgen Extra'!$A$6:$A$257,"&gt;="&amp;$A274,'Aceite Virgen Extra'!$B$6:$B$257,"&lt;="&amp;$B274)</f>
        <v>0</v>
      </c>
      <c r="OB274" s="4">
        <f>SUMIFS('Aceite Virgen Extra'!OB$6:OB$257,'Aceite Virgen Extra'!$A$6:$A$257,"&gt;="&amp;$A274,'Aceite Virgen Extra'!$B$6:$B$257,"&lt;="&amp;$B274)</f>
        <v>0.7</v>
      </c>
      <c r="OF274" s="4">
        <f>SUMIFS('Aceite Virgen Extra'!OF$6:OF$257,'Aceite Virgen Extra'!$A$6:$A$257,"&gt;="&amp;$A274,'Aceite Virgen Extra'!$B$6:$B$257,"&lt;="&amp;$B274)</f>
        <v>0.21</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0.38</v>
      </c>
      <c r="ON274" s="4">
        <f>SUMIFS('Aceite Virgen Extra'!ON$6:ON$257,'Aceite Virgen Extra'!$A$6:$A$257,"&gt;="&amp;$A274,'Aceite Virgen Extra'!$B$6:$B$257,"&lt;="&amp;$B274)</f>
        <v>0.94</v>
      </c>
      <c r="OO274" s="4">
        <f>SUMIFS('Aceite Virgen Extra'!OO$6:OO$257,'Aceite Virgen Extra'!$A$6:$A$257,"&gt;="&amp;$A274,'Aceite Virgen Extra'!$B$6:$B$257,"&lt;="&amp;$B274)</f>
        <v>0.08</v>
      </c>
      <c r="OP274" s="4">
        <f>SUMIFS('Aceite Virgen Extra'!OP$6:OP$257,'Aceite Virgen Extra'!$A$6:$A$257,"&gt;="&amp;$A274,'Aceite Virgen Extra'!$B$6:$B$257,"&lt;="&amp;$B274)</f>
        <v>0</v>
      </c>
      <c r="OT274" s="4">
        <f>SUMIFS('Aceite Virgen Extra'!OT$6:OT$257,'Aceite Virgen Extra'!$A$6:$A$257,"&gt;="&amp;$A274,'Aceite Virgen Extra'!$B$6:$B$257,"&lt;="&amp;$B274)</f>
        <v>0.7</v>
      </c>
      <c r="OU274" s="4">
        <f>SUMIFS('Aceite Virgen Extra'!OU$6:OU$257,'Aceite Virgen Extra'!$A$6:$A$257,"&gt;="&amp;$A274,'Aceite Virgen Extra'!$B$6:$B$257,"&lt;="&amp;$B274)</f>
        <v>0.82000000000000006</v>
      </c>
      <c r="OV274" s="4">
        <f>SUMIFS('Aceite Virgen Extra'!OV$6:OV$257,'Aceite Virgen Extra'!$A$6:$A$257,"&gt;="&amp;$A274,'Aceite Virgen Extra'!$B$6:$B$257,"&lt;="&amp;$B274)</f>
        <v>0</v>
      </c>
      <c r="OW274" s="4">
        <f>SUMIFS('Aceite Virgen Extra'!OW$6:OW$257,'Aceite Virgen Extra'!$A$6:$A$257,"&gt;="&amp;$A274,'Aceite Virgen Extra'!$B$6:$B$257,"&lt;="&amp;$B274)</f>
        <v>2.1</v>
      </c>
      <c r="PA274" s="4">
        <f>SUMIFS('Aceite Virgen Extra'!PA$6:PA$257,'Aceite Virgen Extra'!$A$6:$A$257,"&gt;="&amp;$A274,'Aceite Virgen Extra'!$B$6:$B$257,"&lt;="&amp;$B274)</f>
        <v>0.1</v>
      </c>
      <c r="PB274" s="4">
        <f>SUMIFS('Aceite Virgen Extra'!PB$6:PB$257,'Aceite Virgen Extra'!$A$6:$A$257,"&gt;="&amp;$A274,'Aceite Virgen Extra'!$B$6:$B$257,"&lt;="&amp;$B274)</f>
        <v>0.39</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0.31</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0.36999999999999994</v>
      </c>
      <c r="PP274" s="4">
        <f>SUMIFS('Aceite Virgen Extra'!PP$6:PP$257,'Aceite Virgen Extra'!$A$6:$A$257,"&gt;="&amp;$A274,'Aceite Virgen Extra'!$B$6:$B$257,"&lt;="&amp;$B274)</f>
        <v>0.36</v>
      </c>
      <c r="PQ274" s="4">
        <f>SUMIFS('Aceite Virgen Extra'!PQ$6:PQ$257,'Aceite Virgen Extra'!$A$6:$A$257,"&gt;="&amp;$A274,'Aceite Virgen Extra'!$B$6:$B$257,"&lt;="&amp;$B274)</f>
        <v>0.41000000000000003</v>
      </c>
      <c r="PR274" s="4">
        <f>SUMIFS('Aceite Virgen Extra'!PR$6:PR$257,'Aceite Virgen Extra'!$A$6:$A$257,"&gt;="&amp;$A274,'Aceite Virgen Extra'!$B$6:$B$257,"&lt;="&amp;$B274)</f>
        <v>0</v>
      </c>
      <c r="PV274" s="4">
        <f>SUMIFS('Aceite Virgen Extra'!PV$6:PV$257,'Aceite Virgen Extra'!$A$6:$A$257,"&gt;="&amp;$A274,'Aceite Virgen Extra'!$B$6:$B$257,"&lt;="&amp;$B274)</f>
        <v>0.56000000000000005</v>
      </c>
      <c r="PW274" s="4">
        <f>SUMIFS('Aceite Virgen Extra'!PW$6:PW$257,'Aceite Virgen Extra'!$A$6:$A$257,"&gt;="&amp;$A274,'Aceite Virgen Extra'!$B$6:$B$257,"&lt;="&amp;$B274)</f>
        <v>0.84000000000000008</v>
      </c>
      <c r="PX274" s="4">
        <f>SUMIFS('Aceite Virgen Extra'!PX$6:PX$257,'Aceite Virgen Extra'!$A$6:$A$257,"&gt;="&amp;$A274,'Aceite Virgen Extra'!$B$6:$B$257,"&lt;="&amp;$B274)</f>
        <v>0.24</v>
      </c>
      <c r="PY274" s="4">
        <f>SUMIFS('Aceite Virgen Extra'!PY$6:PY$257,'Aceite Virgen Extra'!$A$6:$A$257,"&gt;="&amp;$A274,'Aceite Virgen Extra'!$B$6:$B$257,"&lt;="&amp;$B274)</f>
        <v>0</v>
      </c>
      <c r="QC274" s="4">
        <f>SUMIFS('Aceite Virgen Extra'!QC$6:QC$257,'Aceite Virgen Extra'!$A$6:$A$257,"&gt;="&amp;$A274,'Aceite Virgen Extra'!$B$6:$B$257,"&lt;="&amp;$B274)</f>
        <v>0.16</v>
      </c>
      <c r="QD274" s="4">
        <f>SUMIFS('Aceite Virgen Extra'!QD$6:QD$257,'Aceite Virgen Extra'!$A$6:$A$257,"&gt;="&amp;$A274,'Aceite Virgen Extra'!$B$6:$B$257,"&lt;="&amp;$B274)</f>
        <v>0.4</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0.3</v>
      </c>
      <c r="QK274" s="4">
        <f>SUMIFS('Aceite Virgen Extra'!QK$6:QK$257,'Aceite Virgen Extra'!$A$6:$A$257,"&gt;="&amp;$A274,'Aceite Virgen Extra'!$B$6:$B$257,"&lt;="&amp;$B274)</f>
        <v>1.04</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0.39</v>
      </c>
      <c r="QR274" s="4">
        <f>SUMIFS('Aceite Virgen Extra'!QR$6:QR$257,'Aceite Virgen Extra'!$A$6:$A$257,"&gt;="&amp;$A274,'Aceite Virgen Extra'!$B$6:$B$257,"&lt;="&amp;$B274)</f>
        <v>0.62</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0.39</v>
      </c>
      <c r="QY274" s="4">
        <f>SUMIFS('Aceite Virgen Extra'!QY$6:QY$257,'Aceite Virgen Extra'!$A$6:$A$257,"&gt;="&amp;$A274,'Aceite Virgen Extra'!$B$6:$B$257,"&lt;="&amp;$B274)</f>
        <v>0.12</v>
      </c>
      <c r="QZ274" s="4">
        <f>SUMIFS('Aceite Virgen Extra'!QZ$6:QZ$257,'Aceite Virgen Extra'!$A$6:$A$257,"&gt;="&amp;$A274,'Aceite Virgen Extra'!$B$6:$B$257,"&lt;="&amp;$B274)</f>
        <v>0.30000000000000004</v>
      </c>
      <c r="RA274" s="4">
        <f>SUMIFS('Aceite Virgen Extra'!RA$6:RA$257,'Aceite Virgen Extra'!$A$6:$A$257,"&gt;="&amp;$A274,'Aceite Virgen Extra'!$B$6:$B$257,"&lt;="&amp;$B274)</f>
        <v>0</v>
      </c>
      <c r="RE274" s="4">
        <f>SUMIFS('Aceite Virgen Extra'!RE$6:RE$257,'Aceite Virgen Extra'!$A$6:$A$257,"&gt;="&amp;$A274,'Aceite Virgen Extra'!$B$6:$B$257,"&lt;="&amp;$B274)</f>
        <v>0.1</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1.41</v>
      </c>
      <c r="RM274" s="4">
        <f>SUMIFS('Aceite Virgen Extra'!RM$6:RM$257,'Aceite Virgen Extra'!$A$6:$A$257,"&gt;="&amp;$A274,'Aceite Virgen Extra'!$B$6:$B$257,"&lt;="&amp;$B274)</f>
        <v>1.69</v>
      </c>
      <c r="RN274" s="4">
        <f>SUMIFS('Aceite Virgen Extra'!RN$6:RN$257,'Aceite Virgen Extra'!$A$6:$A$257,"&gt;="&amp;$A274,'Aceite Virgen Extra'!$B$6:$B$257,"&lt;="&amp;$B274)</f>
        <v>1.3</v>
      </c>
      <c r="RO274" s="4">
        <f>SUMIFS('Aceite Virgen Extra'!RO$6:RO$257,'Aceite Virgen Extra'!$A$6:$A$257,"&gt;="&amp;$A274,'Aceite Virgen Extra'!$B$6:$B$257,"&lt;="&amp;$B274)</f>
        <v>0</v>
      </c>
      <c r="RS274" s="69">
        <f>SUMIFS('Aceite Virgen Extra'!RS$6:RS$257,'Aceite Virgen Extra'!$A$6:$A$257,"&gt;="&amp;$A274,'Aceite Virgen Extra'!$B$6:$B$257,"&lt;="&amp;$B274)</f>
        <v>3.75</v>
      </c>
      <c r="RT274" s="4">
        <f>SUMIFS('Aceite Virgen Extra'!RT$6:RT$257,'Aceite Virgen Extra'!$A$6:$A$257,"&gt;="&amp;$A274,'Aceite Virgen Extra'!$B$6:$B$257,"&lt;="&amp;$B274)</f>
        <v>9.65</v>
      </c>
      <c r="RU274" s="4">
        <f>SUMIFS('Aceite Virgen Extra'!RU$6:RU$257,'Aceite Virgen Extra'!$A$6:$A$257,"&gt;="&amp;$A274,'Aceite Virgen Extra'!$B$6:$B$257,"&lt;="&amp;$B274)</f>
        <v>1.7599999999999998</v>
      </c>
      <c r="RV274" s="4">
        <f>SUMIFS('Aceite Virgen Extra'!RV$6:RV$257,'Aceite Virgen Extra'!$A$6:$A$257,"&gt;="&amp;$A274,'Aceite Virgen Extra'!$B$6:$B$257,"&lt;="&amp;$B274)</f>
        <v>0</v>
      </c>
      <c r="RZ274" s="69">
        <f>SUMIFS('Aceite Virgen Extra'!RZ$6:RZ$257,'Aceite Virgen Extra'!$A$6:$A$257,"&gt;="&amp;$A274,'Aceite Virgen Extra'!$B$6:$B$257,"&lt;="&amp;$B274)</f>
        <v>5.74</v>
      </c>
      <c r="SA274" s="4">
        <f>SUMIFS('Aceite Virgen Extra'!SA$6:SA$257,'Aceite Virgen Extra'!$A$6:$A$257,"&gt;="&amp;$A274,'Aceite Virgen Extra'!$B$6:$B$257,"&lt;="&amp;$B274)</f>
        <v>11.64</v>
      </c>
      <c r="SB274" s="4">
        <f>SUMIFS('Aceite Virgen Extra'!SB$6:SB$257,'Aceite Virgen Extra'!$A$6:$A$257,"&gt;="&amp;$A274,'Aceite Virgen Extra'!$B$6:$B$257,"&lt;="&amp;$B274)</f>
        <v>2.8800000000000003</v>
      </c>
      <c r="SC274" s="4">
        <f>SUMIFS('Aceite Virgen Extra'!SC$6:SC$257,'Aceite Virgen Extra'!$A$6:$A$257,"&gt;="&amp;$A274,'Aceite Virgen Extra'!$B$6:$B$257,"&lt;="&amp;$B274)</f>
        <v>3.14</v>
      </c>
      <c r="SG274" s="69">
        <f>SUMIFS('Aceite Virgen Extra'!SG$6:SG$257,'Aceite Virgen Extra'!$A$6:$A$257,"&gt;="&amp;$A274,'Aceite Virgen Extra'!$B$6:$B$257,"&lt;="&amp;$B274)</f>
        <v>6.56</v>
      </c>
      <c r="SH274" s="4">
        <f>SUMIFS('Aceite Virgen Extra'!SH$6:SH$257,'Aceite Virgen Extra'!$A$6:$A$257,"&gt;="&amp;$A274,'Aceite Virgen Extra'!$B$6:$B$257,"&lt;="&amp;$B274)</f>
        <v>18.790000000000003</v>
      </c>
      <c r="SI274" s="4">
        <f>SUMIFS('Aceite Virgen Extra'!SI$6:SI$257,'Aceite Virgen Extra'!$A$6:$A$257,"&gt;="&amp;$A274,'Aceite Virgen Extra'!$B$6:$B$257,"&lt;="&amp;$B274)</f>
        <v>2.37</v>
      </c>
      <c r="SJ274" s="4">
        <f>SUMIFS('Aceite Virgen Extra'!SJ$6:SJ$257,'Aceite Virgen Extra'!$A$6:$A$257,"&gt;="&amp;$A274,'Aceite Virgen Extra'!$B$6:$B$257,"&lt;="&amp;$B274)</f>
        <v>1.68</v>
      </c>
      <c r="SN274" s="69">
        <f>SUMIFS('Aceite Virgen Extra'!SN$6:SN$257,'Aceite Virgen Extra'!$A$6:$A$257,"&gt;="&amp;$A274,'Aceite Virgen Extra'!$B$6:$B$257,"&lt;="&amp;$B274)</f>
        <v>4.96</v>
      </c>
      <c r="SO274" s="4">
        <f>SUMIFS('Aceite Virgen Extra'!SO$6:SO$257,'Aceite Virgen Extra'!$A$6:$A$257,"&gt;="&amp;$A274,'Aceite Virgen Extra'!$B$6:$B$257,"&lt;="&amp;$B274)</f>
        <v>13.83</v>
      </c>
      <c r="SP274" s="4">
        <f>SUMIFS('Aceite Virgen Extra'!SP$6:SP$257,'Aceite Virgen Extra'!$A$6:$A$257,"&gt;="&amp;$A274,'Aceite Virgen Extra'!$B$6:$B$257,"&lt;="&amp;$B274)</f>
        <v>1.46</v>
      </c>
      <c r="SQ274" s="4">
        <f>SUMIFS('Aceite Virgen Extra'!SQ$6:SQ$257,'Aceite Virgen Extra'!$A$6:$A$257,"&gt;="&amp;$A274,'Aceite Virgen Extra'!$B$6:$B$257,"&lt;="&amp;$B274)</f>
        <v>2.65</v>
      </c>
      <c r="SU274" s="69">
        <f>SUMIFS('Aceite Virgen Extra'!SU$6:SU$257,'Aceite Virgen Extra'!$A$6:$A$257,"&gt;="&amp;$A274,'Aceite Virgen Extra'!$B$6:$B$257,"&lt;="&amp;$B274)</f>
        <v>2.5</v>
      </c>
      <c r="SV274" s="4">
        <f>SUMIFS('Aceite Virgen Extra'!SV$6:SV$257,'Aceite Virgen Extra'!$A$6:$A$257,"&gt;="&amp;$A274,'Aceite Virgen Extra'!$B$6:$B$257,"&lt;="&amp;$B274)</f>
        <v>3.47</v>
      </c>
      <c r="SW274" s="4">
        <f>SUMIFS('Aceite Virgen Extra'!SW$6:SW$257,'Aceite Virgen Extra'!$A$6:$A$257,"&gt;="&amp;$A274,'Aceite Virgen Extra'!$B$6:$B$257,"&lt;="&amp;$B274)</f>
        <v>2.62</v>
      </c>
      <c r="SX274" s="4">
        <f>SUMIFS('Aceite Virgen Extra'!SX$6:SX$257,'Aceite Virgen Extra'!$A$6:$A$257,"&gt;="&amp;$A274,'Aceite Virgen Extra'!$B$6:$B$257,"&lt;="&amp;$B274)</f>
        <v>1.02</v>
      </c>
      <c r="TB274" s="69">
        <f>SUMIFS('Aceite Virgen Extra'!TB$6:TB$257,'Aceite Virgen Extra'!$A$6:$A$257,"&gt;="&amp;$A274,'Aceite Virgen Extra'!$B$6:$B$257,"&lt;="&amp;$B274)</f>
        <v>1.53</v>
      </c>
      <c r="TC274" s="4">
        <f>SUMIFS('Aceite Virgen Extra'!TC$6:TC$257,'Aceite Virgen Extra'!$A$6:$A$257,"&gt;="&amp;$A274,'Aceite Virgen Extra'!$B$6:$B$257,"&lt;="&amp;$B274)</f>
        <v>1.0899999999999999</v>
      </c>
      <c r="TD274" s="4">
        <f>SUMIFS('Aceite Virgen Extra'!TD$6:TD$257,'Aceite Virgen Extra'!$A$6:$A$257,"&gt;="&amp;$A274,'Aceite Virgen Extra'!$B$6:$B$257,"&lt;="&amp;$B274)</f>
        <v>2.11</v>
      </c>
      <c r="TE274" s="4">
        <f>SUMIFS('Aceite Virgen Extra'!TE$6:TE$257,'Aceite Virgen Extra'!$A$6:$A$257,"&gt;="&amp;$A274,'Aceite Virgen Extra'!$B$6:$B$257,"&lt;="&amp;$B274)</f>
        <v>0</v>
      </c>
      <c r="TI274" s="69">
        <f>SUMIFS('Aceite Virgen Extra'!TI$6:TI$257,'Aceite Virgen Extra'!$A$6:$A$257,"&gt;="&amp;$A274,'Aceite Virgen Extra'!$B$6:$B$257,"&lt;="&amp;$B274)</f>
        <v>2.82</v>
      </c>
      <c r="TJ274" s="4">
        <f>SUMIFS('Aceite Virgen Extra'!TJ$6:TJ$257,'Aceite Virgen Extra'!$A$6:$A$257,"&gt;="&amp;$A274,'Aceite Virgen Extra'!$B$6:$B$257,"&lt;="&amp;$B274)</f>
        <v>3.0000000000000004</v>
      </c>
      <c r="TK274" s="4">
        <f>SUMIFS('Aceite Virgen Extra'!TK$6:TK$257,'Aceite Virgen Extra'!$A$6:$A$257,"&gt;="&amp;$A274,'Aceite Virgen Extra'!$B$6:$B$257,"&lt;="&amp;$B274)</f>
        <v>2.76</v>
      </c>
      <c r="TL274" s="4">
        <f>SUMIFS('Aceite Virgen Extra'!TL$6:TL$257,'Aceite Virgen Extra'!$A$6:$A$257,"&gt;="&amp;$A274,'Aceite Virgen Extra'!$B$6:$B$257,"&lt;="&amp;$B274)</f>
        <v>2.35</v>
      </c>
      <c r="TP274" s="69">
        <f>SUMIFS('Aceite Virgen Extra'!TP$6:TP$257,'Aceite Virgen Extra'!$A$6:$A$257,"&gt;="&amp;$A274,'Aceite Virgen Extra'!$B$6:$B$257,"&lt;="&amp;$B274)</f>
        <v>2.0099999999999998</v>
      </c>
      <c r="TQ274" s="4">
        <f>SUMIFS('Aceite Virgen Extra'!TQ$6:TQ$257,'Aceite Virgen Extra'!$A$6:$A$257,"&gt;="&amp;$A274,'Aceite Virgen Extra'!$B$6:$B$257,"&lt;="&amp;$B274)</f>
        <v>2.04</v>
      </c>
      <c r="TR274" s="4">
        <f>SUMIFS('Aceite Virgen Extra'!TR$6:TR$257,'Aceite Virgen Extra'!$A$6:$A$257,"&gt;="&amp;$A274,'Aceite Virgen Extra'!$B$6:$B$257,"&lt;="&amp;$B274)</f>
        <v>2.4700000000000002</v>
      </c>
      <c r="TS274" s="4">
        <f>SUMIFS('Aceite Virgen Extra'!TS$6:TS$257,'Aceite Virgen Extra'!$A$6:$A$257,"&gt;="&amp;$A274,'Aceite Virgen Extra'!$B$6:$B$257,"&lt;="&amp;$B274)</f>
        <v>0</v>
      </c>
      <c r="TW274" s="69">
        <f>SUMIFS('Aceite Virgen Extra'!TW$6:TW$257,'Aceite Virgen Extra'!$A$6:$A$257,"&gt;="&amp;$A274,'Aceite Virgen Extra'!$B$6:$B$257,"&lt;="&amp;$B274)</f>
        <v>2.15</v>
      </c>
      <c r="TX274" s="4">
        <f>SUMIFS('Aceite Virgen Extra'!TX$6:TX$257,'Aceite Virgen Extra'!$A$6:$A$257,"&gt;="&amp;$A274,'Aceite Virgen Extra'!$B$6:$B$257,"&lt;="&amp;$B274)</f>
        <v>4.29</v>
      </c>
      <c r="TY274" s="4">
        <f>SUMIFS('Aceite Virgen Extra'!TY$6:TY$257,'Aceite Virgen Extra'!$A$6:$A$257,"&gt;="&amp;$A274,'Aceite Virgen Extra'!$B$6:$B$257,"&lt;="&amp;$B274)</f>
        <v>1.55</v>
      </c>
      <c r="TZ274" s="4">
        <f>SUMIFS('Aceite Virgen Extra'!TZ$6:TZ$257,'Aceite Virgen Extra'!$A$6:$A$257,"&gt;="&amp;$A274,'Aceite Virgen Extra'!$B$6:$B$257,"&lt;="&amp;$B274)</f>
        <v>0</v>
      </c>
      <c r="UD274" s="69">
        <f>SUMIFS('Aceite Virgen Extra'!UD$6:UD$257,'Aceite Virgen Extra'!$A$6:$A$257,"&gt;="&amp;$A274,'Aceite Virgen Extra'!$B$6:$B$257,"&lt;="&amp;$B274)</f>
        <v>2.42</v>
      </c>
      <c r="UE274" s="4">
        <f>SUMIFS('Aceite Virgen Extra'!UE$6:UE$257,'Aceite Virgen Extra'!$A$6:$A$257,"&gt;="&amp;$A274,'Aceite Virgen Extra'!$B$6:$B$257,"&lt;="&amp;$B274)</f>
        <v>3.09</v>
      </c>
      <c r="UF274" s="4">
        <f>SUMIFS('Aceite Virgen Extra'!UF$6:UF$257,'Aceite Virgen Extra'!$A$6:$A$257,"&gt;="&amp;$A274,'Aceite Virgen Extra'!$B$6:$B$257,"&lt;="&amp;$B274)</f>
        <v>2.4</v>
      </c>
      <c r="UG274" s="4">
        <f>SUMIFS('Aceite Virgen Extra'!UG$6:UG$257,'Aceite Virgen Extra'!$A$6:$A$257,"&gt;="&amp;$A274,'Aceite Virgen Extra'!$B$6:$B$257,"&lt;="&amp;$B274)</f>
        <v>1.87</v>
      </c>
      <c r="UK274" s="69">
        <f>SUMIFS('Aceite Virgen Extra'!UK$6:UK$257,'Aceite Virgen Extra'!$A$6:$A$257,"&gt;="&amp;$A274,'Aceite Virgen Extra'!$B$6:$B$257,"&lt;="&amp;$B274)</f>
        <v>1.48</v>
      </c>
      <c r="UL274" s="4">
        <f>SUMIFS('Aceite Virgen Extra'!UL$6:UL$257,'Aceite Virgen Extra'!$A$6:$A$257,"&gt;="&amp;$A274,'Aceite Virgen Extra'!$B$6:$B$257,"&lt;="&amp;$B274)</f>
        <v>0.73</v>
      </c>
      <c r="UM274" s="4">
        <f>SUMIFS('Aceite Virgen Extra'!UM$6:UM$257,'Aceite Virgen Extra'!$A$6:$A$257,"&gt;="&amp;$A274,'Aceite Virgen Extra'!$B$6:$B$257,"&lt;="&amp;$B274)</f>
        <v>1.5699999999999998</v>
      </c>
      <c r="UN274" s="4">
        <f>SUMIFS('Aceite Virgen Extra'!UN$6:UN$257,'Aceite Virgen Extra'!$A$6:$A$257,"&gt;="&amp;$A274,'Aceite Virgen Extra'!$B$6:$B$257,"&lt;="&amp;$B274)</f>
        <v>1.23</v>
      </c>
      <c r="UR274" s="69">
        <f>SUMIFS('Aceite Virgen Extra'!UR$6:UR$257,'Aceite Virgen Extra'!$A$6:$A$257,"&gt;="&amp;$A274,'Aceite Virgen Extra'!$B$6:$B$257,"&lt;="&amp;$B274)</f>
        <v>3.02</v>
      </c>
      <c r="US274" s="4">
        <f>SUMIFS('Aceite Virgen Extra'!US$6:US$257,'Aceite Virgen Extra'!$A$6:$A$257,"&gt;="&amp;$A274,'Aceite Virgen Extra'!$B$6:$B$257,"&lt;="&amp;$B274)</f>
        <v>4.87</v>
      </c>
      <c r="UT274" s="4">
        <f>SUMIFS('Aceite Virgen Extra'!UT$6:UT$257,'Aceite Virgen Extra'!$A$6:$A$257,"&gt;="&amp;$A274,'Aceite Virgen Extra'!$B$6:$B$257,"&lt;="&amp;$B274)</f>
        <v>2.0699999999999998</v>
      </c>
      <c r="UU274" s="4">
        <f>SUMIFS('Aceite Virgen Extra'!UU$6:UU$257,'Aceite Virgen Extra'!$A$6:$A$257,"&gt;="&amp;$A274,'Aceite Virgen Extra'!$B$6:$B$257,"&lt;="&amp;$B274)</f>
        <v>3.4699999999999998</v>
      </c>
      <c r="UY274" s="69">
        <f>SUMIFS('Aceite Virgen Extra'!UY$6:UY$257,'Aceite Virgen Extra'!$A$6:$A$257,"&gt;="&amp;$A274,'Aceite Virgen Extra'!$B$6:$B$257,"&lt;="&amp;$B274)</f>
        <v>2.09</v>
      </c>
      <c r="UZ274" s="4">
        <f>SUMIFS('Aceite Virgen Extra'!UZ$6:UZ$257,'Aceite Virgen Extra'!$A$6:$A$257,"&gt;="&amp;$A274,'Aceite Virgen Extra'!$B$6:$B$257,"&lt;="&amp;$B274)</f>
        <v>2.9699999999999998</v>
      </c>
      <c r="VA274" s="4">
        <f>SUMIFS('Aceite Virgen Extra'!VA$6:VA$257,'Aceite Virgen Extra'!$A$6:$A$257,"&gt;="&amp;$A274,'Aceite Virgen Extra'!$B$6:$B$257,"&lt;="&amp;$B274)</f>
        <v>2.0100000000000002</v>
      </c>
      <c r="VB274" s="4">
        <f>SUMIFS('Aceite Virgen Extra'!VB$6:VB$257,'Aceite Virgen Extra'!$A$6:$A$257,"&gt;="&amp;$A274,'Aceite Virgen Extra'!$B$6:$B$257,"&lt;="&amp;$B274)</f>
        <v>0.62</v>
      </c>
      <c r="VF274" s="69">
        <f>SUMIFS('Aceite Virgen Extra'!VF$6:VF$257,'Aceite Virgen Extra'!$A$6:$A$257,"&gt;="&amp;$A274,'Aceite Virgen Extra'!$B$6:$B$257,"&lt;="&amp;$B274)</f>
        <v>3.36</v>
      </c>
      <c r="VG274" s="4">
        <f>SUMIFS('Aceite Virgen Extra'!VG$6:VG$257,'Aceite Virgen Extra'!$A$6:$A$257,"&gt;="&amp;$A274,'Aceite Virgen Extra'!$B$6:$B$257,"&lt;="&amp;$B274)</f>
        <v>8.3999999999999986</v>
      </c>
      <c r="VH274" s="4">
        <f>SUMIFS('Aceite Virgen Extra'!VH$6:VH$257,'Aceite Virgen Extra'!$A$6:$A$257,"&gt;="&amp;$A274,'Aceite Virgen Extra'!$B$6:$B$257,"&lt;="&amp;$B274)</f>
        <v>1.6400000000000001</v>
      </c>
      <c r="VI274" s="4">
        <f>SUMIFS('Aceite Virgen Extra'!VI$6:VI$257,'Aceite Virgen Extra'!$A$6:$A$257,"&gt;="&amp;$A274,'Aceite Virgen Extra'!$B$6:$B$257,"&lt;="&amp;$B274)</f>
        <v>0</v>
      </c>
      <c r="VM274" s="69">
        <f>SUMIFS('Aceite Virgen Extra'!VM$6:VM$257,'Aceite Virgen Extra'!$A$6:$A$257,"&gt;="&amp;$A274,'Aceite Virgen Extra'!$B$6:$B$257,"&lt;="&amp;$B274)</f>
        <v>3.72</v>
      </c>
      <c r="VN274" s="4">
        <f>SUMIFS('Aceite Virgen Extra'!VN$6:VN$257,'Aceite Virgen Extra'!$A$6:$A$257,"&gt;="&amp;$A274,'Aceite Virgen Extra'!$B$6:$B$257,"&lt;="&amp;$B274)</f>
        <v>5.6400000000000006</v>
      </c>
      <c r="VO274" s="4">
        <f>SUMIFS('Aceite Virgen Extra'!VO$6:VO$257,'Aceite Virgen Extra'!$A$6:$A$257,"&gt;="&amp;$A274,'Aceite Virgen Extra'!$B$6:$B$257,"&lt;="&amp;$B274)</f>
        <v>2.5100000000000002</v>
      </c>
      <c r="VP274" s="4">
        <f>SUMIFS('Aceite Virgen Extra'!VP$6:VP$257,'Aceite Virgen Extra'!$A$6:$A$257,"&gt;="&amp;$A274,'Aceite Virgen Extra'!$B$6:$B$257,"&lt;="&amp;$B274)</f>
        <v>0.7</v>
      </c>
      <c r="VT274" s="69">
        <f>SUMIFS('Aceite Virgen Extra'!VT$6:VT$257,'Aceite Virgen Extra'!$A$6:$A$257,"&gt;="&amp;$A274,'Aceite Virgen Extra'!$B$6:$B$257,"&lt;="&amp;$B274)</f>
        <v>3.12</v>
      </c>
      <c r="VU274" s="4">
        <f>SUMIFS('Aceite Virgen Extra'!VU$6:VU$257,'Aceite Virgen Extra'!$A$6:$A$257,"&gt;="&amp;$A274,'Aceite Virgen Extra'!$B$6:$B$257,"&lt;="&amp;$B274)</f>
        <v>7.7399999999999984</v>
      </c>
      <c r="VV274" s="4">
        <f>SUMIFS('Aceite Virgen Extra'!VV$6:VV$257,'Aceite Virgen Extra'!$A$6:$A$257,"&gt;="&amp;$A274,'Aceite Virgen Extra'!$B$6:$B$257,"&lt;="&amp;$B274)</f>
        <v>1.39</v>
      </c>
      <c r="VW274" s="4">
        <f>SUMIFS('Aceite Virgen Extra'!VW$6:VW$257,'Aceite Virgen Extra'!$A$6:$A$257,"&gt;="&amp;$A274,'Aceite Virgen Extra'!$B$6:$B$257,"&lt;="&amp;$B274)</f>
        <v>0</v>
      </c>
      <c r="WA274" s="69">
        <f>SUMIFS('Aceite Virgen Extra'!WA$6:WA$257,'Aceite Virgen Extra'!$A$6:$A$257,"&gt;="&amp;$A274,'Aceite Virgen Extra'!$B$6:$B$257,"&lt;="&amp;$B274)</f>
        <v>18.11</v>
      </c>
      <c r="WB274" s="4">
        <f>SUMIFS('Aceite Virgen Extra'!WB$6:WB$257,'Aceite Virgen Extra'!$A$6:$A$257,"&gt;="&amp;$A274,'Aceite Virgen Extra'!$B$6:$B$257,"&lt;="&amp;$B274)</f>
        <v>12.65</v>
      </c>
      <c r="WC274" s="4">
        <f>SUMIFS('Aceite Virgen Extra'!WC$6:WC$257,'Aceite Virgen Extra'!$A$6:$A$257,"&gt;="&amp;$A274,'Aceite Virgen Extra'!$B$6:$B$257,"&lt;="&amp;$B274)</f>
        <v>21.53</v>
      </c>
      <c r="WD274" s="4">
        <f>SUMIFS('Aceite Virgen Extra'!WD$6:WD$257,'Aceite Virgen Extra'!$A$6:$A$257,"&gt;="&amp;$A274,'Aceite Virgen Extra'!$B$6:$B$257,"&lt;="&amp;$B274)</f>
        <v>18.040000000000003</v>
      </c>
      <c r="WH274" s="69">
        <f>SUMIFS('Aceite Virgen Extra'!WH$6:WH$257,'Aceite Virgen Extra'!$A$6:$A$257,"&gt;="&amp;$A274,'Aceite Virgen Extra'!$B$6:$B$257,"&lt;="&amp;$B274)</f>
        <v>30.74</v>
      </c>
      <c r="WI274" s="4">
        <f>SUMIFS('Aceite Virgen Extra'!WI$6:WI$257,'Aceite Virgen Extra'!$A$6:$A$257,"&gt;="&amp;$A274,'Aceite Virgen Extra'!$B$6:$B$257,"&lt;="&amp;$B274)</f>
        <v>14.96</v>
      </c>
      <c r="WJ274" s="4">
        <f>SUMIFS('Aceite Virgen Extra'!WJ$6:WJ$257,'Aceite Virgen Extra'!$A$6:$A$257,"&gt;="&amp;$A274,'Aceite Virgen Extra'!$B$6:$B$257,"&lt;="&amp;$B274)</f>
        <v>35.17</v>
      </c>
      <c r="WK274" s="4">
        <f>SUMIFS('Aceite Virgen Extra'!WK$6:WK$257,'Aceite Virgen Extra'!$A$6:$A$257,"&gt;="&amp;$A274,'Aceite Virgen Extra'!$B$6:$B$257,"&lt;="&amp;$B274)</f>
        <v>48.94</v>
      </c>
      <c r="WO274" s="69">
        <f>SUMIFS('Aceite Virgen Extra'!WO$6:WO$257,'Aceite Virgen Extra'!$A$6:$A$257,"&gt;="&amp;$A274,'Aceite Virgen Extra'!$B$6:$B$257,"&lt;="&amp;$B274)</f>
        <v>26.549999999999997</v>
      </c>
      <c r="WP274" s="4">
        <f>SUMIFS('Aceite Virgen Extra'!WP$6:WP$257,'Aceite Virgen Extra'!$A$6:$A$257,"&gt;="&amp;$A274,'Aceite Virgen Extra'!$B$6:$B$257,"&lt;="&amp;$B274)</f>
        <v>8.370000000000001</v>
      </c>
      <c r="WQ274" s="4">
        <f>SUMIFS('Aceite Virgen Extra'!WQ$6:WQ$257,'Aceite Virgen Extra'!$A$6:$A$257,"&gt;="&amp;$A274,'Aceite Virgen Extra'!$B$6:$B$257,"&lt;="&amp;$B274)</f>
        <v>31.79</v>
      </c>
      <c r="WR274" s="4">
        <f>SUMIFS('Aceite Virgen Extra'!WR$6:WR$257,'Aceite Virgen Extra'!$A$6:$A$257,"&gt;="&amp;$A274,'Aceite Virgen Extra'!$B$6:$B$257,"&lt;="&amp;$B274)</f>
        <v>53.64</v>
      </c>
      <c r="WV274" s="69">
        <f>SUMIFS('Aceite Virgen Extra'!WV$6:WV$257,'Aceite Virgen Extra'!$A$6:$A$257,"&gt;="&amp;$A274,'Aceite Virgen Extra'!$B$6:$B$257,"&lt;="&amp;$B274)</f>
        <v>21.54</v>
      </c>
      <c r="WW274" s="4">
        <f>SUMIFS('Aceite Virgen Extra'!WW$6:WW$257,'Aceite Virgen Extra'!$A$6:$A$257,"&gt;="&amp;$A274,'Aceite Virgen Extra'!$B$6:$B$257,"&lt;="&amp;$B274)</f>
        <v>15.320000000000002</v>
      </c>
      <c r="WX274" s="4">
        <f>SUMIFS('Aceite Virgen Extra'!WX$6:WX$257,'Aceite Virgen Extra'!$A$6:$A$257,"&gt;="&amp;$A274,'Aceite Virgen Extra'!$B$6:$B$257,"&lt;="&amp;$B274)</f>
        <v>20.929999999999996</v>
      </c>
      <c r="WY274" s="4">
        <f>SUMIFS('Aceite Virgen Extra'!WY$6:WY$257,'Aceite Virgen Extra'!$A$6:$A$257,"&gt;="&amp;$A274,'Aceite Virgen Extra'!$B$6:$B$257,"&lt;="&amp;$B274)</f>
        <v>51.7</v>
      </c>
      <c r="XC274" s="69">
        <f>SUMIFS('Aceite Virgen Extra'!XC$6:XC$257,'Aceite Virgen Extra'!$A$6:$A$257,"&gt;="&amp;$A274,'Aceite Virgen Extra'!$B$6:$B$257,"&lt;="&amp;$B274)</f>
        <v>4.87</v>
      </c>
      <c r="XD274" s="4">
        <f>SUMIFS('Aceite Virgen Extra'!XD$6:XD$257,'Aceite Virgen Extra'!$A$6:$A$257,"&gt;="&amp;$A274,'Aceite Virgen Extra'!$B$6:$B$257,"&lt;="&amp;$B274)</f>
        <v>5.34</v>
      </c>
      <c r="XE274" s="4">
        <f>SUMIFS('Aceite Virgen Extra'!XE$6:XE$257,'Aceite Virgen Extra'!$A$6:$A$257,"&gt;="&amp;$A274,'Aceite Virgen Extra'!$B$6:$B$257,"&lt;="&amp;$B274)</f>
        <v>3.8</v>
      </c>
      <c r="XF274" s="4">
        <f>SUMIFS('Aceite Virgen Extra'!XF$6:XF$257,'Aceite Virgen Extra'!$A$6:$A$257,"&gt;="&amp;$A274,'Aceite Virgen Extra'!$B$6:$B$257,"&lt;="&amp;$B274)</f>
        <v>9.68</v>
      </c>
      <c r="XJ274" s="69">
        <f>SUMIFS('Aceite Virgen Extra'!XJ$6:XJ$257,'Aceite Virgen Extra'!$A$6:$A$257,"&gt;="&amp;$A274,'Aceite Virgen Extra'!$B$6:$B$257,"&lt;="&amp;$B274)</f>
        <v>2.8899999999999997</v>
      </c>
      <c r="XK274" s="4">
        <f>SUMIFS('Aceite Virgen Extra'!XK$6:XK$257,'Aceite Virgen Extra'!$A$6:$A$257,"&gt;="&amp;$A274,'Aceite Virgen Extra'!$B$6:$B$257,"&lt;="&amp;$B274)</f>
        <v>2.5700000000000003</v>
      </c>
      <c r="XL274" s="4">
        <f>SUMIFS('Aceite Virgen Extra'!XL$6:XL$257,'Aceite Virgen Extra'!$A$6:$A$257,"&gt;="&amp;$A274,'Aceite Virgen Extra'!$B$6:$B$257,"&lt;="&amp;$B274)</f>
        <v>3.25</v>
      </c>
      <c r="XM274" s="4">
        <f>SUMIFS('Aceite Virgen Extra'!XM$6:XM$257,'Aceite Virgen Extra'!$A$6:$A$257,"&gt;="&amp;$A274,'Aceite Virgen Extra'!$B$6:$B$257,"&lt;="&amp;$B274)</f>
        <v>0.85</v>
      </c>
      <c r="XQ274" s="69">
        <f>SUMIFS('Aceite Virgen Extra'!XQ$6:XQ$257,'Aceite Virgen Extra'!$A$6:$A$257,"&gt;="&amp;$A274,'Aceite Virgen Extra'!$B$6:$B$257,"&lt;="&amp;$B274)</f>
        <v>1.49</v>
      </c>
      <c r="XR274" s="4">
        <f>SUMIFS('Aceite Virgen Extra'!XR$6:XR$257,'Aceite Virgen Extra'!$A$6:$A$257,"&gt;="&amp;$A274,'Aceite Virgen Extra'!$B$6:$B$257,"&lt;="&amp;$B274)</f>
        <v>2.3899999999999997</v>
      </c>
      <c r="XS274" s="4">
        <f>SUMIFS('Aceite Virgen Extra'!XS$6:XS$257,'Aceite Virgen Extra'!$A$6:$A$257,"&gt;="&amp;$A274,'Aceite Virgen Extra'!$B$6:$B$257,"&lt;="&amp;$B274)</f>
        <v>1.48</v>
      </c>
      <c r="XT274" s="4">
        <f>SUMIFS('Aceite Virgen Extra'!XT$6:XT$257,'Aceite Virgen Extra'!$A$6:$A$257,"&gt;="&amp;$A274,'Aceite Virgen Extra'!$B$6:$B$257,"&lt;="&amp;$B274)</f>
        <v>0</v>
      </c>
      <c r="XX274" s="69">
        <f>SUMIFS('Aceite Virgen Extra'!XX$6:XX$257,'Aceite Virgen Extra'!$A$6:$A$257,"&gt;="&amp;$A274,'Aceite Virgen Extra'!$B$6:$B$257,"&lt;="&amp;$B274)</f>
        <v>7.53</v>
      </c>
      <c r="XY274" s="4">
        <f>SUMIFS('Aceite Virgen Extra'!XY$6:XY$257,'Aceite Virgen Extra'!$A$6:$A$257,"&gt;="&amp;$A274,'Aceite Virgen Extra'!$B$6:$B$257,"&lt;="&amp;$B274)</f>
        <v>18.89</v>
      </c>
      <c r="XZ274" s="4">
        <f>SUMIFS('Aceite Virgen Extra'!XZ$6:XZ$257,'Aceite Virgen Extra'!$A$6:$A$257,"&gt;="&amp;$A274,'Aceite Virgen Extra'!$B$6:$B$257,"&lt;="&amp;$B274)</f>
        <v>1.8399999999999999</v>
      </c>
      <c r="YA274" s="4">
        <f>SUMIFS('Aceite Virgen Extra'!YA$6:YA$257,'Aceite Virgen Extra'!$A$6:$A$257,"&gt;="&amp;$A274,'Aceite Virgen Extra'!$B$6:$B$257,"&lt;="&amp;$B274)</f>
        <v>0</v>
      </c>
      <c r="YE274" s="69">
        <f>SUMIFS('Aceite Virgen Extra'!YE$6:YE$257,'Aceite Virgen Extra'!$A$6:$A$257,"&gt;="&amp;$A274,'Aceite Virgen Extra'!$B$6:$B$257,"&lt;="&amp;$B274)</f>
        <v>1.7400000000000002</v>
      </c>
      <c r="YF274" s="4">
        <f>SUMIFS('Aceite Virgen Extra'!YF$6:YF$257,'Aceite Virgen Extra'!$A$6:$A$257,"&gt;="&amp;$A274,'Aceite Virgen Extra'!$B$6:$B$257,"&lt;="&amp;$B274)</f>
        <v>3.3200000000000003</v>
      </c>
      <c r="YG274" s="4">
        <f>SUMIFS('Aceite Virgen Extra'!YG$6:YG$257,'Aceite Virgen Extra'!$A$6:$A$257,"&gt;="&amp;$A274,'Aceite Virgen Extra'!$B$6:$B$257,"&lt;="&amp;$B274)</f>
        <v>1.1200000000000001</v>
      </c>
      <c r="YH274" s="4">
        <f>SUMIFS('Aceite Virgen Extra'!YH$6:YH$257,'Aceite Virgen Extra'!$A$6:$A$257,"&gt;="&amp;$A274,'Aceite Virgen Extra'!$B$6:$B$257,"&lt;="&amp;$B274)</f>
        <v>0</v>
      </c>
      <c r="YL274" s="69">
        <f>SUMIFS('Aceite Virgen Extra'!YL$6:YL$257,'Aceite Virgen Extra'!$A$6:$A$257,"&gt;="&amp;$A274,'Aceite Virgen Extra'!$B$6:$B$257,"&lt;="&amp;$B274)</f>
        <v>1.27</v>
      </c>
      <c r="YM274" s="4">
        <f>SUMIFS('Aceite Virgen Extra'!YM$6:YM$257,'Aceite Virgen Extra'!$A$6:$A$257,"&gt;="&amp;$A274,'Aceite Virgen Extra'!$B$6:$B$257,"&lt;="&amp;$B274)</f>
        <v>1.1400000000000001</v>
      </c>
      <c r="YN274" s="4">
        <f>SUMIFS('Aceite Virgen Extra'!YN$6:YN$257,'Aceite Virgen Extra'!$A$6:$A$257,"&gt;="&amp;$A274,'Aceite Virgen Extra'!$B$6:$B$257,"&lt;="&amp;$B274)</f>
        <v>1.21</v>
      </c>
      <c r="YO274" s="4">
        <f>SUMIFS('Aceite Virgen Extra'!YO$6:YO$257,'Aceite Virgen Extra'!$A$6:$A$257,"&gt;="&amp;$A274,'Aceite Virgen Extra'!$B$6:$B$257,"&lt;="&amp;$B274)</f>
        <v>1.51</v>
      </c>
      <c r="YP274" s="4">
        <f>SUMIFS('Aceite Virgen Extra'!YP$6:YP$257,'Aceite Virgen Extra'!$A$6:$A$257,"&gt;="&amp;$A274,'Aceite Virgen Extra'!$B$6:$B$257,"&lt;="&amp;$B274)</f>
        <v>0</v>
      </c>
      <c r="YS274" s="69">
        <f>SUMIFS('Aceite Virgen Extra'!YS$6:YS$257,'Aceite Virgen Extra'!$A$6:$A$257,"&gt;="&amp;$A274,'Aceite Virgen Extra'!$B$6:$B$257,"&lt;="&amp;$B274)</f>
        <v>1.0900000000000001</v>
      </c>
      <c r="YT274" s="4">
        <f>SUMIFS('Aceite Virgen Extra'!YT$6:YT$257,'Aceite Virgen Extra'!$A$6:$A$257,"&gt;="&amp;$A274,'Aceite Virgen Extra'!$B$6:$B$257,"&lt;="&amp;$B274)</f>
        <v>0.89999999999999991</v>
      </c>
      <c r="YU274" s="4">
        <f>SUMIFS('Aceite Virgen Extra'!YU$6:YU$257,'Aceite Virgen Extra'!$A$6:$A$257,"&gt;="&amp;$A274,'Aceite Virgen Extra'!$B$6:$B$257,"&lt;="&amp;$B274)</f>
        <v>1.2400000000000002</v>
      </c>
      <c r="YV274" s="4">
        <f>SUMIFS('Aceite Virgen Extra'!YV$6:YV$257,'Aceite Virgen Extra'!$A$6:$A$257,"&gt;="&amp;$A274,'Aceite Virgen Extra'!$B$6:$B$257,"&lt;="&amp;$B274)</f>
        <v>1.5799999999999998</v>
      </c>
      <c r="YW274" s="4">
        <f>SUMIFS('Aceite Virgen Extra'!YW$6:YW$257,'Aceite Virgen Extra'!$A$6:$A$257,"&gt;="&amp;$A274,'Aceite Virgen Extra'!$B$6:$B$257,"&lt;="&amp;$B274)</f>
        <v>0</v>
      </c>
    </row>
    <row r="275" spans="1:673" x14ac:dyDescent="0.25">
      <c r="A275" s="9">
        <f>'TAM Aceite Virgen Extra'!B23</f>
        <v>9.1</v>
      </c>
      <c r="B275" s="9">
        <f>'TAM Aceite Virgen Extra'!C23</f>
        <v>9.4</v>
      </c>
      <c r="C275" s="9"/>
      <c r="D275" s="4">
        <f>SUMIFS('Aceite Virgen Extra'!D$6:D$257,'Aceite Virgen Extra'!$A$6:$A$257,"&gt;="&amp;$A275,'Aceite Virgen Extra'!$B$6:$B$257,"&lt;="&amp;$B275)</f>
        <v>0.04</v>
      </c>
      <c r="E275" s="4">
        <f>SUMIFS('Aceite Virgen Extra'!E$6:E$257,'Aceite Virgen Extra'!$A$6:$A$257,"&gt;="&amp;$A275,'Aceite Virgen Extra'!$B$6:$B$257,"&lt;="&amp;$B275)</f>
        <v>0.14000000000000001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0.04</v>
      </c>
      <c r="Z275" s="4">
        <f>SUMIFS('Aceite Virgen Extra'!Z$6:Z$257,'Aceite Virgen Extra'!$A$6:$A$257,"&gt;="&amp;$A275,'Aceite Virgen Extra'!$B$6:$B$257,"&lt;="&amp;$B275)</f>
        <v>0.18</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0.34</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0.04</v>
      </c>
      <c r="DM275" s="4">
        <f>SUMIFS('Aceite Virgen Extra'!DM$6:DM$257,'Aceite Virgen Extra'!$A$6:$A$257,"&gt;="&amp;$A275,'Aceite Virgen Extra'!$B$6:$B$257,"&lt;="&amp;$B275)</f>
        <v>0.14000000000000001</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0.21</v>
      </c>
      <c r="EO275" s="4">
        <f>SUMIFS('Aceite Virgen Extra'!EO$6:EO$257,'Aceite Virgen Extra'!$A$6:$A$257,"&gt;="&amp;$A275,'Aceite Virgen Extra'!$B$6:$B$257,"&lt;="&amp;$B275)</f>
        <v>0.2</v>
      </c>
      <c r="EP275" s="4">
        <f>SUMIFS('Aceite Virgen Extra'!EP$6:EP$257,'Aceite Virgen Extra'!$A$6:$A$257,"&gt;="&amp;$A275,'Aceite Virgen Extra'!$B$6:$B$257,"&lt;="&amp;$B275)</f>
        <v>0.28999999999999998</v>
      </c>
      <c r="EQ275" s="4">
        <f>SUMIFS('Aceite Virgen Extra'!EQ$6:EQ$257,'Aceite Virgen Extra'!$A$6:$A$257,"&gt;="&amp;$A275,'Aceite Virgen Extra'!$B$6:$B$257,"&lt;="&amp;$B275)</f>
        <v>0</v>
      </c>
      <c r="EU275" s="4">
        <f>SUMIFS('Aceite Virgen Extra'!EU$6:EU$257,'Aceite Virgen Extra'!$A$6:$A$257,"&gt;="&amp;$A275,'Aceite Virgen Extra'!$B$6:$B$257,"&lt;="&amp;$B275)</f>
        <v>0.09</v>
      </c>
      <c r="EV275" s="4">
        <f>SUMIFS('Aceite Virgen Extra'!EV$6:EV$257,'Aceite Virgen Extra'!$A$6:$A$257,"&gt;="&amp;$A275,'Aceite Virgen Extra'!$B$6:$B$257,"&lt;="&amp;$B275)</f>
        <v>0</v>
      </c>
      <c r="EW275" s="4">
        <f>SUMIFS('Aceite Virgen Extra'!EW$6:EW$257,'Aceite Virgen Extra'!$A$6:$A$257,"&gt;="&amp;$A275,'Aceite Virgen Extra'!$B$6:$B$257,"&lt;="&amp;$B275)</f>
        <v>0.18</v>
      </c>
      <c r="EX275" s="4">
        <f>SUMIFS('Aceite Virgen Extra'!EX$6:EX$257,'Aceite Virgen Extra'!$A$6:$A$257,"&gt;="&amp;$A275,'Aceite Virgen Extra'!$B$6:$B$257,"&lt;="&amp;$B275)</f>
        <v>0</v>
      </c>
      <c r="FB275" s="4">
        <f>SUMIFS('Aceite Virgen Extra'!FB$6:FB$257,'Aceite Virgen Extra'!$A$6:$A$257,"&gt;="&amp;$A275,'Aceite Virgen Extra'!$B$6:$B$257,"&lt;="&amp;$B275)</f>
        <v>0.21</v>
      </c>
      <c r="FC275" s="4">
        <f>SUMIFS('Aceite Virgen Extra'!FC$6:FC$257,'Aceite Virgen Extra'!$A$6:$A$257,"&gt;="&amp;$A275,'Aceite Virgen Extra'!$B$6:$B$257,"&lt;="&amp;$B275)</f>
        <v>0.16</v>
      </c>
      <c r="FD275" s="4">
        <f>SUMIFS('Aceite Virgen Extra'!FD$6:FD$257,'Aceite Virgen Extra'!$A$6:$A$257,"&gt;="&amp;$A275,'Aceite Virgen Extra'!$B$6:$B$257,"&lt;="&amp;$B275)</f>
        <v>0.14000000000000001</v>
      </c>
      <c r="FE275" s="4">
        <f>SUMIFS('Aceite Virgen Extra'!FE$6:FE$257,'Aceite Virgen Extra'!$A$6:$A$257,"&gt;="&amp;$A275,'Aceite Virgen Extra'!$B$6:$B$257,"&lt;="&amp;$B275)</f>
        <v>0.7</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0.11</v>
      </c>
      <c r="FX275" s="4">
        <f>SUMIFS('Aceite Virgen Extra'!FX$6:FX$257,'Aceite Virgen Extra'!$A$6:$A$257,"&gt;="&amp;$A275,'Aceite Virgen Extra'!$B$6:$B$257,"&lt;="&amp;$B275)</f>
        <v>0.42</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0.28000000000000003</v>
      </c>
      <c r="GE275" s="4">
        <f>SUMIFS('Aceite Virgen Extra'!GE$6:GE$257,'Aceite Virgen Extra'!$A$6:$A$257,"&gt;="&amp;$A275,'Aceite Virgen Extra'!$B$6:$B$257,"&lt;="&amp;$B275)</f>
        <v>0.12</v>
      </c>
      <c r="GF275" s="4">
        <f>SUMIFS('Aceite Virgen Extra'!GF$6:GF$257,'Aceite Virgen Extra'!$A$6:$A$257,"&gt;="&amp;$A275,'Aceite Virgen Extra'!$B$6:$B$257,"&lt;="&amp;$B275)</f>
        <v>0.43</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0.04</v>
      </c>
      <c r="GS275" s="4">
        <f>SUMIFS('Aceite Virgen Extra'!GS$6:GS$257,'Aceite Virgen Extra'!$A$6:$A$257,"&gt;="&amp;$A275,'Aceite Virgen Extra'!$B$6:$B$257,"&lt;="&amp;$B275)</f>
        <v>0.14000000000000001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0.23</v>
      </c>
      <c r="IP275" s="4">
        <f>SUMIFS('Aceite Virgen Extra'!IP$6:IP$257,'Aceite Virgen Extra'!$A$6:$A$257,"&gt;="&amp;$A275,'Aceite Virgen Extra'!$B$6:$B$257,"&lt;="&amp;$B275)</f>
        <v>0.94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0.2</v>
      </c>
      <c r="JR275" s="4">
        <f>SUMIFS('Aceite Virgen Extra'!JR$6:JR$257,'Aceite Virgen Extra'!$A$6:$A$257,"&gt;="&amp;$A275,'Aceite Virgen Extra'!$B$6:$B$257,"&lt;="&amp;$B275)</f>
        <v>0</v>
      </c>
      <c r="JS275" s="4">
        <f>SUMIFS('Aceite Virgen Extra'!JS$6:JS$257,'Aceite Virgen Extra'!$A$6:$A$257,"&gt;="&amp;$A275,'Aceite Virgen Extra'!$B$6:$B$257,"&lt;="&amp;$B275)</f>
        <v>0.39</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0.09</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0.42</v>
      </c>
      <c r="KT275" s="4">
        <f>SUMIFS('Aceite Virgen Extra'!KT$6:KT$257,'Aceite Virgen Extra'!$A$6:$A$257,"&gt;="&amp;$A275,'Aceite Virgen Extra'!$B$6:$B$257,"&lt;="&amp;$B275)</f>
        <v>0</v>
      </c>
      <c r="KU275" s="4">
        <f>SUMIFS('Aceite Virgen Extra'!KU$6:KU$257,'Aceite Virgen Extra'!$A$6:$A$257,"&gt;="&amp;$A275,'Aceite Virgen Extra'!$B$6:$B$257,"&lt;="&amp;$B275)</f>
        <v>0.86</v>
      </c>
      <c r="KV275" s="4">
        <f>SUMIFS('Aceite Virgen Extra'!KV$6:KV$257,'Aceite Virgen Extra'!$A$6:$A$257,"&gt;="&amp;$A275,'Aceite Virgen Extra'!$B$6:$B$257,"&lt;="&amp;$B275)</f>
        <v>0</v>
      </c>
      <c r="KZ275" s="4">
        <f>SUMIFS('Aceite Virgen Extra'!KZ$6:KZ$257,'Aceite Virgen Extra'!$A$6:$A$257,"&gt;="&amp;$A275,'Aceite Virgen Extra'!$B$6:$B$257,"&lt;="&amp;$B275)</f>
        <v>7.0000000000000007E-2</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0.16</v>
      </c>
      <c r="LH275" s="4">
        <f>SUMIFS('Aceite Virgen Extra'!LH$6:LH$257,'Aceite Virgen Extra'!$A$6:$A$257,"&gt;="&amp;$A275,'Aceite Virgen Extra'!$B$6:$B$257,"&lt;="&amp;$B275)</f>
        <v>0</v>
      </c>
      <c r="LI275" s="4">
        <f>SUMIFS('Aceite Virgen Extra'!LI$6:LI$257,'Aceite Virgen Extra'!$A$6:$A$257,"&gt;="&amp;$A275,'Aceite Virgen Extra'!$B$6:$B$257,"&lt;="&amp;$B275)</f>
        <v>0.32</v>
      </c>
      <c r="LJ275" s="4">
        <f>SUMIFS('Aceite Virgen Extra'!LJ$6:LJ$257,'Aceite Virgen Extra'!$A$6:$A$257,"&gt;="&amp;$A275,'Aceite Virgen Extra'!$B$6:$B$257,"&lt;="&amp;$B275)</f>
        <v>0</v>
      </c>
      <c r="LN275" s="4">
        <f>SUMIFS('Aceite Virgen Extra'!LN$6:LN$257,'Aceite Virgen Extra'!$A$6:$A$257,"&gt;="&amp;$A275,'Aceite Virgen Extra'!$B$6:$B$257,"&lt;="&amp;$B275)</f>
        <v>0.33</v>
      </c>
      <c r="LO275" s="4">
        <f>SUMIFS('Aceite Virgen Extra'!LO$6:LO$257,'Aceite Virgen Extra'!$A$6:$A$257,"&gt;="&amp;$A275,'Aceite Virgen Extra'!$B$6:$B$257,"&lt;="&amp;$B275)</f>
        <v>0.55000000000000004</v>
      </c>
      <c r="LP275" s="4">
        <f>SUMIFS('Aceite Virgen Extra'!LP$6:LP$257,'Aceite Virgen Extra'!$A$6:$A$257,"&gt;="&amp;$A275,'Aceite Virgen Extra'!$B$6:$B$257,"&lt;="&amp;$B275)</f>
        <v>0.36</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0.15</v>
      </c>
      <c r="MC275" s="4">
        <f>SUMIFS('Aceite Virgen Extra'!MC$6:MC$257,'Aceite Virgen Extra'!$A$6:$A$257,"&gt;="&amp;$A275,'Aceite Virgen Extra'!$B$6:$B$257,"&lt;="&amp;$B275)</f>
        <v>0</v>
      </c>
      <c r="MD275" s="4">
        <f>SUMIFS('Aceite Virgen Extra'!MD$6:MD$257,'Aceite Virgen Extra'!$A$6:$A$257,"&gt;="&amp;$A275,'Aceite Virgen Extra'!$B$6:$B$257,"&lt;="&amp;$B275)</f>
        <v>0.3</v>
      </c>
      <c r="ME275" s="4">
        <f>SUMIFS('Aceite Virgen Extra'!ME$6:ME$257,'Aceite Virgen Extra'!$A$6:$A$257,"&gt;="&amp;$A275,'Aceite Virgen Extra'!$B$6:$B$257,"&lt;="&amp;$B275)</f>
        <v>0</v>
      </c>
      <c r="MI275" s="4">
        <f>SUMIFS('Aceite Virgen Extra'!MI$6:MI$257,'Aceite Virgen Extra'!$A$6:$A$257,"&gt;="&amp;$A275,'Aceite Virgen Extra'!$B$6:$B$257,"&lt;="&amp;$B275)</f>
        <v>0.36</v>
      </c>
      <c r="MJ275" s="4">
        <f>SUMIFS('Aceite Virgen Extra'!MJ$6:MJ$257,'Aceite Virgen Extra'!$A$6:$A$257,"&gt;="&amp;$A275,'Aceite Virgen Extra'!$B$6:$B$257,"&lt;="&amp;$B275)</f>
        <v>0.33</v>
      </c>
      <c r="MK275" s="4">
        <f>SUMIFS('Aceite Virgen Extra'!MK$6:MK$257,'Aceite Virgen Extra'!$A$6:$A$257,"&gt;="&amp;$A275,'Aceite Virgen Extra'!$B$6:$B$257,"&lt;="&amp;$B275)</f>
        <v>0.41</v>
      </c>
      <c r="ML275" s="4">
        <f>SUMIFS('Aceite Virgen Extra'!ML$6:ML$257,'Aceite Virgen Extra'!$A$6:$A$257,"&gt;="&amp;$A275,'Aceite Virgen Extra'!$B$6:$B$257,"&lt;="&amp;$B275)</f>
        <v>0</v>
      </c>
      <c r="MP275" s="4">
        <f>SUMIFS('Aceite Virgen Extra'!MP$6:MP$257,'Aceite Virgen Extra'!$A$6:$A$257,"&gt;="&amp;$A275,'Aceite Virgen Extra'!$B$6:$B$257,"&lt;="&amp;$B275)</f>
        <v>0.24</v>
      </c>
      <c r="MQ275" s="4">
        <f>SUMIFS('Aceite Virgen Extra'!MQ$6:MQ$257,'Aceite Virgen Extra'!$A$6:$A$257,"&gt;="&amp;$A275,'Aceite Virgen Extra'!$B$6:$B$257,"&lt;="&amp;$B275)</f>
        <v>0.89</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0.25</v>
      </c>
      <c r="MX275" s="4">
        <f>SUMIFS('Aceite Virgen Extra'!MX$6:MX$257,'Aceite Virgen Extra'!$A$6:$A$257,"&gt;="&amp;$A275,'Aceite Virgen Extra'!$B$6:$B$257,"&lt;="&amp;$B275)</f>
        <v>0.37</v>
      </c>
      <c r="MY275" s="4">
        <f>SUMIFS('Aceite Virgen Extra'!MY$6:MY$257,'Aceite Virgen Extra'!$A$6:$A$257,"&gt;="&amp;$A275,'Aceite Virgen Extra'!$B$6:$B$257,"&lt;="&amp;$B275)</f>
        <v>0.14000000000000001</v>
      </c>
      <c r="MZ275" s="4">
        <f>SUMIFS('Aceite Virgen Extra'!MZ$6:MZ$257,'Aceite Virgen Extra'!$A$6:$A$257,"&gt;="&amp;$A275,'Aceite Virgen Extra'!$B$6:$B$257,"&lt;="&amp;$B275)</f>
        <v>0</v>
      </c>
      <c r="ND275" s="4">
        <f>SUMIFS('Aceite Virgen Extra'!ND$6:ND$257,'Aceite Virgen Extra'!$A$6:$A$257,"&gt;="&amp;$A275,'Aceite Virgen Extra'!$B$6:$B$257,"&lt;="&amp;$B275)</f>
        <v>0.09</v>
      </c>
      <c r="NE275" s="4">
        <f>SUMIFS('Aceite Virgen Extra'!NE$6:NE$257,'Aceite Virgen Extra'!$A$6:$A$257,"&gt;="&amp;$A275,'Aceite Virgen Extra'!$B$6:$B$257,"&lt;="&amp;$B275)</f>
        <v>0.32</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0.06</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0.3</v>
      </c>
      <c r="NR275" s="4">
        <f>SUMIFS('Aceite Virgen Extra'!NR$6:NR$257,'Aceite Virgen Extra'!$A$6:$A$257,"&gt;="&amp;$A275,'Aceite Virgen Extra'!$B$6:$B$257,"&lt;="&amp;$B275)</f>
        <v>0.06</v>
      </c>
      <c r="NS275" s="4">
        <f>SUMIFS('Aceite Virgen Extra'!NS$6:NS$257,'Aceite Virgen Extra'!$A$6:$A$257,"&gt;="&amp;$A275,'Aceite Virgen Extra'!$B$6:$B$257,"&lt;="&amp;$B275)</f>
        <v>0</v>
      </c>
      <c r="NT275" s="4">
        <f>SUMIFS('Aceite Virgen Extra'!NT$6:NT$257,'Aceite Virgen Extra'!$A$6:$A$257,"&gt;="&amp;$A275,'Aceite Virgen Extra'!$B$6:$B$257,"&lt;="&amp;$B275)</f>
        <v>0.11</v>
      </c>
      <c r="NU275" s="4">
        <f>SUMIFS('Aceite Virgen Extra'!NU$6:NU$257,'Aceite Virgen Extra'!$A$6:$A$257,"&gt;="&amp;$A275,'Aceite Virgen Extra'!$B$6:$B$257,"&lt;="&amp;$B275)</f>
        <v>0</v>
      </c>
      <c r="NY275" s="4">
        <f>SUMIFS('Aceite Virgen Extra'!NY$6:NY$257,'Aceite Virgen Extra'!$A$6:$A$257,"&gt;="&amp;$A275,'Aceite Virgen Extra'!$B$6:$B$257,"&lt;="&amp;$B275)</f>
        <v>0.27</v>
      </c>
      <c r="NZ275" s="4">
        <f>SUMIFS('Aceite Virgen Extra'!NZ$6:NZ$257,'Aceite Virgen Extra'!$A$6:$A$257,"&gt;="&amp;$A275,'Aceite Virgen Extra'!$B$6:$B$257,"&lt;="&amp;$B275)</f>
        <v>0.27</v>
      </c>
      <c r="OA275" s="4">
        <f>SUMIFS('Aceite Virgen Extra'!OA$6:OA$257,'Aceite Virgen Extra'!$A$6:$A$257,"&gt;="&amp;$A275,'Aceite Virgen Extra'!$B$6:$B$257,"&lt;="&amp;$B275)</f>
        <v>0.16</v>
      </c>
      <c r="OB275" s="4">
        <f>SUMIFS('Aceite Virgen Extra'!OB$6:OB$257,'Aceite Virgen Extra'!$A$6:$A$257,"&gt;="&amp;$A275,'Aceite Virgen Extra'!$B$6:$B$257,"&lt;="&amp;$B275)</f>
        <v>1.37</v>
      </c>
      <c r="OF275" s="4">
        <f>SUMIFS('Aceite Virgen Extra'!OF$6:OF$257,'Aceite Virgen Extra'!$A$6:$A$257,"&gt;="&amp;$A275,'Aceite Virgen Extra'!$B$6:$B$257,"&lt;="&amp;$B275)</f>
        <v>0.35</v>
      </c>
      <c r="OG275" s="4">
        <f>SUMIFS('Aceite Virgen Extra'!OG$6:OG$257,'Aceite Virgen Extra'!$A$6:$A$257,"&gt;="&amp;$A275,'Aceite Virgen Extra'!$B$6:$B$257,"&lt;="&amp;$B275)</f>
        <v>0</v>
      </c>
      <c r="OH275" s="4">
        <f>SUMIFS('Aceite Virgen Extra'!OH$6:OH$257,'Aceite Virgen Extra'!$A$6:$A$257,"&gt;="&amp;$A275,'Aceite Virgen Extra'!$B$6:$B$257,"&lt;="&amp;$B275)</f>
        <v>0.26</v>
      </c>
      <c r="OI275" s="4">
        <f>SUMIFS('Aceite Virgen Extra'!OI$6:OI$257,'Aceite Virgen Extra'!$A$6:$A$257,"&gt;="&amp;$A275,'Aceite Virgen Extra'!$B$6:$B$257,"&lt;="&amp;$B275)</f>
        <v>0.37</v>
      </c>
      <c r="OM275" s="4">
        <f>SUMIFS('Aceite Virgen Extra'!OM$6:OM$257,'Aceite Virgen Extra'!$A$6:$A$257,"&gt;="&amp;$A275,'Aceite Virgen Extra'!$B$6:$B$257,"&lt;="&amp;$B275)</f>
        <v>0.06</v>
      </c>
      <c r="ON275" s="4">
        <f>SUMIFS('Aceite Virgen Extra'!ON$6:ON$257,'Aceite Virgen Extra'!$A$6:$A$257,"&gt;="&amp;$A275,'Aceite Virgen Extra'!$B$6:$B$257,"&lt;="&amp;$B275)</f>
        <v>0</v>
      </c>
      <c r="OO275" s="4">
        <f>SUMIFS('Aceite Virgen Extra'!OO$6:OO$257,'Aceite Virgen Extra'!$A$6:$A$257,"&gt;="&amp;$A275,'Aceite Virgen Extra'!$B$6:$B$257,"&lt;="&amp;$B275)</f>
        <v>0.12</v>
      </c>
      <c r="OP275" s="4">
        <f>SUMIFS('Aceite Virgen Extra'!OP$6:OP$257,'Aceite Virgen Extra'!$A$6:$A$257,"&gt;="&amp;$A275,'Aceite Virgen Extra'!$B$6:$B$257,"&lt;="&amp;$B275)</f>
        <v>0</v>
      </c>
      <c r="OT275" s="4">
        <f>SUMIFS('Aceite Virgen Extra'!OT$6:OT$257,'Aceite Virgen Extra'!$A$6:$A$257,"&gt;="&amp;$A275,'Aceite Virgen Extra'!$B$6:$B$257,"&lt;="&amp;$B275)</f>
        <v>0.82</v>
      </c>
      <c r="OU275" s="4">
        <f>SUMIFS('Aceite Virgen Extra'!OU$6:OU$257,'Aceite Virgen Extra'!$A$6:$A$257,"&gt;="&amp;$A275,'Aceite Virgen Extra'!$B$6:$B$257,"&lt;="&amp;$B275)</f>
        <v>0</v>
      </c>
      <c r="OV275" s="4">
        <f>SUMIFS('Aceite Virgen Extra'!OV$6:OV$257,'Aceite Virgen Extra'!$A$6:$A$257,"&gt;="&amp;$A275,'Aceite Virgen Extra'!$B$6:$B$257,"&lt;="&amp;$B275)</f>
        <v>1.55</v>
      </c>
      <c r="OW275" s="4">
        <f>SUMIFS('Aceite Virgen Extra'!OW$6:OW$257,'Aceite Virgen Extra'!$A$6:$A$257,"&gt;="&amp;$A275,'Aceite Virgen Extra'!$B$6:$B$257,"&lt;="&amp;$B275)</f>
        <v>0</v>
      </c>
      <c r="PA275" s="4">
        <f>SUMIFS('Aceite Virgen Extra'!PA$6:PA$257,'Aceite Virgen Extra'!$A$6:$A$257,"&gt;="&amp;$A275,'Aceite Virgen Extra'!$B$6:$B$257,"&lt;="&amp;$B275)</f>
        <v>0.31</v>
      </c>
      <c r="PB275" s="4">
        <f>SUMIFS('Aceite Virgen Extra'!PB$6:PB$257,'Aceite Virgen Extra'!$A$6:$A$257,"&gt;="&amp;$A275,'Aceite Virgen Extra'!$B$6:$B$257,"&lt;="&amp;$B275)</f>
        <v>0</v>
      </c>
      <c r="PC275" s="4">
        <f>SUMIFS('Aceite Virgen Extra'!PC$6:PC$257,'Aceite Virgen Extra'!$A$6:$A$257,"&gt;="&amp;$A275,'Aceite Virgen Extra'!$B$6:$B$257,"&lt;="&amp;$B275)</f>
        <v>0.45000000000000007</v>
      </c>
      <c r="PD275" s="4">
        <f>SUMIFS('Aceite Virgen Extra'!PD$6:PD$257,'Aceite Virgen Extra'!$A$6:$A$257,"&gt;="&amp;$A275,'Aceite Virgen Extra'!$B$6:$B$257,"&lt;="&amp;$B275)</f>
        <v>0</v>
      </c>
      <c r="PH275" s="4">
        <f>SUMIFS('Aceite Virgen Extra'!PH$6:PH$257,'Aceite Virgen Extra'!$A$6:$A$257,"&gt;="&amp;$A275,'Aceite Virgen Extra'!$B$6:$B$257,"&lt;="&amp;$B275)</f>
        <v>0.1</v>
      </c>
      <c r="PI275" s="4">
        <f>SUMIFS('Aceite Virgen Extra'!PI$6:PI$257,'Aceite Virgen Extra'!$A$6:$A$257,"&gt;="&amp;$A275,'Aceite Virgen Extra'!$B$6:$B$257,"&lt;="&amp;$B275)</f>
        <v>0</v>
      </c>
      <c r="PJ275" s="4">
        <f>SUMIFS('Aceite Virgen Extra'!PJ$6:PJ$257,'Aceite Virgen Extra'!$A$6:$A$257,"&gt;="&amp;$A275,'Aceite Virgen Extra'!$B$6:$B$257,"&lt;="&amp;$B275)</f>
        <v>0.2</v>
      </c>
      <c r="PK275" s="4">
        <f>SUMIFS('Aceite Virgen Extra'!PK$6:PK$257,'Aceite Virgen Extra'!$A$6:$A$257,"&gt;="&amp;$A275,'Aceite Virgen Extra'!$B$6:$B$257,"&lt;="&amp;$B275)</f>
        <v>0</v>
      </c>
      <c r="PO275" s="4">
        <f>SUMIFS('Aceite Virgen Extra'!PO$6:PO$257,'Aceite Virgen Extra'!$A$6:$A$257,"&gt;="&amp;$A275,'Aceite Virgen Extra'!$B$6:$B$257,"&lt;="&amp;$B275)</f>
        <v>0.28999999999999998</v>
      </c>
      <c r="PP275" s="4">
        <f>SUMIFS('Aceite Virgen Extra'!PP$6:PP$257,'Aceite Virgen Extra'!$A$6:$A$257,"&gt;="&amp;$A275,'Aceite Virgen Extra'!$B$6:$B$257,"&lt;="&amp;$B275)</f>
        <v>0</v>
      </c>
      <c r="PQ275" s="4">
        <f>SUMIFS('Aceite Virgen Extra'!PQ$6:PQ$257,'Aceite Virgen Extra'!$A$6:$A$257,"&gt;="&amp;$A275,'Aceite Virgen Extra'!$B$6:$B$257,"&lt;="&amp;$B275)</f>
        <v>0.33</v>
      </c>
      <c r="PR275" s="4">
        <f>SUMIFS('Aceite Virgen Extra'!PR$6:PR$257,'Aceite Virgen Extra'!$A$6:$A$257,"&gt;="&amp;$A275,'Aceite Virgen Extra'!$B$6:$B$257,"&lt;="&amp;$B275)</f>
        <v>0</v>
      </c>
      <c r="PV275" s="4">
        <f>SUMIFS('Aceite Virgen Extra'!PV$6:PV$257,'Aceite Virgen Extra'!$A$6:$A$257,"&gt;="&amp;$A275,'Aceite Virgen Extra'!$B$6:$B$257,"&lt;="&amp;$B275)</f>
        <v>0.15</v>
      </c>
      <c r="PW275" s="4">
        <f>SUMIFS('Aceite Virgen Extra'!PW$6:PW$257,'Aceite Virgen Extra'!$A$6:$A$257,"&gt;="&amp;$A275,'Aceite Virgen Extra'!$B$6:$B$257,"&lt;="&amp;$B275)</f>
        <v>0</v>
      </c>
      <c r="PX275" s="4">
        <f>SUMIFS('Aceite Virgen Extra'!PX$6:PX$257,'Aceite Virgen Extra'!$A$6:$A$257,"&gt;="&amp;$A275,'Aceite Virgen Extra'!$B$6:$B$257,"&lt;="&amp;$B275)</f>
        <v>0.28999999999999998</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0.28999999999999998</v>
      </c>
      <c r="QE275" s="4">
        <f>SUMIFS('Aceite Virgen Extra'!QE$6:QE$257,'Aceite Virgen Extra'!$A$6:$A$257,"&gt;="&amp;$A275,'Aceite Virgen Extra'!$B$6:$B$257,"&lt;="&amp;$B275)</f>
        <v>0.15</v>
      </c>
      <c r="QF275" s="4">
        <f>SUMIFS('Aceite Virgen Extra'!QF$6:QF$257,'Aceite Virgen Extra'!$A$6:$A$257,"&gt;="&amp;$A275,'Aceite Virgen Extra'!$B$6:$B$257,"&lt;="&amp;$B275)</f>
        <v>0</v>
      </c>
      <c r="QJ275" s="4">
        <f>SUMIFS('Aceite Virgen Extra'!QJ$6:QJ$257,'Aceite Virgen Extra'!$A$6:$A$257,"&gt;="&amp;$A275,'Aceite Virgen Extra'!$B$6:$B$257,"&lt;="&amp;$B275)</f>
        <v>0.19</v>
      </c>
      <c r="QK275" s="4">
        <f>SUMIFS('Aceite Virgen Extra'!QK$6:QK$257,'Aceite Virgen Extra'!$A$6:$A$257,"&gt;="&amp;$A275,'Aceite Virgen Extra'!$B$6:$B$257,"&lt;="&amp;$B275)</f>
        <v>0</v>
      </c>
      <c r="QL275" s="4">
        <f>SUMIFS('Aceite Virgen Extra'!QL$6:QL$257,'Aceite Virgen Extra'!$A$6:$A$257,"&gt;="&amp;$A275,'Aceite Virgen Extra'!$B$6:$B$257,"&lt;="&amp;$B275)</f>
        <v>0.34</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0.54</v>
      </c>
      <c r="QY275" s="4">
        <f>SUMIFS('Aceite Virgen Extra'!QY$6:QY$257,'Aceite Virgen Extra'!$A$6:$A$257,"&gt;="&amp;$A275,'Aceite Virgen Extra'!$B$6:$B$257,"&lt;="&amp;$B275)</f>
        <v>0.48</v>
      </c>
      <c r="QZ275" s="4">
        <f>SUMIFS('Aceite Virgen Extra'!QZ$6:QZ$257,'Aceite Virgen Extra'!$A$6:$A$257,"&gt;="&amp;$A275,'Aceite Virgen Extra'!$B$6:$B$257,"&lt;="&amp;$B275)</f>
        <v>0.49</v>
      </c>
      <c r="RA275" s="4">
        <f>SUMIFS('Aceite Virgen Extra'!RA$6:RA$257,'Aceite Virgen Extra'!$A$6:$A$257,"&gt;="&amp;$A275,'Aceite Virgen Extra'!$B$6:$B$257,"&lt;="&amp;$B275)</f>
        <v>0</v>
      </c>
      <c r="RE275" s="4">
        <f>SUMIFS('Aceite Virgen Extra'!RE$6:RE$257,'Aceite Virgen Extra'!$A$6:$A$257,"&gt;="&amp;$A275,'Aceite Virgen Extra'!$B$6:$B$257,"&lt;="&amp;$B275)</f>
        <v>1.72</v>
      </c>
      <c r="RF275" s="4">
        <f>SUMIFS('Aceite Virgen Extra'!RF$6:RF$257,'Aceite Virgen Extra'!$A$6:$A$257,"&gt;="&amp;$A275,'Aceite Virgen Extra'!$B$6:$B$257,"&lt;="&amp;$B275)</f>
        <v>0</v>
      </c>
      <c r="RG275" s="4">
        <f>SUMIFS('Aceite Virgen Extra'!RG$6:RG$257,'Aceite Virgen Extra'!$A$6:$A$257,"&gt;="&amp;$A275,'Aceite Virgen Extra'!$B$6:$B$257,"&lt;="&amp;$B275)</f>
        <v>3.26</v>
      </c>
      <c r="RH275" s="4">
        <f>SUMIFS('Aceite Virgen Extra'!RH$6:RH$257,'Aceite Virgen Extra'!$A$6:$A$257,"&gt;="&amp;$A275,'Aceite Virgen Extra'!$B$6:$B$257,"&lt;="&amp;$B275)</f>
        <v>0</v>
      </c>
      <c r="RL275" s="4">
        <f>SUMIFS('Aceite Virgen Extra'!RL$6:RL$257,'Aceite Virgen Extra'!$A$6:$A$257,"&gt;="&amp;$A275,'Aceite Virgen Extra'!$B$6:$B$257,"&lt;="&amp;$B275)</f>
        <v>1.5499999999999998</v>
      </c>
      <c r="RM275" s="4">
        <f>SUMIFS('Aceite Virgen Extra'!RM$6:RM$257,'Aceite Virgen Extra'!$A$6:$A$257,"&gt;="&amp;$A275,'Aceite Virgen Extra'!$B$6:$B$257,"&lt;="&amp;$B275)</f>
        <v>0</v>
      </c>
      <c r="RN275" s="4">
        <f>SUMIFS('Aceite Virgen Extra'!RN$6:RN$257,'Aceite Virgen Extra'!$A$6:$A$257,"&gt;="&amp;$A275,'Aceite Virgen Extra'!$B$6:$B$257,"&lt;="&amp;$B275)</f>
        <v>2.34</v>
      </c>
      <c r="RO275" s="4">
        <f>SUMIFS('Aceite Virgen Extra'!RO$6:RO$257,'Aceite Virgen Extra'!$A$6:$A$257,"&gt;="&amp;$A275,'Aceite Virgen Extra'!$B$6:$B$257,"&lt;="&amp;$B275)</f>
        <v>3.0700000000000003</v>
      </c>
      <c r="RS275" s="69">
        <f>SUMIFS('Aceite Virgen Extra'!RS$6:RS$257,'Aceite Virgen Extra'!$A$6:$A$257,"&gt;="&amp;$A275,'Aceite Virgen Extra'!$B$6:$B$257,"&lt;="&amp;$B275)</f>
        <v>1.27</v>
      </c>
      <c r="RT275" s="4">
        <f>SUMIFS('Aceite Virgen Extra'!RT$6:RT$257,'Aceite Virgen Extra'!$A$6:$A$257,"&gt;="&amp;$A275,'Aceite Virgen Extra'!$B$6:$B$257,"&lt;="&amp;$B275)</f>
        <v>0</v>
      </c>
      <c r="RU275" s="4">
        <f>SUMIFS('Aceite Virgen Extra'!RU$6:RU$257,'Aceite Virgen Extra'!$A$6:$A$257,"&gt;="&amp;$A275,'Aceite Virgen Extra'!$B$6:$B$257,"&lt;="&amp;$B275)</f>
        <v>2.2199999999999998</v>
      </c>
      <c r="RV275" s="4">
        <f>SUMIFS('Aceite Virgen Extra'!RV$6:RV$257,'Aceite Virgen Extra'!$A$6:$A$257,"&gt;="&amp;$A275,'Aceite Virgen Extra'!$B$6:$B$257,"&lt;="&amp;$B275)</f>
        <v>0.49</v>
      </c>
      <c r="RZ275" s="69">
        <f>SUMIFS('Aceite Virgen Extra'!RZ$6:RZ$257,'Aceite Virgen Extra'!$A$6:$A$257,"&gt;="&amp;$A275,'Aceite Virgen Extra'!$B$6:$B$257,"&lt;="&amp;$B275)</f>
        <v>0.7</v>
      </c>
      <c r="SA275" s="4">
        <f>SUMIFS('Aceite Virgen Extra'!SA$6:SA$257,'Aceite Virgen Extra'!$A$6:$A$257,"&gt;="&amp;$A275,'Aceite Virgen Extra'!$B$6:$B$257,"&lt;="&amp;$B275)</f>
        <v>0.55999999999999994</v>
      </c>
      <c r="SB275" s="4">
        <f>SUMIFS('Aceite Virgen Extra'!SB$6:SB$257,'Aceite Virgen Extra'!$A$6:$A$257,"&gt;="&amp;$A275,'Aceite Virgen Extra'!$B$6:$B$257,"&lt;="&amp;$B275)</f>
        <v>0.74</v>
      </c>
      <c r="SC275" s="4">
        <f>SUMIFS('Aceite Virgen Extra'!SC$6:SC$257,'Aceite Virgen Extra'!$A$6:$A$257,"&gt;="&amp;$A275,'Aceite Virgen Extra'!$B$6:$B$257,"&lt;="&amp;$B275)</f>
        <v>0.86</v>
      </c>
      <c r="SG275" s="69">
        <f>SUMIFS('Aceite Virgen Extra'!SG$6:SG$257,'Aceite Virgen Extra'!$A$6:$A$257,"&gt;="&amp;$A275,'Aceite Virgen Extra'!$B$6:$B$257,"&lt;="&amp;$B275)</f>
        <v>2.34</v>
      </c>
      <c r="SH275" s="4">
        <f>SUMIFS('Aceite Virgen Extra'!SH$6:SH$257,'Aceite Virgen Extra'!$A$6:$A$257,"&gt;="&amp;$A275,'Aceite Virgen Extra'!$B$6:$B$257,"&lt;="&amp;$B275)</f>
        <v>0.19</v>
      </c>
      <c r="SI275" s="4">
        <f>SUMIFS('Aceite Virgen Extra'!SI$6:SI$257,'Aceite Virgen Extra'!$A$6:$A$257,"&gt;="&amp;$A275,'Aceite Virgen Extra'!$B$6:$B$257,"&lt;="&amp;$B275)</f>
        <v>3.8899999999999997</v>
      </c>
      <c r="SJ275" s="4">
        <f>SUMIFS('Aceite Virgen Extra'!SJ$6:SJ$257,'Aceite Virgen Extra'!$A$6:$A$257,"&gt;="&amp;$A275,'Aceite Virgen Extra'!$B$6:$B$257,"&lt;="&amp;$B275)</f>
        <v>0</v>
      </c>
      <c r="SN275" s="69">
        <f>SUMIFS('Aceite Virgen Extra'!SN$6:SN$257,'Aceite Virgen Extra'!$A$6:$A$257,"&gt;="&amp;$A275,'Aceite Virgen Extra'!$B$6:$B$257,"&lt;="&amp;$B275)</f>
        <v>3.1</v>
      </c>
      <c r="SO275" s="4">
        <f>SUMIFS('Aceite Virgen Extra'!SO$6:SO$257,'Aceite Virgen Extra'!$A$6:$A$257,"&gt;="&amp;$A275,'Aceite Virgen Extra'!$B$6:$B$257,"&lt;="&amp;$B275)</f>
        <v>1.08</v>
      </c>
      <c r="SP275" s="4">
        <f>SUMIFS('Aceite Virgen Extra'!SP$6:SP$257,'Aceite Virgen Extra'!$A$6:$A$257,"&gt;="&amp;$A275,'Aceite Virgen Extra'!$B$6:$B$257,"&lt;="&amp;$B275)</f>
        <v>3.67</v>
      </c>
      <c r="SQ275" s="4">
        <f>SUMIFS('Aceite Virgen Extra'!SQ$6:SQ$257,'Aceite Virgen Extra'!$A$6:$A$257,"&gt;="&amp;$A275,'Aceite Virgen Extra'!$B$6:$B$257,"&lt;="&amp;$B275)</f>
        <v>7.85</v>
      </c>
      <c r="SU275" s="69">
        <f>SUMIFS('Aceite Virgen Extra'!SU$6:SU$257,'Aceite Virgen Extra'!$A$6:$A$257,"&gt;="&amp;$A275,'Aceite Virgen Extra'!$B$6:$B$257,"&lt;="&amp;$B275)</f>
        <v>1.74</v>
      </c>
      <c r="SV275" s="4">
        <f>SUMIFS('Aceite Virgen Extra'!SV$6:SV$257,'Aceite Virgen Extra'!$A$6:$A$257,"&gt;="&amp;$A275,'Aceite Virgen Extra'!$B$6:$B$257,"&lt;="&amp;$B275)</f>
        <v>0.21</v>
      </c>
      <c r="SW275" s="4">
        <f>SUMIFS('Aceite Virgen Extra'!SW$6:SW$257,'Aceite Virgen Extra'!$A$6:$A$257,"&gt;="&amp;$A275,'Aceite Virgen Extra'!$B$6:$B$257,"&lt;="&amp;$B275)</f>
        <v>2.52</v>
      </c>
      <c r="SX275" s="4">
        <f>SUMIFS('Aceite Virgen Extra'!SX$6:SX$257,'Aceite Virgen Extra'!$A$6:$A$257,"&gt;="&amp;$A275,'Aceite Virgen Extra'!$B$6:$B$257,"&lt;="&amp;$B275)</f>
        <v>0.78</v>
      </c>
      <c r="TB275" s="69">
        <f>SUMIFS('Aceite Virgen Extra'!TB$6:TB$257,'Aceite Virgen Extra'!$A$6:$A$257,"&gt;="&amp;$A275,'Aceite Virgen Extra'!$B$6:$B$257,"&lt;="&amp;$B275)</f>
        <v>3.6</v>
      </c>
      <c r="TC275" s="4">
        <f>SUMIFS('Aceite Virgen Extra'!TC$6:TC$257,'Aceite Virgen Extra'!$A$6:$A$257,"&gt;="&amp;$A275,'Aceite Virgen Extra'!$B$6:$B$257,"&lt;="&amp;$B275)</f>
        <v>2.1</v>
      </c>
      <c r="TD275" s="4">
        <f>SUMIFS('Aceite Virgen Extra'!TD$6:TD$257,'Aceite Virgen Extra'!$A$6:$A$257,"&gt;="&amp;$A275,'Aceite Virgen Extra'!$B$6:$B$257,"&lt;="&amp;$B275)</f>
        <v>4.24</v>
      </c>
      <c r="TE275" s="4">
        <f>SUMIFS('Aceite Virgen Extra'!TE$6:TE$257,'Aceite Virgen Extra'!$A$6:$A$257,"&gt;="&amp;$A275,'Aceite Virgen Extra'!$B$6:$B$257,"&lt;="&amp;$B275)</f>
        <v>6.91</v>
      </c>
      <c r="TI275" s="69">
        <f>SUMIFS('Aceite Virgen Extra'!TI$6:TI$257,'Aceite Virgen Extra'!$A$6:$A$257,"&gt;="&amp;$A275,'Aceite Virgen Extra'!$B$6:$B$257,"&lt;="&amp;$B275)</f>
        <v>2.0499999999999998</v>
      </c>
      <c r="TJ275" s="4">
        <f>SUMIFS('Aceite Virgen Extra'!TJ$6:TJ$257,'Aceite Virgen Extra'!$A$6:$A$257,"&gt;="&amp;$A275,'Aceite Virgen Extra'!$B$6:$B$257,"&lt;="&amp;$B275)</f>
        <v>0.56000000000000005</v>
      </c>
      <c r="TK275" s="4">
        <f>SUMIFS('Aceite Virgen Extra'!TK$6:TK$257,'Aceite Virgen Extra'!$A$6:$A$257,"&gt;="&amp;$A275,'Aceite Virgen Extra'!$B$6:$B$257,"&lt;="&amp;$B275)</f>
        <v>1.97</v>
      </c>
      <c r="TL275" s="4">
        <f>SUMIFS('Aceite Virgen Extra'!TL$6:TL$257,'Aceite Virgen Extra'!$A$6:$A$257,"&gt;="&amp;$A275,'Aceite Virgen Extra'!$B$6:$B$257,"&lt;="&amp;$B275)</f>
        <v>5.42</v>
      </c>
      <c r="TP275" s="69">
        <f>SUMIFS('Aceite Virgen Extra'!TP$6:TP$257,'Aceite Virgen Extra'!$A$6:$A$257,"&gt;="&amp;$A275,'Aceite Virgen Extra'!$B$6:$B$257,"&lt;="&amp;$B275)</f>
        <v>11.2</v>
      </c>
      <c r="TQ275" s="4">
        <f>SUMIFS('Aceite Virgen Extra'!TQ$6:TQ$257,'Aceite Virgen Extra'!$A$6:$A$257,"&gt;="&amp;$A275,'Aceite Virgen Extra'!$B$6:$B$257,"&lt;="&amp;$B275)</f>
        <v>5.77</v>
      </c>
      <c r="TR275" s="4">
        <f>SUMIFS('Aceite Virgen Extra'!TR$6:TR$257,'Aceite Virgen Extra'!$A$6:$A$257,"&gt;="&amp;$A275,'Aceite Virgen Extra'!$B$6:$B$257,"&lt;="&amp;$B275)</f>
        <v>14.34</v>
      </c>
      <c r="TS275" s="4">
        <f>SUMIFS('Aceite Virgen Extra'!TS$6:TS$257,'Aceite Virgen Extra'!$A$6:$A$257,"&gt;="&amp;$A275,'Aceite Virgen Extra'!$B$6:$B$257,"&lt;="&amp;$B275)</f>
        <v>16.079999999999998</v>
      </c>
      <c r="TW275" s="69">
        <f>SUMIFS('Aceite Virgen Extra'!TW$6:TW$257,'Aceite Virgen Extra'!$A$6:$A$257,"&gt;="&amp;$A275,'Aceite Virgen Extra'!$B$6:$B$257,"&lt;="&amp;$B275)</f>
        <v>23.94</v>
      </c>
      <c r="TX275" s="4">
        <f>SUMIFS('Aceite Virgen Extra'!TX$6:TX$257,'Aceite Virgen Extra'!$A$6:$A$257,"&gt;="&amp;$A275,'Aceite Virgen Extra'!$B$6:$B$257,"&lt;="&amp;$B275)</f>
        <v>8.5200000000000014</v>
      </c>
      <c r="TY275" s="4">
        <f>SUMIFS('Aceite Virgen Extra'!TY$6:TY$257,'Aceite Virgen Extra'!$A$6:$A$257,"&gt;="&amp;$A275,'Aceite Virgen Extra'!$B$6:$B$257,"&lt;="&amp;$B275)</f>
        <v>31.999999999999996</v>
      </c>
      <c r="TZ275" s="4">
        <f>SUMIFS('Aceite Virgen Extra'!TZ$6:TZ$257,'Aceite Virgen Extra'!$A$6:$A$257,"&gt;="&amp;$A275,'Aceite Virgen Extra'!$B$6:$B$257,"&lt;="&amp;$B275)</f>
        <v>25.71</v>
      </c>
      <c r="UD275" s="69">
        <f>SUMIFS('Aceite Virgen Extra'!UD$6:UD$257,'Aceite Virgen Extra'!$A$6:$A$257,"&gt;="&amp;$A275,'Aceite Virgen Extra'!$B$6:$B$257,"&lt;="&amp;$B275)</f>
        <v>20.99</v>
      </c>
      <c r="UE275" s="4">
        <f>SUMIFS('Aceite Virgen Extra'!UE$6:UE$257,'Aceite Virgen Extra'!$A$6:$A$257,"&gt;="&amp;$A275,'Aceite Virgen Extra'!$B$6:$B$257,"&lt;="&amp;$B275)</f>
        <v>12.21</v>
      </c>
      <c r="UF275" s="4">
        <f>SUMIFS('Aceite Virgen Extra'!UF$6:UF$257,'Aceite Virgen Extra'!$A$6:$A$257,"&gt;="&amp;$A275,'Aceite Virgen Extra'!$B$6:$B$257,"&lt;="&amp;$B275)</f>
        <v>26.09</v>
      </c>
      <c r="UG275" s="4">
        <f>SUMIFS('Aceite Virgen Extra'!UG$6:UG$257,'Aceite Virgen Extra'!$A$6:$A$257,"&gt;="&amp;$A275,'Aceite Virgen Extra'!$B$6:$B$257,"&lt;="&amp;$B275)</f>
        <v>40.130000000000003</v>
      </c>
      <c r="UK275" s="69">
        <f>SUMIFS('Aceite Virgen Extra'!UK$6:UK$257,'Aceite Virgen Extra'!$A$6:$A$257,"&gt;="&amp;$A275,'Aceite Virgen Extra'!$B$6:$B$257,"&lt;="&amp;$B275)</f>
        <v>7.21</v>
      </c>
      <c r="UL275" s="4">
        <f>SUMIFS('Aceite Virgen Extra'!UL$6:UL$257,'Aceite Virgen Extra'!$A$6:$A$257,"&gt;="&amp;$A275,'Aceite Virgen Extra'!$B$6:$B$257,"&lt;="&amp;$B275)</f>
        <v>6.49</v>
      </c>
      <c r="UM275" s="4">
        <f>SUMIFS('Aceite Virgen Extra'!UM$6:UM$257,'Aceite Virgen Extra'!$A$6:$A$257,"&gt;="&amp;$A275,'Aceite Virgen Extra'!$B$6:$B$257,"&lt;="&amp;$B275)</f>
        <v>7.07</v>
      </c>
      <c r="UN275" s="4">
        <f>SUMIFS('Aceite Virgen Extra'!UN$6:UN$257,'Aceite Virgen Extra'!$A$6:$A$257,"&gt;="&amp;$A275,'Aceite Virgen Extra'!$B$6:$B$257,"&lt;="&amp;$B275)</f>
        <v>14.570000000000002</v>
      </c>
      <c r="UR275" s="69">
        <f>SUMIFS('Aceite Virgen Extra'!UR$6:UR$257,'Aceite Virgen Extra'!$A$6:$A$257,"&gt;="&amp;$A275,'Aceite Virgen Extra'!$B$6:$B$257,"&lt;="&amp;$B275)</f>
        <v>2.54</v>
      </c>
      <c r="US275" s="4">
        <f>SUMIFS('Aceite Virgen Extra'!US$6:US$257,'Aceite Virgen Extra'!$A$6:$A$257,"&gt;="&amp;$A275,'Aceite Virgen Extra'!$B$6:$B$257,"&lt;="&amp;$B275)</f>
        <v>2.11</v>
      </c>
      <c r="UT275" s="4">
        <f>SUMIFS('Aceite Virgen Extra'!UT$6:UT$257,'Aceite Virgen Extra'!$A$6:$A$257,"&gt;="&amp;$A275,'Aceite Virgen Extra'!$B$6:$B$257,"&lt;="&amp;$B275)</f>
        <v>1.79</v>
      </c>
      <c r="UU275" s="4">
        <f>SUMIFS('Aceite Virgen Extra'!UU$6:UU$257,'Aceite Virgen Extra'!$A$6:$A$257,"&gt;="&amp;$A275,'Aceite Virgen Extra'!$B$6:$B$257,"&lt;="&amp;$B275)</f>
        <v>7.45</v>
      </c>
      <c r="UY275" s="69">
        <f>SUMIFS('Aceite Virgen Extra'!UY$6:UY$257,'Aceite Virgen Extra'!$A$6:$A$257,"&gt;="&amp;$A275,'Aceite Virgen Extra'!$B$6:$B$257,"&lt;="&amp;$B275)</f>
        <v>2.3099999999999996</v>
      </c>
      <c r="UZ275" s="4">
        <f>SUMIFS('Aceite Virgen Extra'!UZ$6:UZ$257,'Aceite Virgen Extra'!$A$6:$A$257,"&gt;="&amp;$A275,'Aceite Virgen Extra'!$B$6:$B$257,"&lt;="&amp;$B275)</f>
        <v>2.19</v>
      </c>
      <c r="VA275" s="4">
        <f>SUMIFS('Aceite Virgen Extra'!VA$6:VA$257,'Aceite Virgen Extra'!$A$6:$A$257,"&gt;="&amp;$A275,'Aceite Virgen Extra'!$B$6:$B$257,"&lt;="&amp;$B275)</f>
        <v>2.1100000000000003</v>
      </c>
      <c r="VB275" s="4">
        <f>SUMIFS('Aceite Virgen Extra'!VB$6:VB$257,'Aceite Virgen Extra'!$A$6:$A$257,"&gt;="&amp;$A275,'Aceite Virgen Extra'!$B$6:$B$257,"&lt;="&amp;$B275)</f>
        <v>2.91</v>
      </c>
      <c r="VF275" s="69">
        <f>SUMIFS('Aceite Virgen Extra'!VF$6:VF$257,'Aceite Virgen Extra'!$A$6:$A$257,"&gt;="&amp;$A275,'Aceite Virgen Extra'!$B$6:$B$257,"&lt;="&amp;$B275)</f>
        <v>2.13</v>
      </c>
      <c r="VG275" s="4">
        <f>SUMIFS('Aceite Virgen Extra'!VG$6:VG$257,'Aceite Virgen Extra'!$A$6:$A$257,"&gt;="&amp;$A275,'Aceite Virgen Extra'!$B$6:$B$257,"&lt;="&amp;$B275)</f>
        <v>3.26</v>
      </c>
      <c r="VH275" s="4">
        <f>SUMIFS('Aceite Virgen Extra'!VH$6:VH$257,'Aceite Virgen Extra'!$A$6:$A$257,"&gt;="&amp;$A275,'Aceite Virgen Extra'!$B$6:$B$257,"&lt;="&amp;$B275)</f>
        <v>1.5799999999999998</v>
      </c>
      <c r="VI275" s="4">
        <f>SUMIFS('Aceite Virgen Extra'!VI$6:VI$257,'Aceite Virgen Extra'!$A$6:$A$257,"&gt;="&amp;$A275,'Aceite Virgen Extra'!$B$6:$B$257,"&lt;="&amp;$B275)</f>
        <v>3.36</v>
      </c>
      <c r="VM275" s="69">
        <f>SUMIFS('Aceite Virgen Extra'!VM$6:VM$257,'Aceite Virgen Extra'!$A$6:$A$257,"&gt;="&amp;$A275,'Aceite Virgen Extra'!$B$6:$B$257,"&lt;="&amp;$B275)</f>
        <v>3.59</v>
      </c>
      <c r="VN275" s="4">
        <f>SUMIFS('Aceite Virgen Extra'!VN$6:VN$257,'Aceite Virgen Extra'!$A$6:$A$257,"&gt;="&amp;$A275,'Aceite Virgen Extra'!$B$6:$B$257,"&lt;="&amp;$B275)</f>
        <v>4.5299999999999994</v>
      </c>
      <c r="VO275" s="4">
        <f>SUMIFS('Aceite Virgen Extra'!VO$6:VO$257,'Aceite Virgen Extra'!$A$6:$A$257,"&gt;="&amp;$A275,'Aceite Virgen Extra'!$B$6:$B$257,"&lt;="&amp;$B275)</f>
        <v>3.27</v>
      </c>
      <c r="VP275" s="4">
        <f>SUMIFS('Aceite Virgen Extra'!VP$6:VP$257,'Aceite Virgen Extra'!$A$6:$A$257,"&gt;="&amp;$A275,'Aceite Virgen Extra'!$B$6:$B$257,"&lt;="&amp;$B275)</f>
        <v>1.73</v>
      </c>
      <c r="VT275" s="69">
        <f>SUMIFS('Aceite Virgen Extra'!VT$6:VT$257,'Aceite Virgen Extra'!$A$6:$A$257,"&gt;="&amp;$A275,'Aceite Virgen Extra'!$B$6:$B$257,"&lt;="&amp;$B275)</f>
        <v>7.17</v>
      </c>
      <c r="VU275" s="4">
        <f>SUMIFS('Aceite Virgen Extra'!VU$6:VU$257,'Aceite Virgen Extra'!$A$6:$A$257,"&gt;="&amp;$A275,'Aceite Virgen Extra'!$B$6:$B$257,"&lt;="&amp;$B275)</f>
        <v>5.1599999999999993</v>
      </c>
      <c r="VV275" s="4">
        <f>SUMIFS('Aceite Virgen Extra'!VV$6:VV$257,'Aceite Virgen Extra'!$A$6:$A$257,"&gt;="&amp;$A275,'Aceite Virgen Extra'!$B$6:$B$257,"&lt;="&amp;$B275)</f>
        <v>7.5299999999999994</v>
      </c>
      <c r="VW275" s="4">
        <f>SUMIFS('Aceite Virgen Extra'!VW$6:VW$257,'Aceite Virgen Extra'!$A$6:$A$257,"&gt;="&amp;$A275,'Aceite Virgen Extra'!$B$6:$B$257,"&lt;="&amp;$B275)</f>
        <v>12.9</v>
      </c>
      <c r="WA275" s="69">
        <f>SUMIFS('Aceite Virgen Extra'!WA$6:WA$257,'Aceite Virgen Extra'!$A$6:$A$257,"&gt;="&amp;$A275,'Aceite Virgen Extra'!$B$6:$B$257,"&lt;="&amp;$B275)</f>
        <v>17.419999999999998</v>
      </c>
      <c r="WB275" s="4">
        <f>SUMIFS('Aceite Virgen Extra'!WB$6:WB$257,'Aceite Virgen Extra'!$A$6:$A$257,"&gt;="&amp;$A275,'Aceite Virgen Extra'!$B$6:$B$257,"&lt;="&amp;$B275)</f>
        <v>13.85</v>
      </c>
      <c r="WC275" s="4">
        <f>SUMIFS('Aceite Virgen Extra'!WC$6:WC$257,'Aceite Virgen Extra'!$A$6:$A$257,"&gt;="&amp;$A275,'Aceite Virgen Extra'!$B$6:$B$257,"&lt;="&amp;$B275)</f>
        <v>17.11</v>
      </c>
      <c r="WD275" s="4">
        <f>SUMIFS('Aceite Virgen Extra'!WD$6:WD$257,'Aceite Virgen Extra'!$A$6:$A$257,"&gt;="&amp;$A275,'Aceite Virgen Extra'!$B$6:$B$257,"&lt;="&amp;$B275)</f>
        <v>31.39</v>
      </c>
      <c r="WH275" s="69">
        <f>SUMIFS('Aceite Virgen Extra'!WH$6:WH$257,'Aceite Virgen Extra'!$A$6:$A$257,"&gt;="&amp;$A275,'Aceite Virgen Extra'!$B$6:$B$257,"&lt;="&amp;$B275)</f>
        <v>2.21</v>
      </c>
      <c r="WI275" s="4">
        <f>SUMIFS('Aceite Virgen Extra'!WI$6:WI$257,'Aceite Virgen Extra'!$A$6:$A$257,"&gt;="&amp;$A275,'Aceite Virgen Extra'!$B$6:$B$257,"&lt;="&amp;$B275)</f>
        <v>2.7900000000000005</v>
      </c>
      <c r="WJ275" s="4">
        <f>SUMIFS('Aceite Virgen Extra'!WJ$6:WJ$257,'Aceite Virgen Extra'!$A$6:$A$257,"&gt;="&amp;$A275,'Aceite Virgen Extra'!$B$6:$B$257,"&lt;="&amp;$B275)</f>
        <v>1.7800000000000002</v>
      </c>
      <c r="WK275" s="4">
        <f>SUMIFS('Aceite Virgen Extra'!WK$6:WK$257,'Aceite Virgen Extra'!$A$6:$A$257,"&gt;="&amp;$A275,'Aceite Virgen Extra'!$B$6:$B$257,"&lt;="&amp;$B275)</f>
        <v>1</v>
      </c>
      <c r="WO275" s="69">
        <f>SUMIFS('Aceite Virgen Extra'!WO$6:WO$257,'Aceite Virgen Extra'!$A$6:$A$257,"&gt;="&amp;$A275,'Aceite Virgen Extra'!$B$6:$B$257,"&lt;="&amp;$B275)</f>
        <v>1.41</v>
      </c>
      <c r="WP275" s="4">
        <f>SUMIFS('Aceite Virgen Extra'!WP$6:WP$257,'Aceite Virgen Extra'!$A$6:$A$257,"&gt;="&amp;$A275,'Aceite Virgen Extra'!$B$6:$B$257,"&lt;="&amp;$B275)</f>
        <v>0.94000000000000006</v>
      </c>
      <c r="WQ275" s="4">
        <f>SUMIFS('Aceite Virgen Extra'!WQ$6:WQ$257,'Aceite Virgen Extra'!$A$6:$A$257,"&gt;="&amp;$A275,'Aceite Virgen Extra'!$B$6:$B$257,"&lt;="&amp;$B275)</f>
        <v>1.79</v>
      </c>
      <c r="WR275" s="4">
        <f>SUMIFS('Aceite Virgen Extra'!WR$6:WR$257,'Aceite Virgen Extra'!$A$6:$A$257,"&gt;="&amp;$A275,'Aceite Virgen Extra'!$B$6:$B$257,"&lt;="&amp;$B275)</f>
        <v>0.68</v>
      </c>
      <c r="WV275" s="69">
        <f>SUMIFS('Aceite Virgen Extra'!WV$6:WV$257,'Aceite Virgen Extra'!$A$6:$A$257,"&gt;="&amp;$A275,'Aceite Virgen Extra'!$B$6:$B$257,"&lt;="&amp;$B275)</f>
        <v>7.3200000000000012</v>
      </c>
      <c r="WW275" s="4">
        <f>SUMIFS('Aceite Virgen Extra'!WW$6:WW$257,'Aceite Virgen Extra'!$A$6:$A$257,"&gt;="&amp;$A275,'Aceite Virgen Extra'!$B$6:$B$257,"&lt;="&amp;$B275)</f>
        <v>2.39</v>
      </c>
      <c r="WX275" s="4">
        <f>SUMIFS('Aceite Virgen Extra'!WX$6:WX$257,'Aceite Virgen Extra'!$A$6:$A$257,"&gt;="&amp;$A275,'Aceite Virgen Extra'!$B$6:$B$257,"&lt;="&amp;$B275)</f>
        <v>10.119999999999999</v>
      </c>
      <c r="WY275" s="4">
        <f>SUMIFS('Aceite Virgen Extra'!WY$6:WY$257,'Aceite Virgen Extra'!$A$6:$A$257,"&gt;="&amp;$A275,'Aceite Virgen Extra'!$B$6:$B$257,"&lt;="&amp;$B275)</f>
        <v>9.9599999999999991</v>
      </c>
      <c r="XC275" s="69">
        <f>SUMIFS('Aceite Virgen Extra'!XC$6:XC$257,'Aceite Virgen Extra'!$A$6:$A$257,"&gt;="&amp;$A275,'Aceite Virgen Extra'!$B$6:$B$257,"&lt;="&amp;$B275)</f>
        <v>2.98</v>
      </c>
      <c r="XD275" s="4">
        <f>SUMIFS('Aceite Virgen Extra'!XD$6:XD$257,'Aceite Virgen Extra'!$A$6:$A$257,"&gt;="&amp;$A275,'Aceite Virgen Extra'!$B$6:$B$257,"&lt;="&amp;$B275)</f>
        <v>0.75</v>
      </c>
      <c r="XE275" s="4">
        <f>SUMIFS('Aceite Virgen Extra'!XE$6:XE$257,'Aceite Virgen Extra'!$A$6:$A$257,"&gt;="&amp;$A275,'Aceite Virgen Extra'!$B$6:$B$257,"&lt;="&amp;$B275)</f>
        <v>2.85</v>
      </c>
      <c r="XF275" s="4">
        <f>SUMIFS('Aceite Virgen Extra'!XF$6:XF$257,'Aceite Virgen Extra'!$A$6:$A$257,"&gt;="&amp;$A275,'Aceite Virgen Extra'!$B$6:$B$257,"&lt;="&amp;$B275)</f>
        <v>10.67</v>
      </c>
      <c r="XJ275" s="69">
        <f>SUMIFS('Aceite Virgen Extra'!XJ$6:XJ$257,'Aceite Virgen Extra'!$A$6:$A$257,"&gt;="&amp;$A275,'Aceite Virgen Extra'!$B$6:$B$257,"&lt;="&amp;$B275)</f>
        <v>3.8200000000000003</v>
      </c>
      <c r="XK275" s="4">
        <f>SUMIFS('Aceite Virgen Extra'!XK$6:XK$257,'Aceite Virgen Extra'!$A$6:$A$257,"&gt;="&amp;$A275,'Aceite Virgen Extra'!$B$6:$B$257,"&lt;="&amp;$B275)</f>
        <v>1.26</v>
      </c>
      <c r="XL275" s="4">
        <f>SUMIFS('Aceite Virgen Extra'!XL$6:XL$257,'Aceite Virgen Extra'!$A$6:$A$257,"&gt;="&amp;$A275,'Aceite Virgen Extra'!$B$6:$B$257,"&lt;="&amp;$B275)</f>
        <v>5.98</v>
      </c>
      <c r="XM275" s="4">
        <f>SUMIFS('Aceite Virgen Extra'!XM$6:XM$257,'Aceite Virgen Extra'!$A$6:$A$257,"&gt;="&amp;$A275,'Aceite Virgen Extra'!$B$6:$B$257,"&lt;="&amp;$B275)</f>
        <v>2.4</v>
      </c>
      <c r="XQ275" s="69">
        <f>SUMIFS('Aceite Virgen Extra'!XQ$6:XQ$257,'Aceite Virgen Extra'!$A$6:$A$257,"&gt;="&amp;$A275,'Aceite Virgen Extra'!$B$6:$B$257,"&lt;="&amp;$B275)</f>
        <v>1</v>
      </c>
      <c r="XR275" s="4">
        <f>SUMIFS('Aceite Virgen Extra'!XR$6:XR$257,'Aceite Virgen Extra'!$A$6:$A$257,"&gt;="&amp;$A275,'Aceite Virgen Extra'!$B$6:$B$257,"&lt;="&amp;$B275)</f>
        <v>0.26</v>
      </c>
      <c r="XS275" s="4">
        <f>SUMIFS('Aceite Virgen Extra'!XS$6:XS$257,'Aceite Virgen Extra'!$A$6:$A$257,"&gt;="&amp;$A275,'Aceite Virgen Extra'!$B$6:$B$257,"&lt;="&amp;$B275)</f>
        <v>1.73</v>
      </c>
      <c r="XT275" s="4">
        <f>SUMIFS('Aceite Virgen Extra'!XT$6:XT$257,'Aceite Virgen Extra'!$A$6:$A$257,"&gt;="&amp;$A275,'Aceite Virgen Extra'!$B$6:$B$257,"&lt;="&amp;$B275)</f>
        <v>0</v>
      </c>
      <c r="XX275" s="69">
        <f>SUMIFS('Aceite Virgen Extra'!XX$6:XX$257,'Aceite Virgen Extra'!$A$6:$A$257,"&gt;="&amp;$A275,'Aceite Virgen Extra'!$B$6:$B$257,"&lt;="&amp;$B275)</f>
        <v>0.42</v>
      </c>
      <c r="XY275" s="4">
        <f>SUMIFS('Aceite Virgen Extra'!XY$6:XY$257,'Aceite Virgen Extra'!$A$6:$A$257,"&gt;="&amp;$A275,'Aceite Virgen Extra'!$B$6:$B$257,"&lt;="&amp;$B275)</f>
        <v>0.3</v>
      </c>
      <c r="XZ275" s="4">
        <f>SUMIFS('Aceite Virgen Extra'!XZ$6:XZ$257,'Aceite Virgen Extra'!$A$6:$A$257,"&gt;="&amp;$A275,'Aceite Virgen Extra'!$B$6:$B$257,"&lt;="&amp;$B275)</f>
        <v>0.62</v>
      </c>
      <c r="YA275" s="4">
        <f>SUMIFS('Aceite Virgen Extra'!YA$6:YA$257,'Aceite Virgen Extra'!$A$6:$A$257,"&gt;="&amp;$A275,'Aceite Virgen Extra'!$B$6:$B$257,"&lt;="&amp;$B275)</f>
        <v>0</v>
      </c>
      <c r="YE275" s="69">
        <f>SUMIFS('Aceite Virgen Extra'!YE$6:YE$257,'Aceite Virgen Extra'!$A$6:$A$257,"&gt;="&amp;$A275,'Aceite Virgen Extra'!$B$6:$B$257,"&lt;="&amp;$B275)</f>
        <v>0.43000000000000005</v>
      </c>
      <c r="YF275" s="4">
        <f>SUMIFS('Aceite Virgen Extra'!YF$6:YF$257,'Aceite Virgen Extra'!$A$6:$A$257,"&gt;="&amp;$A275,'Aceite Virgen Extra'!$B$6:$B$257,"&lt;="&amp;$B275)</f>
        <v>0.90999999999999992</v>
      </c>
      <c r="YG275" s="4">
        <f>SUMIFS('Aceite Virgen Extra'!YG$6:YG$257,'Aceite Virgen Extra'!$A$6:$A$257,"&gt;="&amp;$A275,'Aceite Virgen Extra'!$B$6:$B$257,"&lt;="&amp;$B275)</f>
        <v>0.28999999999999998</v>
      </c>
      <c r="YH275" s="4">
        <f>SUMIFS('Aceite Virgen Extra'!YH$6:YH$257,'Aceite Virgen Extra'!$A$6:$A$257,"&gt;="&amp;$A275,'Aceite Virgen Extra'!$B$6:$B$257,"&lt;="&amp;$B275)</f>
        <v>0</v>
      </c>
      <c r="YL275" s="69">
        <f>SUMIFS('Aceite Virgen Extra'!YL$6:YL$257,'Aceite Virgen Extra'!$A$6:$A$257,"&gt;="&amp;$A275,'Aceite Virgen Extra'!$B$6:$B$257,"&lt;="&amp;$B275)</f>
        <v>0.16</v>
      </c>
      <c r="YM275" s="4">
        <f>SUMIFS('Aceite Virgen Extra'!YM$6:YM$257,'Aceite Virgen Extra'!$A$6:$A$257,"&gt;="&amp;$A275,'Aceite Virgen Extra'!$B$6:$B$257,"&lt;="&amp;$B275)</f>
        <v>0.32</v>
      </c>
      <c r="YN275" s="4">
        <f>SUMIFS('Aceite Virgen Extra'!YN$6:YN$257,'Aceite Virgen Extra'!$A$6:$A$257,"&gt;="&amp;$A275,'Aceite Virgen Extra'!$B$6:$B$257,"&lt;="&amp;$B275)</f>
        <v>0.13</v>
      </c>
      <c r="YO275" s="4">
        <f>SUMIFS('Aceite Virgen Extra'!YO$6:YO$257,'Aceite Virgen Extra'!$A$6:$A$257,"&gt;="&amp;$A275,'Aceite Virgen Extra'!$B$6:$B$257,"&lt;="&amp;$B275)</f>
        <v>0.16</v>
      </c>
      <c r="YP275" s="4">
        <f>SUMIFS('Aceite Virgen Extra'!YP$6:YP$257,'Aceite Virgen Extra'!$A$6:$A$257,"&gt;="&amp;$A275,'Aceite Virgen Extra'!$B$6:$B$257,"&lt;="&amp;$B275)</f>
        <v>0</v>
      </c>
      <c r="YS275" s="69">
        <f>SUMIFS('Aceite Virgen Extra'!YS$6:YS$257,'Aceite Virgen Extra'!$A$6:$A$257,"&gt;="&amp;$A275,'Aceite Virgen Extra'!$B$6:$B$257,"&lt;="&amp;$B275)</f>
        <v>0.09</v>
      </c>
      <c r="YT275" s="4">
        <f>SUMIFS('Aceite Virgen Extra'!YT$6:YT$257,'Aceite Virgen Extra'!$A$6:$A$257,"&gt;="&amp;$A275,'Aceite Virgen Extra'!$B$6:$B$257,"&lt;="&amp;$B275)</f>
        <v>0.35</v>
      </c>
      <c r="YU275" s="4">
        <f>SUMIFS('Aceite Virgen Extra'!YU$6:YU$257,'Aceite Virgen Extra'!$A$6:$A$257,"&gt;="&amp;$A275,'Aceite Virgen Extra'!$B$6:$B$257,"&lt;="&amp;$B275)</f>
        <v>0</v>
      </c>
      <c r="YV275" s="4">
        <f>SUMIFS('Aceite Virgen Extra'!YV$6:YV$257,'Aceite Virgen Extra'!$A$6:$A$257,"&gt;="&amp;$A275,'Aceite Virgen Extra'!$B$6:$B$257,"&lt;="&amp;$B275)</f>
        <v>0</v>
      </c>
      <c r="YW275" s="4">
        <f>SUMIFS('Aceite Virgen Extra'!YW$6:YW$257,'Aceite Virgen Extra'!$A$6:$A$257,"&gt;="&amp;$A275,'Aceite Virgen Extra'!$B$6:$B$257,"&lt;="&amp;$B275)</f>
        <v>0</v>
      </c>
    </row>
    <row r="276" spans="1:673" x14ac:dyDescent="0.25">
      <c r="A276" s="9">
        <f>'TAM Aceite Virgen Extra'!B24</f>
        <v>9.4</v>
      </c>
      <c r="B276" s="9">
        <f>'TAM Aceite Virgen Extra'!C24</f>
        <v>9.6999999999999993</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0.3</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0.03</v>
      </c>
      <c r="BI276" s="4">
        <f>SUMIFS('Aceite Virgen Extra'!BI$6:BI$257,'Aceite Virgen Extra'!$A$6:$A$257,"&gt;="&amp;$A276,'Aceite Virgen Extra'!$B$6:$B$257,"&lt;="&amp;$B276)</f>
        <v>0.13</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0.65</v>
      </c>
      <c r="CD276" s="4">
        <f>SUMIFS('Aceite Virgen Extra'!CD$6:CD$257,'Aceite Virgen Extra'!$A$6:$A$257,"&gt;="&amp;$A276,'Aceite Virgen Extra'!$B$6:$B$257,"&lt;="&amp;$B276)</f>
        <v>0.39</v>
      </c>
      <c r="CE276" s="4">
        <f>SUMIFS('Aceite Virgen Extra'!CE$6:CE$257,'Aceite Virgen Extra'!$A$6:$A$257,"&gt;="&amp;$A276,'Aceite Virgen Extra'!$B$6:$B$257,"&lt;="&amp;$B276)</f>
        <v>0.44</v>
      </c>
      <c r="CF276" s="4">
        <f>SUMIFS('Aceite Virgen Extra'!CF$6:CF$257,'Aceite Virgen Extra'!$A$6:$A$257,"&gt;="&amp;$A276,'Aceite Virgen Extra'!$B$6:$B$257,"&lt;="&amp;$B276)</f>
        <v>1.99</v>
      </c>
      <c r="CJ276" s="4">
        <f>SUMIFS('Aceite Virgen Extra'!CJ$6:CJ$257,'Aceite Virgen Extra'!$A$6:$A$257,"&gt;="&amp;$A276,'Aceite Virgen Extra'!$B$6:$B$257,"&lt;="&amp;$B276)</f>
        <v>0.25</v>
      </c>
      <c r="CK276" s="4">
        <f>SUMIFS('Aceite Virgen Extra'!CK$6:CK$257,'Aceite Virgen Extra'!$A$6:$A$257,"&gt;="&amp;$A276,'Aceite Virgen Extra'!$B$6:$B$257,"&lt;="&amp;$B276)</f>
        <v>0.30000000000000004</v>
      </c>
      <c r="CL276" s="4">
        <f>SUMIFS('Aceite Virgen Extra'!CL$6:CL$257,'Aceite Virgen Extra'!$A$6:$A$257,"&gt;="&amp;$A276,'Aceite Virgen Extra'!$B$6:$B$257,"&lt;="&amp;$B276)</f>
        <v>0.33999999999999997</v>
      </c>
      <c r="CM276" s="4">
        <f>SUMIFS('Aceite Virgen Extra'!CM$6:CM$257,'Aceite Virgen Extra'!$A$6:$A$257,"&gt;="&amp;$A276,'Aceite Virgen Extra'!$B$6:$B$257,"&lt;="&amp;$B276)</f>
        <v>0</v>
      </c>
      <c r="CQ276" s="4">
        <f>SUMIFS('Aceite Virgen Extra'!CQ$6:CQ$257,'Aceite Virgen Extra'!$A$6:$A$257,"&gt;="&amp;$A276,'Aceite Virgen Extra'!$B$6:$B$257,"&lt;="&amp;$B276)</f>
        <v>0.12</v>
      </c>
      <c r="CR276" s="4">
        <f>SUMIFS('Aceite Virgen Extra'!CR$6:CR$257,'Aceite Virgen Extra'!$A$6:$A$257,"&gt;="&amp;$A276,'Aceite Virgen Extra'!$B$6:$B$257,"&lt;="&amp;$B276)</f>
        <v>0.41000000000000003</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0.5</v>
      </c>
      <c r="CY276" s="4">
        <f>SUMIFS('Aceite Virgen Extra'!CY$6:CY$257,'Aceite Virgen Extra'!$A$6:$A$257,"&gt;="&amp;$A276,'Aceite Virgen Extra'!$B$6:$B$257,"&lt;="&amp;$B276)</f>
        <v>0.5</v>
      </c>
      <c r="CZ276" s="4">
        <f>SUMIFS('Aceite Virgen Extra'!CZ$6:CZ$257,'Aceite Virgen Extra'!$A$6:$A$257,"&gt;="&amp;$A276,'Aceite Virgen Extra'!$B$6:$B$257,"&lt;="&amp;$B276)</f>
        <v>0.11</v>
      </c>
      <c r="DA276" s="4">
        <f>SUMIFS('Aceite Virgen Extra'!DA$6:DA$257,'Aceite Virgen Extra'!$A$6:$A$257,"&gt;="&amp;$A276,'Aceite Virgen Extra'!$B$6:$B$257,"&lt;="&amp;$B276)</f>
        <v>2.17</v>
      </c>
      <c r="DE276" s="4">
        <f>SUMIFS('Aceite Virgen Extra'!DE$6:DE$257,'Aceite Virgen Extra'!$A$6:$A$257,"&gt;="&amp;$A276,'Aceite Virgen Extra'!$B$6:$B$257,"&lt;="&amp;$B276)</f>
        <v>0.26</v>
      </c>
      <c r="DF276" s="4">
        <f>SUMIFS('Aceite Virgen Extra'!DF$6:DF$257,'Aceite Virgen Extra'!$A$6:$A$257,"&gt;="&amp;$A276,'Aceite Virgen Extra'!$B$6:$B$257,"&lt;="&amp;$B276)</f>
        <v>0.41</v>
      </c>
      <c r="DG276" s="4">
        <f>SUMIFS('Aceite Virgen Extra'!DG$6:DG$257,'Aceite Virgen Extra'!$A$6:$A$257,"&gt;="&amp;$A276,'Aceite Virgen Extra'!$B$6:$B$257,"&lt;="&amp;$B276)</f>
        <v>0.27</v>
      </c>
      <c r="DH276" s="4">
        <f>SUMIFS('Aceite Virgen Extra'!DH$6:DH$257,'Aceite Virgen Extra'!$A$6:$A$257,"&gt;="&amp;$A276,'Aceite Virgen Extra'!$B$6:$B$257,"&lt;="&amp;$B276)</f>
        <v>0</v>
      </c>
      <c r="DL276" s="4">
        <f>SUMIFS('Aceite Virgen Extra'!DL$6:DL$257,'Aceite Virgen Extra'!$A$6:$A$257,"&gt;="&amp;$A276,'Aceite Virgen Extra'!$B$6:$B$257,"&lt;="&amp;$B276)</f>
        <v>0.41</v>
      </c>
      <c r="DM276" s="4">
        <f>SUMIFS('Aceite Virgen Extra'!DM$6:DM$257,'Aceite Virgen Extra'!$A$6:$A$257,"&gt;="&amp;$A276,'Aceite Virgen Extra'!$B$6:$B$257,"&lt;="&amp;$B276)</f>
        <v>0</v>
      </c>
      <c r="DN276" s="4">
        <f>SUMIFS('Aceite Virgen Extra'!DN$6:DN$257,'Aceite Virgen Extra'!$A$6:$A$257,"&gt;="&amp;$A276,'Aceite Virgen Extra'!$B$6:$B$257,"&lt;="&amp;$B276)</f>
        <v>0.76</v>
      </c>
      <c r="DO276" s="4">
        <f>SUMIFS('Aceite Virgen Extra'!DO$6:DO$257,'Aceite Virgen Extra'!$A$6:$A$257,"&gt;="&amp;$A276,'Aceite Virgen Extra'!$B$6:$B$257,"&lt;="&amp;$B276)</f>
        <v>0</v>
      </c>
      <c r="DS276" s="4">
        <f>SUMIFS('Aceite Virgen Extra'!DS$6:DS$257,'Aceite Virgen Extra'!$A$6:$A$257,"&gt;="&amp;$A276,'Aceite Virgen Extra'!$B$6:$B$257,"&lt;="&amp;$B276)</f>
        <v>0.5</v>
      </c>
      <c r="DT276" s="4">
        <f>SUMIFS('Aceite Virgen Extra'!DT$6:DT$257,'Aceite Virgen Extra'!$A$6:$A$257,"&gt;="&amp;$A276,'Aceite Virgen Extra'!$B$6:$B$257,"&lt;="&amp;$B276)</f>
        <v>0.34</v>
      </c>
      <c r="DU276" s="4">
        <f>SUMIFS('Aceite Virgen Extra'!DU$6:DU$257,'Aceite Virgen Extra'!$A$6:$A$257,"&gt;="&amp;$A276,'Aceite Virgen Extra'!$B$6:$B$257,"&lt;="&amp;$B276)</f>
        <v>0.73</v>
      </c>
      <c r="DV276" s="4">
        <f>SUMIFS('Aceite Virgen Extra'!DV$6:DV$257,'Aceite Virgen Extra'!$A$6:$A$257,"&gt;="&amp;$A276,'Aceite Virgen Extra'!$B$6:$B$257,"&lt;="&amp;$B276)</f>
        <v>0</v>
      </c>
      <c r="DZ276" s="4">
        <f>SUMIFS('Aceite Virgen Extra'!DZ$6:DZ$257,'Aceite Virgen Extra'!$A$6:$A$257,"&gt;="&amp;$A276,'Aceite Virgen Extra'!$B$6:$B$257,"&lt;="&amp;$B276)</f>
        <v>0.16</v>
      </c>
      <c r="EA276" s="4">
        <f>SUMIFS('Aceite Virgen Extra'!EA$6:EA$257,'Aceite Virgen Extra'!$A$6:$A$257,"&gt;="&amp;$A276,'Aceite Virgen Extra'!$B$6:$B$257,"&lt;="&amp;$B276)</f>
        <v>0.13</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0.2</v>
      </c>
      <c r="EV276" s="4">
        <f>SUMIFS('Aceite Virgen Extra'!EV$6:EV$257,'Aceite Virgen Extra'!$A$6:$A$257,"&gt;="&amp;$A276,'Aceite Virgen Extra'!$B$6:$B$257,"&lt;="&amp;$B276)</f>
        <v>0.56999999999999995</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0.06</v>
      </c>
      <c r="FC276" s="4">
        <f>SUMIFS('Aceite Virgen Extra'!FC$6:FC$257,'Aceite Virgen Extra'!$A$6:$A$257,"&gt;="&amp;$A276,'Aceite Virgen Extra'!$B$6:$B$257,"&lt;="&amp;$B276)</f>
        <v>0</v>
      </c>
      <c r="FD276" s="4">
        <f>SUMIFS('Aceite Virgen Extra'!FD$6:FD$257,'Aceite Virgen Extra'!$A$6:$A$257,"&gt;="&amp;$A276,'Aceite Virgen Extra'!$B$6:$B$257,"&lt;="&amp;$B276)</f>
        <v>0.12</v>
      </c>
      <c r="FE276" s="4">
        <f>SUMIFS('Aceite Virgen Extra'!FE$6:FE$257,'Aceite Virgen Extra'!$A$6:$A$257,"&gt;="&amp;$A276,'Aceite Virgen Extra'!$B$6:$B$257,"&lt;="&amp;$B276)</f>
        <v>0</v>
      </c>
      <c r="FI276" s="4">
        <f>SUMIFS('Aceite Virgen Extra'!FI$6:FI$257,'Aceite Virgen Extra'!$A$6:$A$257,"&gt;="&amp;$A276,'Aceite Virgen Extra'!$B$6:$B$257,"&lt;="&amp;$B276)</f>
        <v>0.28000000000000003</v>
      </c>
      <c r="FJ276" s="4">
        <f>SUMIFS('Aceite Virgen Extra'!FJ$6:FJ$257,'Aceite Virgen Extra'!$A$6:$A$257,"&gt;="&amp;$A276,'Aceite Virgen Extra'!$B$6:$B$257,"&lt;="&amp;$B276)</f>
        <v>0.28000000000000003</v>
      </c>
      <c r="FK276" s="4">
        <f>SUMIFS('Aceite Virgen Extra'!FK$6:FK$257,'Aceite Virgen Extra'!$A$6:$A$257,"&gt;="&amp;$A276,'Aceite Virgen Extra'!$B$6:$B$257,"&lt;="&amp;$B276)</f>
        <v>0.39</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0.16999999999999998</v>
      </c>
      <c r="FX276" s="4">
        <f>SUMIFS('Aceite Virgen Extra'!FX$6:FX$257,'Aceite Virgen Extra'!$A$6:$A$257,"&gt;="&amp;$A276,'Aceite Virgen Extra'!$B$6:$B$257,"&lt;="&amp;$B276)</f>
        <v>0.24</v>
      </c>
      <c r="FY276" s="4">
        <f>SUMIFS('Aceite Virgen Extra'!FY$6:FY$257,'Aceite Virgen Extra'!$A$6:$A$257,"&gt;="&amp;$A276,'Aceite Virgen Extra'!$B$6:$B$257,"&lt;="&amp;$B276)</f>
        <v>0.18</v>
      </c>
      <c r="FZ276" s="4">
        <f>SUMIFS('Aceite Virgen Extra'!FZ$6:FZ$257,'Aceite Virgen Extra'!$A$6:$A$257,"&gt;="&amp;$A276,'Aceite Virgen Extra'!$B$6:$B$257,"&lt;="&amp;$B276)</f>
        <v>0</v>
      </c>
      <c r="GD276" s="4">
        <f>SUMIFS('Aceite Virgen Extra'!GD$6:GD$257,'Aceite Virgen Extra'!$A$6:$A$257,"&gt;="&amp;$A276,'Aceite Virgen Extra'!$B$6:$B$257,"&lt;="&amp;$B276)</f>
        <v>7.0000000000000007E-2</v>
      </c>
      <c r="GE276" s="4">
        <f>SUMIFS('Aceite Virgen Extra'!GE$6:GE$257,'Aceite Virgen Extra'!$A$6:$A$257,"&gt;="&amp;$A276,'Aceite Virgen Extra'!$B$6:$B$257,"&lt;="&amp;$B276)</f>
        <v>0</v>
      </c>
      <c r="GF276" s="4">
        <f>SUMIFS('Aceite Virgen Extra'!GF$6:GF$257,'Aceite Virgen Extra'!$A$6:$A$257,"&gt;="&amp;$A276,'Aceite Virgen Extra'!$B$6:$B$257,"&lt;="&amp;$B276)</f>
        <v>0.11</v>
      </c>
      <c r="GG276" s="4">
        <f>SUMIFS('Aceite Virgen Extra'!GG$6:GG$257,'Aceite Virgen Extra'!$A$6:$A$257,"&gt;="&amp;$A276,'Aceite Virgen Extra'!$B$6:$B$257,"&lt;="&amp;$B276)</f>
        <v>0</v>
      </c>
      <c r="GK276" s="4">
        <f>SUMIFS('Aceite Virgen Extra'!GK$6:GK$257,'Aceite Virgen Extra'!$A$6:$A$257,"&gt;="&amp;$A276,'Aceite Virgen Extra'!$B$6:$B$257,"&lt;="&amp;$B276)</f>
        <v>0.06</v>
      </c>
      <c r="GL276" s="4">
        <f>SUMIFS('Aceite Virgen Extra'!GL$6:GL$257,'Aceite Virgen Extra'!$A$6:$A$257,"&gt;="&amp;$A276,'Aceite Virgen Extra'!$B$6:$B$257,"&lt;="&amp;$B276)</f>
        <v>0.23</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0.19</v>
      </c>
      <c r="GS276" s="4">
        <f>SUMIFS('Aceite Virgen Extra'!GS$6:GS$257,'Aceite Virgen Extra'!$A$6:$A$257,"&gt;="&amp;$A276,'Aceite Virgen Extra'!$B$6:$B$257,"&lt;="&amp;$B276)</f>
        <v>0.28000000000000003</v>
      </c>
      <c r="GT276" s="4">
        <f>SUMIFS('Aceite Virgen Extra'!GT$6:GT$257,'Aceite Virgen Extra'!$A$6:$A$257,"&gt;="&amp;$A276,'Aceite Virgen Extra'!$B$6:$B$257,"&lt;="&amp;$B276)</f>
        <v>0.1</v>
      </c>
      <c r="GU276" s="4">
        <f>SUMIFS('Aceite Virgen Extra'!GU$6:GU$257,'Aceite Virgen Extra'!$A$6:$A$257,"&gt;="&amp;$A276,'Aceite Virgen Extra'!$B$6:$B$257,"&lt;="&amp;$B276)</f>
        <v>0</v>
      </c>
      <c r="GY276" s="4">
        <f>SUMIFS('Aceite Virgen Extra'!GY$6:GY$257,'Aceite Virgen Extra'!$A$6:$A$257,"&gt;="&amp;$A276,'Aceite Virgen Extra'!$B$6:$B$257,"&lt;="&amp;$B276)</f>
        <v>0.1</v>
      </c>
      <c r="GZ276" s="4">
        <f>SUMIFS('Aceite Virgen Extra'!GZ$6:GZ$257,'Aceite Virgen Extra'!$A$6:$A$257,"&gt;="&amp;$A276,'Aceite Virgen Extra'!$B$6:$B$257,"&lt;="&amp;$B276)</f>
        <v>0</v>
      </c>
      <c r="HA276" s="4">
        <f>SUMIFS('Aceite Virgen Extra'!HA$6:HA$257,'Aceite Virgen Extra'!$A$6:$A$257,"&gt;="&amp;$A276,'Aceite Virgen Extra'!$B$6:$B$257,"&lt;="&amp;$B276)</f>
        <v>0.19</v>
      </c>
      <c r="HB276" s="4">
        <f>SUMIFS('Aceite Virgen Extra'!HB$6:HB$257,'Aceite Virgen Extra'!$A$6:$A$257,"&gt;="&amp;$A276,'Aceite Virgen Extra'!$B$6:$B$257,"&lt;="&amp;$B276)</f>
        <v>0</v>
      </c>
      <c r="HF276" s="4">
        <f>SUMIFS('Aceite Virgen Extra'!HF$6:HF$257,'Aceite Virgen Extra'!$A$6:$A$257,"&gt;="&amp;$A276,'Aceite Virgen Extra'!$B$6:$B$257,"&lt;="&amp;$B276)</f>
        <v>0.35</v>
      </c>
      <c r="HG276" s="4">
        <f>SUMIFS('Aceite Virgen Extra'!HG$6:HG$257,'Aceite Virgen Extra'!$A$6:$A$257,"&gt;="&amp;$A276,'Aceite Virgen Extra'!$B$6:$B$257,"&lt;="&amp;$B276)</f>
        <v>0.85</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0.13999999999999999</v>
      </c>
      <c r="HN276" s="4">
        <f>SUMIFS('Aceite Virgen Extra'!HN$6:HN$257,'Aceite Virgen Extra'!$A$6:$A$257,"&gt;="&amp;$A276,'Aceite Virgen Extra'!$B$6:$B$257,"&lt;="&amp;$B276)</f>
        <v>0.36</v>
      </c>
      <c r="HO276" s="4">
        <f>SUMIFS('Aceite Virgen Extra'!HO$6:HO$257,'Aceite Virgen Extra'!$A$6:$A$257,"&gt;="&amp;$A276,'Aceite Virgen Extra'!$B$6:$B$257,"&lt;="&amp;$B276)</f>
        <v>0.04</v>
      </c>
      <c r="HP276" s="4">
        <f>SUMIFS('Aceite Virgen Extra'!HP$6:HP$257,'Aceite Virgen Extra'!$A$6:$A$257,"&gt;="&amp;$A276,'Aceite Virgen Extra'!$B$6:$B$257,"&lt;="&amp;$B276)</f>
        <v>0</v>
      </c>
      <c r="HT276" s="4">
        <f>SUMIFS('Aceite Virgen Extra'!HT$6:HT$257,'Aceite Virgen Extra'!$A$6:$A$257,"&gt;="&amp;$A276,'Aceite Virgen Extra'!$B$6:$B$257,"&lt;="&amp;$B276)</f>
        <v>0.16</v>
      </c>
      <c r="HU276" s="4">
        <f>SUMIFS('Aceite Virgen Extra'!HU$6:HU$257,'Aceite Virgen Extra'!$A$6:$A$257,"&gt;="&amp;$A276,'Aceite Virgen Extra'!$B$6:$B$257,"&lt;="&amp;$B276)</f>
        <v>0.33</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0.11</v>
      </c>
      <c r="IB276" s="4">
        <f>SUMIFS('Aceite Virgen Extra'!IB$6:IB$257,'Aceite Virgen Extra'!$A$6:$A$257,"&gt;="&amp;$A276,'Aceite Virgen Extra'!$B$6:$B$257,"&lt;="&amp;$B276)</f>
        <v>0</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0.11</v>
      </c>
      <c r="II276" s="4">
        <f>SUMIFS('Aceite Virgen Extra'!II$6:II$257,'Aceite Virgen Extra'!$A$6:$A$257,"&gt;="&amp;$A276,'Aceite Virgen Extra'!$B$6:$B$257,"&lt;="&amp;$B276)</f>
        <v>0</v>
      </c>
      <c r="IJ276" s="4">
        <f>SUMIFS('Aceite Virgen Extra'!IJ$6:IJ$257,'Aceite Virgen Extra'!$A$6:$A$257,"&gt;="&amp;$A276,'Aceite Virgen Extra'!$B$6:$B$257,"&lt;="&amp;$B276)</f>
        <v>0.19</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0.11</v>
      </c>
      <c r="IX276" s="4">
        <f>SUMIFS('Aceite Virgen Extra'!IX$6:IX$257,'Aceite Virgen Extra'!$A$6:$A$257,"&gt;="&amp;$A276,'Aceite Virgen Extra'!$B$6:$B$257,"&lt;="&amp;$B276)</f>
        <v>0.12</v>
      </c>
      <c r="IY276" s="4">
        <f>SUMIFS('Aceite Virgen Extra'!IY$6:IY$257,'Aceite Virgen Extra'!$A$6:$A$257,"&gt;="&amp;$A276,'Aceite Virgen Extra'!$B$6:$B$257,"&lt;="&amp;$B276)</f>
        <v>0</v>
      </c>
      <c r="JB276"/>
      <c r="JC276" s="4">
        <f>SUMIFS('Aceite Virgen Extra'!JC$6:JC$257,'Aceite Virgen Extra'!$A$6:$A$257,"&gt;="&amp;$A276,'Aceite Virgen Extra'!$B$6:$B$257,"&lt;="&amp;$B276)</f>
        <v>0.06</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0.12000000000000001</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0.18</v>
      </c>
      <c r="JY276" s="4">
        <f>SUMIFS('Aceite Virgen Extra'!JY$6:JY$257,'Aceite Virgen Extra'!$A$6:$A$257,"&gt;="&amp;$A276,'Aceite Virgen Extra'!$B$6:$B$257,"&lt;="&amp;$B276)</f>
        <v>0.44999999999999996</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0.21</v>
      </c>
      <c r="KF276" s="4">
        <f>SUMIFS('Aceite Virgen Extra'!KF$6:KF$257,'Aceite Virgen Extra'!$A$6:$A$257,"&gt;="&amp;$A276,'Aceite Virgen Extra'!$B$6:$B$257,"&lt;="&amp;$B276)</f>
        <v>0</v>
      </c>
      <c r="KG276" s="4">
        <f>SUMIFS('Aceite Virgen Extra'!KG$6:KG$257,'Aceite Virgen Extra'!$A$6:$A$257,"&gt;="&amp;$A276,'Aceite Virgen Extra'!$B$6:$B$257,"&lt;="&amp;$B276)</f>
        <v>0.36</v>
      </c>
      <c r="KH276" s="4">
        <f>SUMIFS('Aceite Virgen Extra'!KH$6:KH$257,'Aceite Virgen Extra'!$A$6:$A$257,"&gt;="&amp;$A276,'Aceite Virgen Extra'!$B$6:$B$257,"&lt;="&amp;$B276)</f>
        <v>0.31</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0.15</v>
      </c>
      <c r="KT276" s="4">
        <f>SUMIFS('Aceite Virgen Extra'!KT$6:KT$257,'Aceite Virgen Extra'!$A$6:$A$257,"&gt;="&amp;$A276,'Aceite Virgen Extra'!$B$6:$B$257,"&lt;="&amp;$B276)</f>
        <v>0.15</v>
      </c>
      <c r="KU276" s="4">
        <f>SUMIFS('Aceite Virgen Extra'!KU$6:KU$257,'Aceite Virgen Extra'!$A$6:$A$257,"&gt;="&amp;$A276,'Aceite Virgen Extra'!$B$6:$B$257,"&lt;="&amp;$B276)</f>
        <v>0.14000000000000001</v>
      </c>
      <c r="KV276" s="4">
        <f>SUMIFS('Aceite Virgen Extra'!KV$6:KV$257,'Aceite Virgen Extra'!$A$6:$A$257,"&gt;="&amp;$A276,'Aceite Virgen Extra'!$B$6:$B$257,"&lt;="&amp;$B276)</f>
        <v>0.26</v>
      </c>
      <c r="KZ276" s="4">
        <f>SUMIFS('Aceite Virgen Extra'!KZ$6:KZ$257,'Aceite Virgen Extra'!$A$6:$A$257,"&gt;="&amp;$A276,'Aceite Virgen Extra'!$B$6:$B$257,"&lt;="&amp;$B276)</f>
        <v>0.09</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0.28000000000000003</v>
      </c>
      <c r="LG276" s="4">
        <f>SUMIFS('Aceite Virgen Extra'!LG$6:LG$257,'Aceite Virgen Extra'!$A$6:$A$257,"&gt;="&amp;$A276,'Aceite Virgen Extra'!$B$6:$B$257,"&lt;="&amp;$B276)</f>
        <v>0.31</v>
      </c>
      <c r="LH276" s="4">
        <f>SUMIFS('Aceite Virgen Extra'!LH$6:LH$257,'Aceite Virgen Extra'!$A$6:$A$257,"&gt;="&amp;$A276,'Aceite Virgen Extra'!$B$6:$B$257,"&lt;="&amp;$B276)</f>
        <v>0.47</v>
      </c>
      <c r="LI276" s="4">
        <f>SUMIFS('Aceite Virgen Extra'!LI$6:LI$257,'Aceite Virgen Extra'!$A$6:$A$257,"&gt;="&amp;$A276,'Aceite Virgen Extra'!$B$6:$B$257,"&lt;="&amp;$B276)</f>
        <v>0.31</v>
      </c>
      <c r="LJ276" s="4">
        <f>SUMIFS('Aceite Virgen Extra'!LJ$6:LJ$257,'Aceite Virgen Extra'!$A$6:$A$257,"&gt;="&amp;$A276,'Aceite Virgen Extra'!$B$6:$B$257,"&lt;="&amp;$B276)</f>
        <v>0.25</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0.49</v>
      </c>
      <c r="LV276" s="4">
        <f>SUMIFS('Aceite Virgen Extra'!LV$6:LV$257,'Aceite Virgen Extra'!$A$6:$A$257,"&gt;="&amp;$A276,'Aceite Virgen Extra'!$B$6:$B$257,"&lt;="&amp;$B276)</f>
        <v>0.45</v>
      </c>
      <c r="LW276" s="4">
        <f>SUMIFS('Aceite Virgen Extra'!LW$6:LW$257,'Aceite Virgen Extra'!$A$6:$A$257,"&gt;="&amp;$A276,'Aceite Virgen Extra'!$B$6:$B$257,"&lt;="&amp;$B276)</f>
        <v>0.33</v>
      </c>
      <c r="LX276" s="4">
        <f>SUMIFS('Aceite Virgen Extra'!LX$6:LX$257,'Aceite Virgen Extra'!$A$6:$A$257,"&gt;="&amp;$A276,'Aceite Virgen Extra'!$B$6:$B$257,"&lt;="&amp;$B276)</f>
        <v>0.98</v>
      </c>
      <c r="MB276" s="4">
        <f>SUMIFS('Aceite Virgen Extra'!MB$6:MB$257,'Aceite Virgen Extra'!$A$6:$A$257,"&gt;="&amp;$A276,'Aceite Virgen Extra'!$B$6:$B$257,"&lt;="&amp;$B276)</f>
        <v>0.09</v>
      </c>
      <c r="MC276" s="4">
        <f>SUMIFS('Aceite Virgen Extra'!MC$6:MC$257,'Aceite Virgen Extra'!$A$6:$A$257,"&gt;="&amp;$A276,'Aceite Virgen Extra'!$B$6:$B$257,"&lt;="&amp;$B276)</f>
        <v>0.36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v>
      </c>
      <c r="MJ276" s="4">
        <f>SUMIFS('Aceite Virgen Extra'!MJ$6:MJ$257,'Aceite Virgen Extra'!$A$6:$A$257,"&gt;="&amp;$A276,'Aceite Virgen Extra'!$B$6:$B$257,"&lt;="&amp;$B276)</f>
        <v>0</v>
      </c>
      <c r="MK276" s="4">
        <f>SUMIFS('Aceite Virgen Extra'!MK$6:MK$257,'Aceite Virgen Extra'!$A$6:$A$257,"&gt;="&amp;$A276,'Aceite Virgen Extra'!$B$6:$B$257,"&lt;="&amp;$B276)</f>
        <v>0.38</v>
      </c>
      <c r="ML276" s="4">
        <f>SUMIFS('Aceite Virgen Extra'!ML$6:ML$257,'Aceite Virgen Extra'!$A$6:$A$257,"&gt;="&amp;$A276,'Aceite Virgen Extra'!$B$6:$B$257,"&lt;="&amp;$B276)</f>
        <v>0</v>
      </c>
      <c r="MP276" s="4">
        <f>SUMIFS('Aceite Virgen Extra'!MP$6:MP$257,'Aceite Virgen Extra'!$A$6:$A$257,"&gt;="&amp;$A276,'Aceite Virgen Extra'!$B$6:$B$257,"&lt;="&amp;$B276)</f>
        <v>0.15</v>
      </c>
      <c r="MQ276" s="4">
        <f>SUMIFS('Aceite Virgen Extra'!MQ$6:MQ$257,'Aceite Virgen Extra'!$A$6:$A$257,"&gt;="&amp;$A276,'Aceite Virgen Extra'!$B$6:$B$257,"&lt;="&amp;$B276)</f>
        <v>0.21</v>
      </c>
      <c r="MR276" s="4">
        <f>SUMIFS('Aceite Virgen Extra'!MR$6:MR$257,'Aceite Virgen Extra'!$A$6:$A$257,"&gt;="&amp;$A276,'Aceite Virgen Extra'!$B$6:$B$257,"&lt;="&amp;$B276)</f>
        <v>0.17</v>
      </c>
      <c r="MS276" s="4">
        <f>SUMIFS('Aceite Virgen Extra'!MS$6:MS$257,'Aceite Virgen Extra'!$A$6:$A$257,"&gt;="&amp;$A276,'Aceite Virgen Extra'!$B$6:$B$257,"&lt;="&amp;$B276)</f>
        <v>0</v>
      </c>
      <c r="MW276" s="4">
        <f>SUMIFS('Aceite Virgen Extra'!MW$6:MW$257,'Aceite Virgen Extra'!$A$6:$A$257,"&gt;="&amp;$A276,'Aceite Virgen Extra'!$B$6:$B$257,"&lt;="&amp;$B276)</f>
        <v>0.21000000000000002</v>
      </c>
      <c r="MX276" s="4">
        <f>SUMIFS('Aceite Virgen Extra'!MX$6:MX$257,'Aceite Virgen Extra'!$A$6:$A$257,"&gt;="&amp;$A276,'Aceite Virgen Extra'!$B$6:$B$257,"&lt;="&amp;$B276)</f>
        <v>0</v>
      </c>
      <c r="MY276" s="4">
        <f>SUMIFS('Aceite Virgen Extra'!MY$6:MY$257,'Aceite Virgen Extra'!$A$6:$A$257,"&gt;="&amp;$A276,'Aceite Virgen Extra'!$B$6:$B$257,"&lt;="&amp;$B276)</f>
        <v>0.11</v>
      </c>
      <c r="MZ276" s="4">
        <f>SUMIFS('Aceite Virgen Extra'!MZ$6:MZ$257,'Aceite Virgen Extra'!$A$6:$A$257,"&gt;="&amp;$A276,'Aceite Virgen Extra'!$B$6:$B$257,"&lt;="&amp;$B276)</f>
        <v>0.14000000000000001</v>
      </c>
      <c r="ND276" s="4">
        <f>SUMIFS('Aceite Virgen Extra'!ND$6:ND$257,'Aceite Virgen Extra'!$A$6:$A$257,"&gt;="&amp;$A276,'Aceite Virgen Extra'!$B$6:$B$257,"&lt;="&amp;$B276)</f>
        <v>0.18</v>
      </c>
      <c r="NE276" s="4">
        <f>SUMIFS('Aceite Virgen Extra'!NE$6:NE$257,'Aceite Virgen Extra'!$A$6:$A$257,"&gt;="&amp;$A276,'Aceite Virgen Extra'!$B$6:$B$257,"&lt;="&amp;$B276)</f>
        <v>0.15</v>
      </c>
      <c r="NF276" s="4">
        <f>SUMIFS('Aceite Virgen Extra'!NF$6:NF$257,'Aceite Virgen Extra'!$A$6:$A$257,"&gt;="&amp;$A276,'Aceite Virgen Extra'!$B$6:$B$257,"&lt;="&amp;$B276)</f>
        <v>0.25</v>
      </c>
      <c r="NG276" s="4">
        <f>SUMIFS('Aceite Virgen Extra'!NG$6:NG$257,'Aceite Virgen Extra'!$A$6:$A$257,"&gt;="&amp;$A276,'Aceite Virgen Extra'!$B$6:$B$257,"&lt;="&amp;$B276)</f>
        <v>0</v>
      </c>
      <c r="NK276" s="4">
        <f>SUMIFS('Aceite Virgen Extra'!NK$6:NK$257,'Aceite Virgen Extra'!$A$6:$A$257,"&gt;="&amp;$A276,'Aceite Virgen Extra'!$B$6:$B$257,"&lt;="&amp;$B276)</f>
        <v>0.22000000000000003</v>
      </c>
      <c r="NL276" s="4">
        <f>SUMIFS('Aceite Virgen Extra'!NL$6:NL$257,'Aceite Virgen Extra'!$A$6:$A$257,"&gt;="&amp;$A276,'Aceite Virgen Extra'!$B$6:$B$257,"&lt;="&amp;$B276)</f>
        <v>0.22</v>
      </c>
      <c r="NM276" s="4">
        <f>SUMIFS('Aceite Virgen Extra'!NM$6:NM$257,'Aceite Virgen Extra'!$A$6:$A$257,"&gt;="&amp;$A276,'Aceite Virgen Extra'!$B$6:$B$257,"&lt;="&amp;$B276)</f>
        <v>0.29000000000000004</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0.75</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0.19</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0.15</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0.17</v>
      </c>
      <c r="PP276" s="4">
        <f>SUMIFS('Aceite Virgen Extra'!PP$6:PP$257,'Aceite Virgen Extra'!$A$6:$A$257,"&gt;="&amp;$A276,'Aceite Virgen Extra'!$B$6:$B$257,"&lt;="&amp;$B276)</f>
        <v>0.53</v>
      </c>
      <c r="PQ276" s="4">
        <f>SUMIFS('Aceite Virgen Extra'!PQ$6:PQ$257,'Aceite Virgen Extra'!$A$6:$A$257,"&gt;="&amp;$A276,'Aceite Virgen Extra'!$B$6:$B$257,"&lt;="&amp;$B276)</f>
        <v>0</v>
      </c>
      <c r="PR276" s="4">
        <f>SUMIFS('Aceite Virgen Extra'!PR$6:PR$257,'Aceite Virgen Extra'!$A$6:$A$257,"&gt;="&amp;$A276,'Aceite Virgen Extra'!$B$6:$B$257,"&lt;="&amp;$B276)</f>
        <v>0.43</v>
      </c>
      <c r="PV276" s="4">
        <f>SUMIFS('Aceite Virgen Extra'!PV$6:PV$257,'Aceite Virgen Extra'!$A$6:$A$257,"&gt;="&amp;$A276,'Aceite Virgen Extra'!$B$6:$B$257,"&lt;="&amp;$B276)</f>
        <v>0.05</v>
      </c>
      <c r="PW276" s="4">
        <f>SUMIFS('Aceite Virgen Extra'!PW$6:PW$257,'Aceite Virgen Extra'!$A$6:$A$257,"&gt;="&amp;$A276,'Aceite Virgen Extra'!$B$6:$B$257,"&lt;="&amp;$B276)</f>
        <v>0</v>
      </c>
      <c r="PX276" s="4">
        <f>SUMIFS('Aceite Virgen Extra'!PX$6:PX$257,'Aceite Virgen Extra'!$A$6:$A$257,"&gt;="&amp;$A276,'Aceite Virgen Extra'!$B$6:$B$257,"&lt;="&amp;$B276)</f>
        <v>0.1</v>
      </c>
      <c r="PY276" s="4">
        <f>SUMIFS('Aceite Virgen Extra'!PY$6:PY$257,'Aceite Virgen Extra'!$A$6:$A$257,"&gt;="&amp;$A276,'Aceite Virgen Extra'!$B$6:$B$257,"&lt;="&amp;$B276)</f>
        <v>0</v>
      </c>
      <c r="QC276" s="4">
        <f>SUMIFS('Aceite Virgen Extra'!QC$6:QC$257,'Aceite Virgen Extra'!$A$6:$A$257,"&gt;="&amp;$A276,'Aceite Virgen Extra'!$B$6:$B$257,"&lt;="&amp;$B276)</f>
        <v>0.24</v>
      </c>
      <c r="QD276" s="4">
        <f>SUMIFS('Aceite Virgen Extra'!QD$6:QD$257,'Aceite Virgen Extra'!$A$6:$A$257,"&gt;="&amp;$A276,'Aceite Virgen Extra'!$B$6:$B$257,"&lt;="&amp;$B276)</f>
        <v>0.17</v>
      </c>
      <c r="QE276" s="4">
        <f>SUMIFS('Aceite Virgen Extra'!QE$6:QE$257,'Aceite Virgen Extra'!$A$6:$A$257,"&gt;="&amp;$A276,'Aceite Virgen Extra'!$B$6:$B$257,"&lt;="&amp;$B276)</f>
        <v>0.34</v>
      </c>
      <c r="QF276" s="4">
        <f>SUMIFS('Aceite Virgen Extra'!QF$6:QF$257,'Aceite Virgen Extra'!$A$6:$A$257,"&gt;="&amp;$A276,'Aceite Virgen Extra'!$B$6:$B$257,"&lt;="&amp;$B276)</f>
        <v>0</v>
      </c>
      <c r="QJ276" s="4">
        <f>SUMIFS('Aceite Virgen Extra'!QJ$6:QJ$257,'Aceite Virgen Extra'!$A$6:$A$257,"&gt;="&amp;$A276,'Aceite Virgen Extra'!$B$6:$B$257,"&lt;="&amp;$B276)</f>
        <v>0.37</v>
      </c>
      <c r="QK276" s="4">
        <f>SUMIFS('Aceite Virgen Extra'!QK$6:QK$257,'Aceite Virgen Extra'!$A$6:$A$257,"&gt;="&amp;$A276,'Aceite Virgen Extra'!$B$6:$B$257,"&lt;="&amp;$B276)</f>
        <v>0</v>
      </c>
      <c r="QL276" s="4">
        <f>SUMIFS('Aceite Virgen Extra'!QL$6:QL$257,'Aceite Virgen Extra'!$A$6:$A$257,"&gt;="&amp;$A276,'Aceite Virgen Extra'!$B$6:$B$257,"&lt;="&amp;$B276)</f>
        <v>0.12000000000000001</v>
      </c>
      <c r="QM276" s="4">
        <f>SUMIFS('Aceite Virgen Extra'!QM$6:QM$257,'Aceite Virgen Extra'!$A$6:$A$257,"&gt;="&amp;$A276,'Aceite Virgen Extra'!$B$6:$B$257,"&lt;="&amp;$B276)</f>
        <v>2.94</v>
      </c>
      <c r="QQ276" s="4">
        <f>SUMIFS('Aceite Virgen Extra'!QQ$6:QQ$257,'Aceite Virgen Extra'!$A$6:$A$257,"&gt;="&amp;$A276,'Aceite Virgen Extra'!$B$6:$B$257,"&lt;="&amp;$B276)</f>
        <v>0.36</v>
      </c>
      <c r="QR276" s="4">
        <f>SUMIFS('Aceite Virgen Extra'!QR$6:QR$257,'Aceite Virgen Extra'!$A$6:$A$257,"&gt;="&amp;$A276,'Aceite Virgen Extra'!$B$6:$B$257,"&lt;="&amp;$B276)</f>
        <v>0</v>
      </c>
      <c r="QS276" s="4">
        <f>SUMIFS('Aceite Virgen Extra'!QS$6:QS$257,'Aceite Virgen Extra'!$A$6:$A$257,"&gt;="&amp;$A276,'Aceite Virgen Extra'!$B$6:$B$257,"&lt;="&amp;$B276)</f>
        <v>0.17</v>
      </c>
      <c r="QT276" s="4">
        <f>SUMIFS('Aceite Virgen Extra'!QT$6:QT$257,'Aceite Virgen Extra'!$A$6:$A$257,"&gt;="&amp;$A276,'Aceite Virgen Extra'!$B$6:$B$257,"&lt;="&amp;$B276)</f>
        <v>3.07</v>
      </c>
      <c r="QX276" s="4">
        <f>SUMIFS('Aceite Virgen Extra'!QX$6:QX$257,'Aceite Virgen Extra'!$A$6:$A$257,"&gt;="&amp;$A276,'Aceite Virgen Extra'!$B$6:$B$257,"&lt;="&amp;$B276)</f>
        <v>0.11</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1.32</v>
      </c>
      <c r="RE276" s="4">
        <f>SUMIFS('Aceite Virgen Extra'!RE$6:RE$257,'Aceite Virgen Extra'!$A$6:$A$257,"&gt;="&amp;$A276,'Aceite Virgen Extra'!$B$6:$B$257,"&lt;="&amp;$B276)</f>
        <v>0.21000000000000002</v>
      </c>
      <c r="RF276" s="4">
        <f>SUMIFS('Aceite Virgen Extra'!RF$6:RF$257,'Aceite Virgen Extra'!$A$6:$A$257,"&gt;="&amp;$A276,'Aceite Virgen Extra'!$B$6:$B$257,"&lt;="&amp;$B276)</f>
        <v>0.31</v>
      </c>
      <c r="RG276" s="4">
        <f>SUMIFS('Aceite Virgen Extra'!RG$6:RG$257,'Aceite Virgen Extra'!$A$6:$A$257,"&gt;="&amp;$A276,'Aceite Virgen Extra'!$B$6:$B$257,"&lt;="&amp;$B276)</f>
        <v>0.16</v>
      </c>
      <c r="RH276" s="4">
        <f>SUMIFS('Aceite Virgen Extra'!RH$6:RH$257,'Aceite Virgen Extra'!$A$6:$A$257,"&gt;="&amp;$A276,'Aceite Virgen Extra'!$B$6:$B$257,"&lt;="&amp;$B276)</f>
        <v>0.36</v>
      </c>
      <c r="RL276" s="4">
        <f>SUMIFS('Aceite Virgen Extra'!RL$6:RL$257,'Aceite Virgen Extra'!$A$6:$A$257,"&gt;="&amp;$A276,'Aceite Virgen Extra'!$B$6:$B$257,"&lt;="&amp;$B276)</f>
        <v>0.64</v>
      </c>
      <c r="RM276" s="4">
        <f>SUMIFS('Aceite Virgen Extra'!RM$6:RM$257,'Aceite Virgen Extra'!$A$6:$A$257,"&gt;="&amp;$A276,'Aceite Virgen Extra'!$B$6:$B$257,"&lt;="&amp;$B276)</f>
        <v>0</v>
      </c>
      <c r="RN276" s="4">
        <f>SUMIFS('Aceite Virgen Extra'!RN$6:RN$257,'Aceite Virgen Extra'!$A$6:$A$257,"&gt;="&amp;$A276,'Aceite Virgen Extra'!$B$6:$B$257,"&lt;="&amp;$B276)</f>
        <v>0.90999999999999992</v>
      </c>
      <c r="RO276" s="4">
        <f>SUMIFS('Aceite Virgen Extra'!RO$6:RO$257,'Aceite Virgen Extra'!$A$6:$A$257,"&gt;="&amp;$A276,'Aceite Virgen Extra'!$B$6:$B$257,"&lt;="&amp;$B276)</f>
        <v>0.92</v>
      </c>
      <c r="RS276" s="69">
        <f>SUMIFS('Aceite Virgen Extra'!RS$6:RS$257,'Aceite Virgen Extra'!$A$6:$A$257,"&gt;="&amp;$A276,'Aceite Virgen Extra'!$B$6:$B$257,"&lt;="&amp;$B276)</f>
        <v>0.34</v>
      </c>
      <c r="RT276" s="4">
        <f>SUMIFS('Aceite Virgen Extra'!RT$6:RT$257,'Aceite Virgen Extra'!$A$6:$A$257,"&gt;="&amp;$A276,'Aceite Virgen Extra'!$B$6:$B$257,"&lt;="&amp;$B276)</f>
        <v>0.46</v>
      </c>
      <c r="RU276" s="4">
        <f>SUMIFS('Aceite Virgen Extra'!RU$6:RU$257,'Aceite Virgen Extra'!$A$6:$A$257,"&gt;="&amp;$A276,'Aceite Virgen Extra'!$B$6:$B$257,"&lt;="&amp;$B276)</f>
        <v>0.28999999999999998</v>
      </c>
      <c r="RV276" s="4">
        <f>SUMIFS('Aceite Virgen Extra'!RV$6:RV$257,'Aceite Virgen Extra'!$A$6:$A$257,"&gt;="&amp;$A276,'Aceite Virgen Extra'!$B$6:$B$257,"&lt;="&amp;$B276)</f>
        <v>0</v>
      </c>
      <c r="RZ276" s="69">
        <f>SUMIFS('Aceite Virgen Extra'!RZ$6:RZ$257,'Aceite Virgen Extra'!$A$6:$A$257,"&gt;="&amp;$A276,'Aceite Virgen Extra'!$B$6:$B$257,"&lt;="&amp;$B276)</f>
        <v>0.64</v>
      </c>
      <c r="SA276" s="4">
        <f>SUMIFS('Aceite Virgen Extra'!SA$6:SA$257,'Aceite Virgen Extra'!$A$6:$A$257,"&gt;="&amp;$A276,'Aceite Virgen Extra'!$B$6:$B$257,"&lt;="&amp;$B276)</f>
        <v>0.1</v>
      </c>
      <c r="SB276" s="4">
        <f>SUMIFS('Aceite Virgen Extra'!SB$6:SB$257,'Aceite Virgen Extra'!$A$6:$A$257,"&gt;="&amp;$A276,'Aceite Virgen Extra'!$B$6:$B$257,"&lt;="&amp;$B276)</f>
        <v>0.24</v>
      </c>
      <c r="SC276" s="4">
        <f>SUMIFS('Aceite Virgen Extra'!SC$6:SC$257,'Aceite Virgen Extra'!$A$6:$A$257,"&gt;="&amp;$A276,'Aceite Virgen Extra'!$B$6:$B$257,"&lt;="&amp;$B276)</f>
        <v>4.9700000000000006</v>
      </c>
      <c r="SG276" s="69">
        <f>SUMIFS('Aceite Virgen Extra'!SG$6:SG$257,'Aceite Virgen Extra'!$A$6:$A$257,"&gt;="&amp;$A276,'Aceite Virgen Extra'!$B$6:$B$257,"&lt;="&amp;$B276)</f>
        <v>0.38</v>
      </c>
      <c r="SH276" s="4">
        <f>SUMIFS('Aceite Virgen Extra'!SH$6:SH$257,'Aceite Virgen Extra'!$A$6:$A$257,"&gt;="&amp;$A276,'Aceite Virgen Extra'!$B$6:$B$257,"&lt;="&amp;$B276)</f>
        <v>0.31</v>
      </c>
      <c r="SI276" s="4">
        <f>SUMIFS('Aceite Virgen Extra'!SI$6:SI$257,'Aceite Virgen Extra'!$A$6:$A$257,"&gt;="&amp;$A276,'Aceite Virgen Extra'!$B$6:$B$257,"&lt;="&amp;$B276)</f>
        <v>0.2</v>
      </c>
      <c r="SJ276" s="4">
        <f>SUMIFS('Aceite Virgen Extra'!SJ$6:SJ$257,'Aceite Virgen Extra'!$A$6:$A$257,"&gt;="&amp;$A276,'Aceite Virgen Extra'!$B$6:$B$257,"&lt;="&amp;$B276)</f>
        <v>2.1</v>
      </c>
      <c r="SN276" s="69">
        <f>SUMIFS('Aceite Virgen Extra'!SN$6:SN$257,'Aceite Virgen Extra'!$A$6:$A$257,"&gt;="&amp;$A276,'Aceite Virgen Extra'!$B$6:$B$257,"&lt;="&amp;$B276)</f>
        <v>0.48</v>
      </c>
      <c r="SO276" s="4">
        <f>SUMIFS('Aceite Virgen Extra'!SO$6:SO$257,'Aceite Virgen Extra'!$A$6:$A$257,"&gt;="&amp;$A276,'Aceite Virgen Extra'!$B$6:$B$257,"&lt;="&amp;$B276)</f>
        <v>0</v>
      </c>
      <c r="SP276" s="4">
        <f>SUMIFS('Aceite Virgen Extra'!SP$6:SP$257,'Aceite Virgen Extra'!$A$6:$A$257,"&gt;="&amp;$A276,'Aceite Virgen Extra'!$B$6:$B$257,"&lt;="&amp;$B276)</f>
        <v>0.28000000000000003</v>
      </c>
      <c r="SQ276" s="4">
        <f>SUMIFS('Aceite Virgen Extra'!SQ$6:SQ$257,'Aceite Virgen Extra'!$A$6:$A$257,"&gt;="&amp;$A276,'Aceite Virgen Extra'!$B$6:$B$257,"&lt;="&amp;$B276)</f>
        <v>3.39</v>
      </c>
      <c r="SU276" s="69">
        <f>SUMIFS('Aceite Virgen Extra'!SU$6:SU$257,'Aceite Virgen Extra'!$A$6:$A$257,"&gt;="&amp;$A276,'Aceite Virgen Extra'!$B$6:$B$257,"&lt;="&amp;$B276)</f>
        <v>0.64</v>
      </c>
      <c r="SV276" s="4">
        <f>SUMIFS('Aceite Virgen Extra'!SV$6:SV$257,'Aceite Virgen Extra'!$A$6:$A$257,"&gt;="&amp;$A276,'Aceite Virgen Extra'!$B$6:$B$257,"&lt;="&amp;$B276)</f>
        <v>0.76</v>
      </c>
      <c r="SW276" s="4">
        <f>SUMIFS('Aceite Virgen Extra'!SW$6:SW$257,'Aceite Virgen Extra'!$A$6:$A$257,"&gt;="&amp;$A276,'Aceite Virgen Extra'!$B$6:$B$257,"&lt;="&amp;$B276)</f>
        <v>0.5</v>
      </c>
      <c r="SX276" s="4">
        <f>SUMIFS('Aceite Virgen Extra'!SX$6:SX$257,'Aceite Virgen Extra'!$A$6:$A$257,"&gt;="&amp;$A276,'Aceite Virgen Extra'!$B$6:$B$257,"&lt;="&amp;$B276)</f>
        <v>1.29</v>
      </c>
      <c r="TB276" s="69">
        <f>SUMIFS('Aceite Virgen Extra'!TB$6:TB$257,'Aceite Virgen Extra'!$A$6:$A$257,"&gt;="&amp;$A276,'Aceite Virgen Extra'!$B$6:$B$257,"&lt;="&amp;$B276)</f>
        <v>2.4700000000000002</v>
      </c>
      <c r="TC276" s="4">
        <f>SUMIFS('Aceite Virgen Extra'!TC$6:TC$257,'Aceite Virgen Extra'!$A$6:$A$257,"&gt;="&amp;$A276,'Aceite Virgen Extra'!$B$6:$B$257,"&lt;="&amp;$B276)</f>
        <v>0.65</v>
      </c>
      <c r="TD276" s="4">
        <f>SUMIFS('Aceite Virgen Extra'!TD$6:TD$257,'Aceite Virgen Extra'!$A$6:$A$257,"&gt;="&amp;$A276,'Aceite Virgen Extra'!$B$6:$B$257,"&lt;="&amp;$B276)</f>
        <v>2.36</v>
      </c>
      <c r="TE276" s="4">
        <f>SUMIFS('Aceite Virgen Extra'!TE$6:TE$257,'Aceite Virgen Extra'!$A$6:$A$257,"&gt;="&amp;$A276,'Aceite Virgen Extra'!$B$6:$B$257,"&lt;="&amp;$B276)</f>
        <v>8.07</v>
      </c>
      <c r="TI276" s="69">
        <f>SUMIFS('Aceite Virgen Extra'!TI$6:TI$257,'Aceite Virgen Extra'!$A$6:$A$257,"&gt;="&amp;$A276,'Aceite Virgen Extra'!$B$6:$B$257,"&lt;="&amp;$B276)</f>
        <v>4.84</v>
      </c>
      <c r="TJ276" s="4">
        <f>SUMIFS('Aceite Virgen Extra'!TJ$6:TJ$257,'Aceite Virgen Extra'!$A$6:$A$257,"&gt;="&amp;$A276,'Aceite Virgen Extra'!$B$6:$B$257,"&lt;="&amp;$B276)</f>
        <v>0.32</v>
      </c>
      <c r="TK276" s="4">
        <f>SUMIFS('Aceite Virgen Extra'!TK$6:TK$257,'Aceite Virgen Extra'!$A$6:$A$257,"&gt;="&amp;$A276,'Aceite Virgen Extra'!$B$6:$B$257,"&lt;="&amp;$B276)</f>
        <v>7.57</v>
      </c>
      <c r="TL276" s="4">
        <f>SUMIFS('Aceite Virgen Extra'!TL$6:TL$257,'Aceite Virgen Extra'!$A$6:$A$257,"&gt;="&amp;$A276,'Aceite Virgen Extra'!$B$6:$B$257,"&lt;="&amp;$B276)</f>
        <v>6.18</v>
      </c>
      <c r="TP276" s="69">
        <f>SUMIFS('Aceite Virgen Extra'!TP$6:TP$257,'Aceite Virgen Extra'!$A$6:$A$257,"&gt;="&amp;$A276,'Aceite Virgen Extra'!$B$6:$B$257,"&lt;="&amp;$B276)</f>
        <v>2.31</v>
      </c>
      <c r="TQ276" s="4">
        <f>SUMIFS('Aceite Virgen Extra'!TQ$6:TQ$257,'Aceite Virgen Extra'!$A$6:$A$257,"&gt;="&amp;$A276,'Aceite Virgen Extra'!$B$6:$B$257,"&lt;="&amp;$B276)</f>
        <v>2.12</v>
      </c>
      <c r="TR276" s="4">
        <f>SUMIFS('Aceite Virgen Extra'!TR$6:TR$257,'Aceite Virgen Extra'!$A$6:$A$257,"&gt;="&amp;$A276,'Aceite Virgen Extra'!$B$6:$B$257,"&lt;="&amp;$B276)</f>
        <v>2.74</v>
      </c>
      <c r="TS276" s="4">
        <f>SUMIFS('Aceite Virgen Extra'!TS$6:TS$257,'Aceite Virgen Extra'!$A$6:$A$257,"&gt;="&amp;$A276,'Aceite Virgen Extra'!$B$6:$B$257,"&lt;="&amp;$B276)</f>
        <v>2.23</v>
      </c>
      <c r="TW276" s="69">
        <f>SUMIFS('Aceite Virgen Extra'!TW$6:TW$257,'Aceite Virgen Extra'!$A$6:$A$257,"&gt;="&amp;$A276,'Aceite Virgen Extra'!$B$6:$B$257,"&lt;="&amp;$B276)</f>
        <v>2.4800000000000004</v>
      </c>
      <c r="TX276" s="4">
        <f>SUMIFS('Aceite Virgen Extra'!TX$6:TX$257,'Aceite Virgen Extra'!$A$6:$A$257,"&gt;="&amp;$A276,'Aceite Virgen Extra'!$B$6:$B$257,"&lt;="&amp;$B276)</f>
        <v>3.8800000000000003</v>
      </c>
      <c r="TY276" s="4">
        <f>SUMIFS('Aceite Virgen Extra'!TY$6:TY$257,'Aceite Virgen Extra'!$A$6:$A$257,"&gt;="&amp;$A276,'Aceite Virgen Extra'!$B$6:$B$257,"&lt;="&amp;$B276)</f>
        <v>1.9100000000000001</v>
      </c>
      <c r="TZ276" s="4">
        <f>SUMIFS('Aceite Virgen Extra'!TZ$6:TZ$257,'Aceite Virgen Extra'!$A$6:$A$257,"&gt;="&amp;$A276,'Aceite Virgen Extra'!$B$6:$B$257,"&lt;="&amp;$B276)</f>
        <v>3.2699999999999996</v>
      </c>
      <c r="UD276" s="69">
        <f>SUMIFS('Aceite Virgen Extra'!UD$6:UD$257,'Aceite Virgen Extra'!$A$6:$A$257,"&gt;="&amp;$A276,'Aceite Virgen Extra'!$B$6:$B$257,"&lt;="&amp;$B276)</f>
        <v>1.64</v>
      </c>
      <c r="UE276" s="4">
        <f>SUMIFS('Aceite Virgen Extra'!UE$6:UE$257,'Aceite Virgen Extra'!$A$6:$A$257,"&gt;="&amp;$A276,'Aceite Virgen Extra'!$B$6:$B$257,"&lt;="&amp;$B276)</f>
        <v>2.4500000000000002</v>
      </c>
      <c r="UF276" s="4">
        <f>SUMIFS('Aceite Virgen Extra'!UF$6:UF$257,'Aceite Virgen Extra'!$A$6:$A$257,"&gt;="&amp;$A276,'Aceite Virgen Extra'!$B$6:$B$257,"&lt;="&amp;$B276)</f>
        <v>1.2200000000000002</v>
      </c>
      <c r="UG276" s="4">
        <f>SUMIFS('Aceite Virgen Extra'!UG$6:UG$257,'Aceite Virgen Extra'!$A$6:$A$257,"&gt;="&amp;$A276,'Aceite Virgen Extra'!$B$6:$B$257,"&lt;="&amp;$B276)</f>
        <v>0.54</v>
      </c>
      <c r="UK276" s="69">
        <f>SUMIFS('Aceite Virgen Extra'!UK$6:UK$257,'Aceite Virgen Extra'!$A$6:$A$257,"&gt;="&amp;$A276,'Aceite Virgen Extra'!$B$6:$B$257,"&lt;="&amp;$B276)</f>
        <v>1.19</v>
      </c>
      <c r="UL276" s="4">
        <f>SUMIFS('Aceite Virgen Extra'!UL$6:UL$257,'Aceite Virgen Extra'!$A$6:$A$257,"&gt;="&amp;$A276,'Aceite Virgen Extra'!$B$6:$B$257,"&lt;="&amp;$B276)</f>
        <v>1.3399999999999999</v>
      </c>
      <c r="UM276" s="4">
        <f>SUMIFS('Aceite Virgen Extra'!UM$6:UM$257,'Aceite Virgen Extra'!$A$6:$A$257,"&gt;="&amp;$A276,'Aceite Virgen Extra'!$B$6:$B$257,"&lt;="&amp;$B276)</f>
        <v>1.04</v>
      </c>
      <c r="UN276" s="4">
        <f>SUMIFS('Aceite Virgen Extra'!UN$6:UN$257,'Aceite Virgen Extra'!$A$6:$A$257,"&gt;="&amp;$A276,'Aceite Virgen Extra'!$B$6:$B$257,"&lt;="&amp;$B276)</f>
        <v>1.46</v>
      </c>
      <c r="UR276" s="69">
        <f>SUMIFS('Aceite Virgen Extra'!UR$6:UR$257,'Aceite Virgen Extra'!$A$6:$A$257,"&gt;="&amp;$A276,'Aceite Virgen Extra'!$B$6:$B$257,"&lt;="&amp;$B276)</f>
        <v>2.7</v>
      </c>
      <c r="US276" s="4">
        <f>SUMIFS('Aceite Virgen Extra'!US$6:US$257,'Aceite Virgen Extra'!$A$6:$A$257,"&gt;="&amp;$A276,'Aceite Virgen Extra'!$B$6:$B$257,"&lt;="&amp;$B276)</f>
        <v>6.46</v>
      </c>
      <c r="UT276" s="4">
        <f>SUMIFS('Aceite Virgen Extra'!UT$6:UT$257,'Aceite Virgen Extra'!$A$6:$A$257,"&gt;="&amp;$A276,'Aceite Virgen Extra'!$B$6:$B$257,"&lt;="&amp;$B276)</f>
        <v>1.25</v>
      </c>
      <c r="UU276" s="4">
        <f>SUMIFS('Aceite Virgen Extra'!UU$6:UU$257,'Aceite Virgen Extra'!$A$6:$A$257,"&gt;="&amp;$A276,'Aceite Virgen Extra'!$B$6:$B$257,"&lt;="&amp;$B276)</f>
        <v>0</v>
      </c>
      <c r="UY276" s="69">
        <f>SUMIFS('Aceite Virgen Extra'!UY$6:UY$257,'Aceite Virgen Extra'!$A$6:$A$257,"&gt;="&amp;$A276,'Aceite Virgen Extra'!$B$6:$B$257,"&lt;="&amp;$B276)</f>
        <v>2.63</v>
      </c>
      <c r="UZ276" s="4">
        <f>SUMIFS('Aceite Virgen Extra'!UZ$6:UZ$257,'Aceite Virgen Extra'!$A$6:$A$257,"&gt;="&amp;$A276,'Aceite Virgen Extra'!$B$6:$B$257,"&lt;="&amp;$B276)</f>
        <v>7.9399999999999995</v>
      </c>
      <c r="VA276" s="4">
        <f>SUMIFS('Aceite Virgen Extra'!VA$6:VA$257,'Aceite Virgen Extra'!$A$6:$A$257,"&gt;="&amp;$A276,'Aceite Virgen Extra'!$B$6:$B$257,"&lt;="&amp;$B276)</f>
        <v>0.41000000000000003</v>
      </c>
      <c r="VB276" s="4">
        <f>SUMIFS('Aceite Virgen Extra'!VB$6:VB$257,'Aceite Virgen Extra'!$A$6:$A$257,"&gt;="&amp;$A276,'Aceite Virgen Extra'!$B$6:$B$257,"&lt;="&amp;$B276)</f>
        <v>2.56</v>
      </c>
      <c r="VF276" s="69">
        <f>SUMIFS('Aceite Virgen Extra'!VF$6:VF$257,'Aceite Virgen Extra'!$A$6:$A$257,"&gt;="&amp;$A276,'Aceite Virgen Extra'!$B$6:$B$257,"&lt;="&amp;$B276)</f>
        <v>4.75</v>
      </c>
      <c r="VG276" s="4">
        <f>SUMIFS('Aceite Virgen Extra'!VG$6:VG$257,'Aceite Virgen Extra'!$A$6:$A$257,"&gt;="&amp;$A276,'Aceite Virgen Extra'!$B$6:$B$257,"&lt;="&amp;$B276)</f>
        <v>5.71</v>
      </c>
      <c r="VH276" s="4">
        <f>SUMIFS('Aceite Virgen Extra'!VH$6:VH$257,'Aceite Virgen Extra'!$A$6:$A$257,"&gt;="&amp;$A276,'Aceite Virgen Extra'!$B$6:$B$257,"&lt;="&amp;$B276)</f>
        <v>4.55</v>
      </c>
      <c r="VI276" s="4">
        <f>SUMIFS('Aceite Virgen Extra'!VI$6:VI$257,'Aceite Virgen Extra'!$A$6:$A$257,"&gt;="&amp;$A276,'Aceite Virgen Extra'!$B$6:$B$257,"&lt;="&amp;$B276)</f>
        <v>4.54</v>
      </c>
      <c r="VM276" s="69">
        <f>SUMIFS('Aceite Virgen Extra'!VM$6:VM$257,'Aceite Virgen Extra'!$A$6:$A$257,"&gt;="&amp;$A276,'Aceite Virgen Extra'!$B$6:$B$257,"&lt;="&amp;$B276)</f>
        <v>3.92</v>
      </c>
      <c r="VN276" s="4">
        <f>SUMIFS('Aceite Virgen Extra'!VN$6:VN$257,'Aceite Virgen Extra'!$A$6:$A$257,"&gt;="&amp;$A276,'Aceite Virgen Extra'!$B$6:$B$257,"&lt;="&amp;$B276)</f>
        <v>2.54</v>
      </c>
      <c r="VO276" s="4">
        <f>SUMIFS('Aceite Virgen Extra'!VO$6:VO$257,'Aceite Virgen Extra'!$A$6:$A$257,"&gt;="&amp;$A276,'Aceite Virgen Extra'!$B$6:$B$257,"&lt;="&amp;$B276)</f>
        <v>4.57</v>
      </c>
      <c r="VP276" s="4">
        <f>SUMIFS('Aceite Virgen Extra'!VP$6:VP$257,'Aceite Virgen Extra'!$A$6:$A$257,"&gt;="&amp;$A276,'Aceite Virgen Extra'!$B$6:$B$257,"&lt;="&amp;$B276)</f>
        <v>3.79</v>
      </c>
      <c r="VT276" s="69">
        <f>SUMIFS('Aceite Virgen Extra'!VT$6:VT$257,'Aceite Virgen Extra'!$A$6:$A$257,"&gt;="&amp;$A276,'Aceite Virgen Extra'!$B$6:$B$257,"&lt;="&amp;$B276)</f>
        <v>16.8</v>
      </c>
      <c r="VU276" s="4">
        <f>SUMIFS('Aceite Virgen Extra'!VU$6:VU$257,'Aceite Virgen Extra'!$A$6:$A$257,"&gt;="&amp;$A276,'Aceite Virgen Extra'!$B$6:$B$257,"&lt;="&amp;$B276)</f>
        <v>12.09</v>
      </c>
      <c r="VV276" s="4">
        <f>SUMIFS('Aceite Virgen Extra'!VV$6:VV$257,'Aceite Virgen Extra'!$A$6:$A$257,"&gt;="&amp;$A276,'Aceite Virgen Extra'!$B$6:$B$257,"&lt;="&amp;$B276)</f>
        <v>21.25</v>
      </c>
      <c r="VW276" s="4">
        <f>SUMIFS('Aceite Virgen Extra'!VW$6:VW$257,'Aceite Virgen Extra'!$A$6:$A$257,"&gt;="&amp;$A276,'Aceite Virgen Extra'!$B$6:$B$257,"&lt;="&amp;$B276)</f>
        <v>13.73</v>
      </c>
      <c r="WA276" s="69">
        <f>SUMIFS('Aceite Virgen Extra'!WA$6:WA$257,'Aceite Virgen Extra'!$A$6:$A$257,"&gt;="&amp;$A276,'Aceite Virgen Extra'!$B$6:$B$257,"&lt;="&amp;$B276)</f>
        <v>4.01</v>
      </c>
      <c r="WB276" s="4">
        <f>SUMIFS('Aceite Virgen Extra'!WB$6:WB$257,'Aceite Virgen Extra'!$A$6:$A$257,"&gt;="&amp;$A276,'Aceite Virgen Extra'!$B$6:$B$257,"&lt;="&amp;$B276)</f>
        <v>4.21</v>
      </c>
      <c r="WC276" s="4">
        <f>SUMIFS('Aceite Virgen Extra'!WC$6:WC$257,'Aceite Virgen Extra'!$A$6:$A$257,"&gt;="&amp;$A276,'Aceite Virgen Extra'!$B$6:$B$257,"&lt;="&amp;$B276)</f>
        <v>4.09</v>
      </c>
      <c r="WD276" s="4">
        <f>SUMIFS('Aceite Virgen Extra'!WD$6:WD$257,'Aceite Virgen Extra'!$A$6:$A$257,"&gt;="&amp;$A276,'Aceite Virgen Extra'!$B$6:$B$257,"&lt;="&amp;$B276)</f>
        <v>5.45</v>
      </c>
      <c r="WH276" s="69">
        <f>SUMIFS('Aceite Virgen Extra'!WH$6:WH$257,'Aceite Virgen Extra'!$A$6:$A$257,"&gt;="&amp;$A276,'Aceite Virgen Extra'!$B$6:$B$257,"&lt;="&amp;$B276)</f>
        <v>1.56</v>
      </c>
      <c r="WI276" s="4">
        <f>SUMIFS('Aceite Virgen Extra'!WI$6:WI$257,'Aceite Virgen Extra'!$A$6:$A$257,"&gt;="&amp;$A276,'Aceite Virgen Extra'!$B$6:$B$257,"&lt;="&amp;$B276)</f>
        <v>2.33</v>
      </c>
      <c r="WJ276" s="4">
        <f>SUMIFS('Aceite Virgen Extra'!WJ$6:WJ$257,'Aceite Virgen Extra'!$A$6:$A$257,"&gt;="&amp;$A276,'Aceite Virgen Extra'!$B$6:$B$257,"&lt;="&amp;$B276)</f>
        <v>1.5</v>
      </c>
      <c r="WK276" s="4">
        <f>SUMIFS('Aceite Virgen Extra'!WK$6:WK$257,'Aceite Virgen Extra'!$A$6:$A$257,"&gt;="&amp;$A276,'Aceite Virgen Extra'!$B$6:$B$257,"&lt;="&amp;$B276)</f>
        <v>0.89</v>
      </c>
      <c r="WO276" s="69">
        <f>SUMIFS('Aceite Virgen Extra'!WO$6:WO$257,'Aceite Virgen Extra'!$A$6:$A$257,"&gt;="&amp;$A276,'Aceite Virgen Extra'!$B$6:$B$257,"&lt;="&amp;$B276)</f>
        <v>0.79</v>
      </c>
      <c r="WP276" s="4">
        <f>SUMIFS('Aceite Virgen Extra'!WP$6:WP$257,'Aceite Virgen Extra'!$A$6:$A$257,"&gt;="&amp;$A276,'Aceite Virgen Extra'!$B$6:$B$257,"&lt;="&amp;$B276)</f>
        <v>1.21</v>
      </c>
      <c r="WQ276" s="4">
        <f>SUMIFS('Aceite Virgen Extra'!WQ$6:WQ$257,'Aceite Virgen Extra'!$A$6:$A$257,"&gt;="&amp;$A276,'Aceite Virgen Extra'!$B$6:$B$257,"&lt;="&amp;$B276)</f>
        <v>0.28000000000000003</v>
      </c>
      <c r="WR276" s="4">
        <f>SUMIFS('Aceite Virgen Extra'!WR$6:WR$257,'Aceite Virgen Extra'!$A$6:$A$257,"&gt;="&amp;$A276,'Aceite Virgen Extra'!$B$6:$B$257,"&lt;="&amp;$B276)</f>
        <v>2.7</v>
      </c>
      <c r="WV276" s="69">
        <f>SUMIFS('Aceite Virgen Extra'!WV$6:WV$257,'Aceite Virgen Extra'!$A$6:$A$257,"&gt;="&amp;$A276,'Aceite Virgen Extra'!$B$6:$B$257,"&lt;="&amp;$B276)</f>
        <v>2.2999999999999998</v>
      </c>
      <c r="WW276" s="4">
        <f>SUMIFS('Aceite Virgen Extra'!WW$6:WW$257,'Aceite Virgen Extra'!$A$6:$A$257,"&gt;="&amp;$A276,'Aceite Virgen Extra'!$B$6:$B$257,"&lt;="&amp;$B276)</f>
        <v>3.66</v>
      </c>
      <c r="WX276" s="4">
        <f>SUMIFS('Aceite Virgen Extra'!WX$6:WX$257,'Aceite Virgen Extra'!$A$6:$A$257,"&gt;="&amp;$A276,'Aceite Virgen Extra'!$B$6:$B$257,"&lt;="&amp;$B276)</f>
        <v>1.03</v>
      </c>
      <c r="WY276" s="4">
        <f>SUMIFS('Aceite Virgen Extra'!WY$6:WY$257,'Aceite Virgen Extra'!$A$6:$A$257,"&gt;="&amp;$A276,'Aceite Virgen Extra'!$B$6:$B$257,"&lt;="&amp;$B276)</f>
        <v>3.21</v>
      </c>
      <c r="XC276" s="69">
        <f>SUMIFS('Aceite Virgen Extra'!XC$6:XC$257,'Aceite Virgen Extra'!$A$6:$A$257,"&gt;="&amp;$A276,'Aceite Virgen Extra'!$B$6:$B$257,"&lt;="&amp;$B276)</f>
        <v>1.03</v>
      </c>
      <c r="XD276" s="4">
        <f>SUMIFS('Aceite Virgen Extra'!XD$6:XD$257,'Aceite Virgen Extra'!$A$6:$A$257,"&gt;="&amp;$A276,'Aceite Virgen Extra'!$B$6:$B$257,"&lt;="&amp;$B276)</f>
        <v>1.3199999999999998</v>
      </c>
      <c r="XE276" s="4">
        <f>SUMIFS('Aceite Virgen Extra'!XE$6:XE$257,'Aceite Virgen Extra'!$A$6:$A$257,"&gt;="&amp;$A276,'Aceite Virgen Extra'!$B$6:$B$257,"&lt;="&amp;$B276)</f>
        <v>0.8600000000000001</v>
      </c>
      <c r="XF276" s="4">
        <f>SUMIFS('Aceite Virgen Extra'!XF$6:XF$257,'Aceite Virgen Extra'!$A$6:$A$257,"&gt;="&amp;$A276,'Aceite Virgen Extra'!$B$6:$B$257,"&lt;="&amp;$B276)</f>
        <v>0.53</v>
      </c>
      <c r="XJ276" s="69">
        <f>SUMIFS('Aceite Virgen Extra'!XJ$6:XJ$257,'Aceite Virgen Extra'!$A$6:$A$257,"&gt;="&amp;$A276,'Aceite Virgen Extra'!$B$6:$B$257,"&lt;="&amp;$B276)</f>
        <v>0.57000000000000006</v>
      </c>
      <c r="XK276" s="4">
        <f>SUMIFS('Aceite Virgen Extra'!XK$6:XK$257,'Aceite Virgen Extra'!$A$6:$A$257,"&gt;="&amp;$A276,'Aceite Virgen Extra'!$B$6:$B$257,"&lt;="&amp;$B276)</f>
        <v>0.39</v>
      </c>
      <c r="XL276" s="4">
        <f>SUMIFS('Aceite Virgen Extra'!XL$6:XL$257,'Aceite Virgen Extra'!$A$6:$A$257,"&gt;="&amp;$A276,'Aceite Virgen Extra'!$B$6:$B$257,"&lt;="&amp;$B276)</f>
        <v>0.22</v>
      </c>
      <c r="XM276" s="4">
        <f>SUMIFS('Aceite Virgen Extra'!XM$6:XM$257,'Aceite Virgen Extra'!$A$6:$A$257,"&gt;="&amp;$A276,'Aceite Virgen Extra'!$B$6:$B$257,"&lt;="&amp;$B276)</f>
        <v>1.01</v>
      </c>
      <c r="XQ276" s="69">
        <f>SUMIFS('Aceite Virgen Extra'!XQ$6:XQ$257,'Aceite Virgen Extra'!$A$6:$A$257,"&gt;="&amp;$A276,'Aceite Virgen Extra'!$B$6:$B$257,"&lt;="&amp;$B276)</f>
        <v>1.56</v>
      </c>
      <c r="XR276" s="4">
        <f>SUMIFS('Aceite Virgen Extra'!XR$6:XR$257,'Aceite Virgen Extra'!$A$6:$A$257,"&gt;="&amp;$A276,'Aceite Virgen Extra'!$B$6:$B$257,"&lt;="&amp;$B276)</f>
        <v>1.1000000000000001</v>
      </c>
      <c r="XS276" s="4">
        <f>SUMIFS('Aceite Virgen Extra'!XS$6:XS$257,'Aceite Virgen Extra'!$A$6:$A$257,"&gt;="&amp;$A276,'Aceite Virgen Extra'!$B$6:$B$257,"&lt;="&amp;$B276)</f>
        <v>1.8599999999999999</v>
      </c>
      <c r="XT276" s="4">
        <f>SUMIFS('Aceite Virgen Extra'!XT$6:XT$257,'Aceite Virgen Extra'!$A$6:$A$257,"&gt;="&amp;$A276,'Aceite Virgen Extra'!$B$6:$B$257,"&lt;="&amp;$B276)</f>
        <v>2.14</v>
      </c>
      <c r="XX276" s="69">
        <f>SUMIFS('Aceite Virgen Extra'!XX$6:XX$257,'Aceite Virgen Extra'!$A$6:$A$257,"&gt;="&amp;$A276,'Aceite Virgen Extra'!$B$6:$B$257,"&lt;="&amp;$B276)</f>
        <v>0.6</v>
      </c>
      <c r="XY276" s="4">
        <f>SUMIFS('Aceite Virgen Extra'!XY$6:XY$257,'Aceite Virgen Extra'!$A$6:$A$257,"&gt;="&amp;$A276,'Aceite Virgen Extra'!$B$6:$B$257,"&lt;="&amp;$B276)</f>
        <v>1.18</v>
      </c>
      <c r="XZ276" s="4">
        <f>SUMIFS('Aceite Virgen Extra'!XZ$6:XZ$257,'Aceite Virgen Extra'!$A$6:$A$257,"&gt;="&amp;$A276,'Aceite Virgen Extra'!$B$6:$B$257,"&lt;="&amp;$B276)</f>
        <v>0.12</v>
      </c>
      <c r="YA276" s="4">
        <f>SUMIFS('Aceite Virgen Extra'!YA$6:YA$257,'Aceite Virgen Extra'!$A$6:$A$257,"&gt;="&amp;$A276,'Aceite Virgen Extra'!$B$6:$B$257,"&lt;="&amp;$B276)</f>
        <v>1.1499999999999999</v>
      </c>
      <c r="YE276" s="69">
        <f>SUMIFS('Aceite Virgen Extra'!YE$6:YE$257,'Aceite Virgen Extra'!$A$6:$A$257,"&gt;="&amp;$A276,'Aceite Virgen Extra'!$B$6:$B$257,"&lt;="&amp;$B276)</f>
        <v>0.51</v>
      </c>
      <c r="YF276" s="4">
        <f>SUMIFS('Aceite Virgen Extra'!YF$6:YF$257,'Aceite Virgen Extra'!$A$6:$A$257,"&gt;="&amp;$A276,'Aceite Virgen Extra'!$B$6:$B$257,"&lt;="&amp;$B276)</f>
        <v>0.66999999999999993</v>
      </c>
      <c r="YG276" s="4">
        <f>SUMIFS('Aceite Virgen Extra'!YG$6:YG$257,'Aceite Virgen Extra'!$A$6:$A$257,"&gt;="&amp;$A276,'Aceite Virgen Extra'!$B$6:$B$257,"&lt;="&amp;$B276)</f>
        <v>0.41000000000000003</v>
      </c>
      <c r="YH276" s="4">
        <f>SUMIFS('Aceite Virgen Extra'!YH$6:YH$257,'Aceite Virgen Extra'!$A$6:$A$257,"&gt;="&amp;$A276,'Aceite Virgen Extra'!$B$6:$B$257,"&lt;="&amp;$B276)</f>
        <v>1.06</v>
      </c>
      <c r="YL276" s="69">
        <f>SUMIFS('Aceite Virgen Extra'!YL$6:YL$257,'Aceite Virgen Extra'!$A$6:$A$257,"&gt;="&amp;$A276,'Aceite Virgen Extra'!$B$6:$B$257,"&lt;="&amp;$B276)</f>
        <v>0.16</v>
      </c>
      <c r="YM276" s="4">
        <f>SUMIFS('Aceite Virgen Extra'!YM$6:YM$257,'Aceite Virgen Extra'!$A$6:$A$257,"&gt;="&amp;$A276,'Aceite Virgen Extra'!$B$6:$B$257,"&lt;="&amp;$B276)</f>
        <v>0</v>
      </c>
      <c r="YN276" s="4">
        <f>SUMIFS('Aceite Virgen Extra'!YN$6:YN$257,'Aceite Virgen Extra'!$A$6:$A$257,"&gt;="&amp;$A276,'Aceite Virgen Extra'!$B$6:$B$257,"&lt;="&amp;$B276)</f>
        <v>0.23</v>
      </c>
      <c r="YO276" s="4">
        <f>SUMIFS('Aceite Virgen Extra'!YO$6:YO$257,'Aceite Virgen Extra'!$A$6:$A$257,"&gt;="&amp;$A276,'Aceite Virgen Extra'!$B$6:$B$257,"&lt;="&amp;$B276)</f>
        <v>0.28000000000000003</v>
      </c>
      <c r="YP276" s="4">
        <f>SUMIFS('Aceite Virgen Extra'!YP$6:YP$257,'Aceite Virgen Extra'!$A$6:$A$257,"&gt;="&amp;$A276,'Aceite Virgen Extra'!$B$6:$B$257,"&lt;="&amp;$B276)</f>
        <v>0</v>
      </c>
      <c r="YS276" s="69">
        <f>SUMIFS('Aceite Virgen Extra'!YS$6:YS$257,'Aceite Virgen Extra'!$A$6:$A$257,"&gt;="&amp;$A276,'Aceite Virgen Extra'!$B$6:$B$257,"&lt;="&amp;$B276)</f>
        <v>0.22999999999999998</v>
      </c>
      <c r="YT276" s="4">
        <f>SUMIFS('Aceite Virgen Extra'!YT$6:YT$257,'Aceite Virgen Extra'!$A$6:$A$257,"&gt;="&amp;$A276,'Aceite Virgen Extra'!$B$6:$B$257,"&lt;="&amp;$B276)</f>
        <v>0</v>
      </c>
      <c r="YU276" s="4">
        <f>SUMIFS('Aceite Virgen Extra'!YU$6:YU$257,'Aceite Virgen Extra'!$A$6:$A$257,"&gt;="&amp;$A276,'Aceite Virgen Extra'!$B$6:$B$257,"&lt;="&amp;$B276)</f>
        <v>0.33999999999999997</v>
      </c>
      <c r="YV276" s="4">
        <f>SUMIFS('Aceite Virgen Extra'!YV$6:YV$257,'Aceite Virgen Extra'!$A$6:$A$257,"&gt;="&amp;$A276,'Aceite Virgen Extra'!$B$6:$B$257,"&lt;="&amp;$B276)</f>
        <v>0.44</v>
      </c>
      <c r="YW276" s="4">
        <f>SUMIFS('Aceite Virgen Extra'!YW$6:YW$257,'Aceite Virgen Extra'!$A$6:$A$257,"&gt;="&amp;$A276,'Aceite Virgen Extra'!$B$6:$B$257,"&lt;="&amp;$B276)</f>
        <v>0</v>
      </c>
    </row>
    <row r="277" spans="1:673" x14ac:dyDescent="0.25">
      <c r="A277" s="9">
        <f>'TAM Aceite Virgen Extra'!B25</f>
        <v>9.6999999999999993</v>
      </c>
      <c r="B277" s="9">
        <f>'TAM Aceite Virgen Extra'!C25</f>
        <v>10</v>
      </c>
      <c r="C277" s="9"/>
      <c r="D277" s="4">
        <f>SUMIFS('Aceite Virgen Extra'!D$6:D$257,'Aceite Virgen Extra'!$A$6:$A$257,"&gt;="&amp;$A277,'Aceite Virgen Extra'!$B$6:$B$257,"&lt;="&amp;$B277)</f>
        <v>2.02</v>
      </c>
      <c r="E277" s="4">
        <f>SUMIFS('Aceite Virgen Extra'!E$6:E$257,'Aceite Virgen Extra'!$A$6:$A$257,"&gt;="&amp;$A277,'Aceite Virgen Extra'!$B$6:$B$257,"&lt;="&amp;$B277)</f>
        <v>1.0900000000000001</v>
      </c>
      <c r="F277" s="4">
        <f>SUMIFS('Aceite Virgen Extra'!F$6:F$257,'Aceite Virgen Extra'!$A$6:$A$257,"&gt;="&amp;$A277,'Aceite Virgen Extra'!$B$6:$B$257,"&lt;="&amp;$B277)</f>
        <v>0.52</v>
      </c>
      <c r="G277" s="4">
        <f>SUMIFS('Aceite Virgen Extra'!G$6:G$257,'Aceite Virgen Extra'!$A$6:$A$257,"&gt;="&amp;$A277,'Aceite Virgen Extra'!$B$6:$B$257,"&lt;="&amp;$B277)</f>
        <v>6.71</v>
      </c>
      <c r="H277" s="9"/>
      <c r="I277" s="9"/>
      <c r="J277" s="9"/>
      <c r="K277" s="4">
        <f>SUMIFS('Aceite Virgen Extra'!K$6:K$257,'Aceite Virgen Extra'!$A$6:$A$257,"&gt;="&amp;$A277,'Aceite Virgen Extra'!$B$6:$B$257,"&lt;="&amp;$B277)</f>
        <v>0.82000000000000006</v>
      </c>
      <c r="L277" s="4">
        <f>SUMIFS('Aceite Virgen Extra'!L$6:L$257,'Aceite Virgen Extra'!$A$6:$A$257,"&gt;="&amp;$A277,'Aceite Virgen Extra'!$B$6:$B$257,"&lt;="&amp;$B277)</f>
        <v>0.91</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1.8000000000000003</v>
      </c>
      <c r="S277" s="4">
        <f>SUMIFS('Aceite Virgen Extra'!S$6:S$257,'Aceite Virgen Extra'!$A$6:$A$257,"&gt;="&amp;$A277,'Aceite Virgen Extra'!$B$6:$B$257,"&lt;="&amp;$B277)</f>
        <v>0.77</v>
      </c>
      <c r="T277" s="4">
        <f>SUMIFS('Aceite Virgen Extra'!T$6:T$257,'Aceite Virgen Extra'!$A$6:$A$257,"&gt;="&amp;$A277,'Aceite Virgen Extra'!$B$6:$B$257,"&lt;="&amp;$B277)</f>
        <v>0.16</v>
      </c>
      <c r="U277" s="4">
        <f>SUMIFS('Aceite Virgen Extra'!U$6:U$257,'Aceite Virgen Extra'!$A$6:$A$257,"&gt;="&amp;$A277,'Aceite Virgen Extra'!$B$6:$B$257,"&lt;="&amp;$B277)</f>
        <v>8.7100000000000009</v>
      </c>
      <c r="V277" s="9"/>
      <c r="W277" s="9"/>
      <c r="X277" s="9"/>
      <c r="Y277" s="4">
        <f>SUMIFS('Aceite Virgen Extra'!Y$6:Y$257,'Aceite Virgen Extra'!$A$6:$A$257,"&gt;="&amp;$A277,'Aceite Virgen Extra'!$B$6:$B$257,"&lt;="&amp;$B277)</f>
        <v>0.37</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1.72</v>
      </c>
      <c r="AC277" s="9"/>
      <c r="AD277" s="9"/>
      <c r="AE277" s="9"/>
      <c r="AF277" s="4">
        <f>SUMIFS('Aceite Virgen Extra'!AF$6:AF$257,'Aceite Virgen Extra'!$A$6:$A$257,"&gt;="&amp;$A277,'Aceite Virgen Extra'!$B$6:$B$257,"&lt;="&amp;$B277)</f>
        <v>0.22</v>
      </c>
      <c r="AG277" s="4">
        <f>SUMIFS('Aceite Virgen Extra'!AG$6:AG$257,'Aceite Virgen Extra'!$A$6:$A$257,"&gt;="&amp;$A277,'Aceite Virgen Extra'!$B$6:$B$257,"&lt;="&amp;$B277)</f>
        <v>0</v>
      </c>
      <c r="AH277" s="4">
        <f>SUMIFS('Aceite Virgen Extra'!AH$6:AH$257,'Aceite Virgen Extra'!$A$6:$A$257,"&gt;="&amp;$A277,'Aceite Virgen Extra'!$B$6:$B$257,"&lt;="&amp;$B277)</f>
        <v>0.30000000000000004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0.18</v>
      </c>
      <c r="AN277" s="4">
        <f>SUMIFS('Aceite Virgen Extra'!AN$6:AN$257,'Aceite Virgen Extra'!$A$6:$A$257,"&gt;="&amp;$A277,'Aceite Virgen Extra'!$B$6:$B$257,"&lt;="&amp;$B277)</f>
        <v>0.7</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0.22999999999999998</v>
      </c>
      <c r="AU277" s="4">
        <f>SUMIFS('Aceite Virgen Extra'!AU$6:AU$257,'Aceite Virgen Extra'!$A$6:$A$257,"&gt;="&amp;$A277,'Aceite Virgen Extra'!$B$6:$B$257,"&lt;="&amp;$B277)</f>
        <v>0.89999999999999991</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0.24</v>
      </c>
      <c r="BB277" s="4">
        <f>SUMIFS('Aceite Virgen Extra'!BB$6:BB$257,'Aceite Virgen Extra'!$A$6:$A$257,"&gt;="&amp;$A277,'Aceite Virgen Extra'!$B$6:$B$257,"&lt;="&amp;$B277)</f>
        <v>0.84000000000000008</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0.30000000000000004</v>
      </c>
      <c r="BP277" s="4">
        <f>SUMIFS('Aceite Virgen Extra'!BP$6:BP$257,'Aceite Virgen Extra'!$A$6:$A$257,"&gt;="&amp;$A277,'Aceite Virgen Extra'!$B$6:$B$257,"&lt;="&amp;$B277)</f>
        <v>0.8600000000000001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0.39</v>
      </c>
      <c r="BW277" s="4">
        <f>SUMIFS('Aceite Virgen Extra'!BW$6:BW$257,'Aceite Virgen Extra'!$A$6:$A$257,"&gt;="&amp;$A277,'Aceite Virgen Extra'!$B$6:$B$257,"&lt;="&amp;$B277)</f>
        <v>1.6600000000000001</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0.2</v>
      </c>
      <c r="CR277" s="4">
        <f>SUMIFS('Aceite Virgen Extra'!CR$6:CR$257,'Aceite Virgen Extra'!$A$6:$A$257,"&gt;="&amp;$A277,'Aceite Virgen Extra'!$B$6:$B$257,"&lt;="&amp;$B277)</f>
        <v>0.69</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0.45000000000000007</v>
      </c>
      <c r="CY277" s="4">
        <f>SUMIFS('Aceite Virgen Extra'!CY$6:CY$257,'Aceite Virgen Extra'!$A$6:$A$257,"&gt;="&amp;$A277,'Aceite Virgen Extra'!$B$6:$B$257,"&lt;="&amp;$B277)</f>
        <v>1.43</v>
      </c>
      <c r="CZ277" s="4">
        <f>SUMIFS('Aceite Virgen Extra'!CZ$6:CZ$257,'Aceite Virgen Extra'!$A$6:$A$257,"&gt;="&amp;$A277,'Aceite Virgen Extra'!$B$6:$B$257,"&lt;="&amp;$B277)</f>
        <v>0.18</v>
      </c>
      <c r="DA277" s="4">
        <f>SUMIFS('Aceite Virgen Extra'!DA$6:DA$257,'Aceite Virgen Extra'!$A$6:$A$257,"&gt;="&amp;$A277,'Aceite Virgen Extra'!$B$6:$B$257,"&lt;="&amp;$B277)</f>
        <v>0</v>
      </c>
      <c r="DE277" s="4">
        <f>SUMIFS('Aceite Virgen Extra'!DE$6:DE$257,'Aceite Virgen Extra'!$A$6:$A$257,"&gt;="&amp;$A277,'Aceite Virgen Extra'!$B$6:$B$257,"&lt;="&amp;$B277)</f>
        <v>0.19999999999999998</v>
      </c>
      <c r="DF277" s="4">
        <f>SUMIFS('Aceite Virgen Extra'!DF$6:DF$257,'Aceite Virgen Extra'!$A$6:$A$257,"&gt;="&amp;$A277,'Aceite Virgen Extra'!$B$6:$B$257,"&lt;="&amp;$B277)</f>
        <v>0.41000000000000003</v>
      </c>
      <c r="DG277" s="4">
        <f>SUMIFS('Aceite Virgen Extra'!DG$6:DG$257,'Aceite Virgen Extra'!$A$6:$A$257,"&gt;="&amp;$A277,'Aceite Virgen Extra'!$B$6:$B$257,"&lt;="&amp;$B277)</f>
        <v>0.16</v>
      </c>
      <c r="DH277" s="4">
        <f>SUMIFS('Aceite Virgen Extra'!DH$6:DH$257,'Aceite Virgen Extra'!$A$6:$A$257,"&gt;="&amp;$A277,'Aceite Virgen Extra'!$B$6:$B$257,"&lt;="&amp;$B277)</f>
        <v>0</v>
      </c>
      <c r="DL277" s="4">
        <f>SUMIFS('Aceite Virgen Extra'!DL$6:DL$257,'Aceite Virgen Extra'!$A$6:$A$257,"&gt;="&amp;$A277,'Aceite Virgen Extra'!$B$6:$B$257,"&lt;="&amp;$B277)</f>
        <v>0.09</v>
      </c>
      <c r="DM277" s="4">
        <f>SUMIFS('Aceite Virgen Extra'!DM$6:DM$257,'Aceite Virgen Extra'!$A$6:$A$257,"&gt;="&amp;$A277,'Aceite Virgen Extra'!$B$6:$B$257,"&lt;="&amp;$B277)</f>
        <v>0.34</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0.1</v>
      </c>
      <c r="DT277" s="4">
        <f>SUMIFS('Aceite Virgen Extra'!DT$6:DT$257,'Aceite Virgen Extra'!$A$6:$A$257,"&gt;="&amp;$A277,'Aceite Virgen Extra'!$B$6:$B$257,"&lt;="&amp;$B277)</f>
        <v>0.36</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0.17</v>
      </c>
      <c r="EA277" s="4">
        <f>SUMIFS('Aceite Virgen Extra'!EA$6:EA$257,'Aceite Virgen Extra'!$A$6:$A$257,"&gt;="&amp;$A277,'Aceite Virgen Extra'!$B$6:$B$257,"&lt;="&amp;$B277)</f>
        <v>0.59000000000000008</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0.39</v>
      </c>
      <c r="EH277" s="4">
        <f>SUMIFS('Aceite Virgen Extra'!EH$6:EH$257,'Aceite Virgen Extra'!$A$6:$A$257,"&gt;="&amp;$A277,'Aceite Virgen Extra'!$B$6:$B$257,"&lt;="&amp;$B277)</f>
        <v>0.82000000000000006</v>
      </c>
      <c r="EI277" s="4">
        <f>SUMIFS('Aceite Virgen Extra'!EI$6:EI$257,'Aceite Virgen Extra'!$A$6:$A$257,"&gt;="&amp;$A277,'Aceite Virgen Extra'!$B$6:$B$257,"&lt;="&amp;$B277)</f>
        <v>7.0000000000000007E-2</v>
      </c>
      <c r="EJ277" s="4">
        <f>SUMIFS('Aceite Virgen Extra'!EJ$6:EJ$257,'Aceite Virgen Extra'!$A$6:$A$257,"&gt;="&amp;$A277,'Aceite Virgen Extra'!$B$6:$B$257,"&lt;="&amp;$B277)</f>
        <v>0.69</v>
      </c>
      <c r="EN277" s="4">
        <f>SUMIFS('Aceite Virgen Extra'!EN$6:EN$257,'Aceite Virgen Extra'!$A$6:$A$257,"&gt;="&amp;$A277,'Aceite Virgen Extra'!$B$6:$B$257,"&lt;="&amp;$B277)</f>
        <v>0.37</v>
      </c>
      <c r="EO277" s="4">
        <f>SUMIFS('Aceite Virgen Extra'!EO$6:EO$257,'Aceite Virgen Extra'!$A$6:$A$257,"&gt;="&amp;$A277,'Aceite Virgen Extra'!$B$6:$B$257,"&lt;="&amp;$B277)</f>
        <v>0.5</v>
      </c>
      <c r="EP277" s="4">
        <f>SUMIFS('Aceite Virgen Extra'!EP$6:EP$257,'Aceite Virgen Extra'!$A$6:$A$257,"&gt;="&amp;$A277,'Aceite Virgen Extra'!$B$6:$B$257,"&lt;="&amp;$B277)</f>
        <v>0.24000000000000002</v>
      </c>
      <c r="EQ277" s="4">
        <f>SUMIFS('Aceite Virgen Extra'!EQ$6:EQ$257,'Aceite Virgen Extra'!$A$6:$A$257,"&gt;="&amp;$A277,'Aceite Virgen Extra'!$B$6:$B$257,"&lt;="&amp;$B277)</f>
        <v>0.82</v>
      </c>
      <c r="EU277" s="4">
        <f>SUMIFS('Aceite Virgen Extra'!EU$6:EU$257,'Aceite Virgen Extra'!$A$6:$A$257,"&gt;="&amp;$A277,'Aceite Virgen Extra'!$B$6:$B$257,"&lt;="&amp;$B277)</f>
        <v>0.29000000000000004</v>
      </c>
      <c r="EV277" s="4">
        <f>SUMIFS('Aceite Virgen Extra'!EV$6:EV$257,'Aceite Virgen Extra'!$A$6:$A$257,"&gt;="&amp;$A277,'Aceite Virgen Extra'!$B$6:$B$257,"&lt;="&amp;$B277)</f>
        <v>0.83000000000000007</v>
      </c>
      <c r="EW277" s="4">
        <f>SUMIFS('Aceite Virgen Extra'!EW$6:EW$257,'Aceite Virgen Extra'!$A$6:$A$257,"&gt;="&amp;$A277,'Aceite Virgen Extra'!$B$6:$B$257,"&lt;="&amp;$B277)</f>
        <v>0.09</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0.33999999999999997</v>
      </c>
      <c r="FJ277" s="4">
        <f>SUMIFS('Aceite Virgen Extra'!FJ$6:FJ$257,'Aceite Virgen Extra'!$A$6:$A$257,"&gt;="&amp;$A277,'Aceite Virgen Extra'!$B$6:$B$257,"&lt;="&amp;$B277)</f>
        <v>0.92999999999999994</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0.36000000000000004</v>
      </c>
      <c r="FQ277" s="4">
        <f>SUMIFS('Aceite Virgen Extra'!FQ$6:FQ$257,'Aceite Virgen Extra'!$A$6:$A$257,"&gt;="&amp;$A277,'Aceite Virgen Extra'!$B$6:$B$257,"&lt;="&amp;$B277)</f>
        <v>0.54</v>
      </c>
      <c r="FR277" s="4">
        <f>SUMIFS('Aceite Virgen Extra'!FR$6:FR$257,'Aceite Virgen Extra'!$A$6:$A$257,"&gt;="&amp;$A277,'Aceite Virgen Extra'!$B$6:$B$257,"&lt;="&amp;$B277)</f>
        <v>0.22</v>
      </c>
      <c r="FS277" s="4">
        <f>SUMIFS('Aceite Virgen Extra'!FS$6:FS$257,'Aceite Virgen Extra'!$A$6:$A$257,"&gt;="&amp;$A277,'Aceite Virgen Extra'!$B$6:$B$257,"&lt;="&amp;$B277)</f>
        <v>0.37</v>
      </c>
      <c r="FW277" s="4">
        <f>SUMIFS('Aceite Virgen Extra'!FW$6:FW$257,'Aceite Virgen Extra'!$A$6:$A$257,"&gt;="&amp;$A277,'Aceite Virgen Extra'!$B$6:$B$257,"&lt;="&amp;$B277)</f>
        <v>0.2</v>
      </c>
      <c r="FX277" s="4">
        <f>SUMIFS('Aceite Virgen Extra'!FX$6:FX$257,'Aceite Virgen Extra'!$A$6:$A$257,"&gt;="&amp;$A277,'Aceite Virgen Extra'!$B$6:$B$257,"&lt;="&amp;$B277)</f>
        <v>0.69</v>
      </c>
      <c r="FY277" s="4">
        <f>SUMIFS('Aceite Virgen Extra'!FY$6:FY$257,'Aceite Virgen Extra'!$A$6:$A$257,"&gt;="&amp;$A277,'Aceite Virgen Extra'!$B$6:$B$257,"&lt;="&amp;$B277)</f>
        <v>0.05</v>
      </c>
      <c r="FZ277" s="4">
        <f>SUMIFS('Aceite Virgen Extra'!FZ$6:FZ$257,'Aceite Virgen Extra'!$A$6:$A$257,"&gt;="&amp;$A277,'Aceite Virgen Extra'!$B$6:$B$257,"&lt;="&amp;$B277)</f>
        <v>0</v>
      </c>
      <c r="GD277" s="4">
        <f>SUMIFS('Aceite Virgen Extra'!GD$6:GD$257,'Aceite Virgen Extra'!$A$6:$A$257,"&gt;="&amp;$A277,'Aceite Virgen Extra'!$B$6:$B$257,"&lt;="&amp;$B277)</f>
        <v>0.09</v>
      </c>
      <c r="GE277" s="4">
        <f>SUMIFS('Aceite Virgen Extra'!GE$6:GE$257,'Aceite Virgen Extra'!$A$6:$A$257,"&gt;="&amp;$A277,'Aceite Virgen Extra'!$B$6:$B$257,"&lt;="&amp;$B277)</f>
        <v>0.37</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0.4</v>
      </c>
      <c r="GS277" s="4">
        <f>SUMIFS('Aceite Virgen Extra'!GS$6:GS$257,'Aceite Virgen Extra'!$A$6:$A$257,"&gt;="&amp;$A277,'Aceite Virgen Extra'!$B$6:$B$257,"&lt;="&amp;$B277)</f>
        <v>0.86</v>
      </c>
      <c r="GT277" s="4">
        <f>SUMIFS('Aceite Virgen Extra'!GT$6:GT$257,'Aceite Virgen Extra'!$A$6:$A$257,"&gt;="&amp;$A277,'Aceite Virgen Extra'!$B$6:$B$257,"&lt;="&amp;$B277)</f>
        <v>0.19</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0.16999999999999998</v>
      </c>
      <c r="HG277" s="4">
        <f>SUMIFS('Aceite Virgen Extra'!HG$6:HG$257,'Aceite Virgen Extra'!$A$6:$A$257,"&gt;="&amp;$A277,'Aceite Virgen Extra'!$B$6:$B$257,"&lt;="&amp;$B277)</f>
        <v>0.38</v>
      </c>
      <c r="HH277" s="4">
        <f>SUMIFS('Aceite Virgen Extra'!HH$6:HH$257,'Aceite Virgen Extra'!$A$6:$A$257,"&gt;="&amp;$A277,'Aceite Virgen Extra'!$B$6:$B$257,"&lt;="&amp;$B277)</f>
        <v>0</v>
      </c>
      <c r="HI277" s="4">
        <f>SUMIFS('Aceite Virgen Extra'!HI$6:HI$257,'Aceite Virgen Extra'!$A$6:$A$257,"&gt;="&amp;$A277,'Aceite Virgen Extra'!$B$6:$B$257,"&lt;="&amp;$B277)</f>
        <v>0.46</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0.41000000000000003</v>
      </c>
      <c r="HU277" s="4">
        <f>SUMIFS('Aceite Virgen Extra'!HU$6:HU$257,'Aceite Virgen Extra'!$A$6:$A$257,"&gt;="&amp;$A277,'Aceite Virgen Extra'!$B$6:$B$257,"&lt;="&amp;$B277)</f>
        <v>1.28</v>
      </c>
      <c r="HV277" s="4">
        <f>SUMIFS('Aceite Virgen Extra'!HV$6:HV$257,'Aceite Virgen Extra'!$A$6:$A$257,"&gt;="&amp;$A277,'Aceite Virgen Extra'!$B$6:$B$257,"&lt;="&amp;$B277)</f>
        <v>0.06</v>
      </c>
      <c r="HW277" s="4">
        <f>SUMIFS('Aceite Virgen Extra'!HW$6:HW$257,'Aceite Virgen Extra'!$A$6:$A$257,"&gt;="&amp;$A277,'Aceite Virgen Extra'!$B$6:$B$257,"&lt;="&amp;$B277)</f>
        <v>0</v>
      </c>
      <c r="HZ277"/>
      <c r="IA277" s="4">
        <f>SUMIFS('Aceite Virgen Extra'!IA$6:IA$257,'Aceite Virgen Extra'!$A$6:$A$257,"&gt;="&amp;$A277,'Aceite Virgen Extra'!$B$6:$B$257,"&lt;="&amp;$B277)</f>
        <v>0.37999999999999995</v>
      </c>
      <c r="IB277" s="4">
        <f>SUMIFS('Aceite Virgen Extra'!IB$6:IB$257,'Aceite Virgen Extra'!$A$6:$A$257,"&gt;="&amp;$A277,'Aceite Virgen Extra'!$B$6:$B$257,"&lt;="&amp;$B277)</f>
        <v>1</v>
      </c>
      <c r="IC277" s="4">
        <f>SUMIFS('Aceite Virgen Extra'!IC$6:IC$257,'Aceite Virgen Extra'!$A$6:$A$257,"&gt;="&amp;$A277,'Aceite Virgen Extra'!$B$6:$B$257,"&lt;="&amp;$B277)</f>
        <v>0.08</v>
      </c>
      <c r="ID277" s="4">
        <f>SUMIFS('Aceite Virgen Extra'!ID$6:ID$257,'Aceite Virgen Extra'!$A$6:$A$257,"&gt;="&amp;$A277,'Aceite Virgen Extra'!$B$6:$B$257,"&lt;="&amp;$B277)</f>
        <v>0.47</v>
      </c>
      <c r="IH277" s="4">
        <f>SUMIFS('Aceite Virgen Extra'!IH$6:IH$257,'Aceite Virgen Extra'!$A$6:$A$257,"&gt;="&amp;$A277,'Aceite Virgen Extra'!$B$6:$B$257,"&lt;="&amp;$B277)</f>
        <v>0.33999999999999997</v>
      </c>
      <c r="II277" s="4">
        <f>SUMIFS('Aceite Virgen Extra'!II$6:II$257,'Aceite Virgen Extra'!$A$6:$A$257,"&gt;="&amp;$A277,'Aceite Virgen Extra'!$B$6:$B$257,"&lt;="&amp;$B277)</f>
        <v>0.77</v>
      </c>
      <c r="IJ277" s="4">
        <f>SUMIFS('Aceite Virgen Extra'!IJ$6:IJ$257,'Aceite Virgen Extra'!$A$6:$A$257,"&gt;="&amp;$A277,'Aceite Virgen Extra'!$B$6:$B$257,"&lt;="&amp;$B277)</f>
        <v>0.14000000000000001</v>
      </c>
      <c r="IK277" s="4">
        <f>SUMIFS('Aceite Virgen Extra'!IK$6:IK$257,'Aceite Virgen Extra'!$A$6:$A$257,"&gt;="&amp;$A277,'Aceite Virgen Extra'!$B$6:$B$257,"&lt;="&amp;$B277)</f>
        <v>0</v>
      </c>
      <c r="IO277" s="4">
        <f>SUMIFS('Aceite Virgen Extra'!IO$6:IO$257,'Aceite Virgen Extra'!$A$6:$A$257,"&gt;="&amp;$A277,'Aceite Virgen Extra'!$B$6:$B$257,"&lt;="&amp;$B277)</f>
        <v>0.26</v>
      </c>
      <c r="IP277" s="4">
        <f>SUMIFS('Aceite Virgen Extra'!IP$6:IP$257,'Aceite Virgen Extra'!$A$6:$A$257,"&gt;="&amp;$A277,'Aceite Virgen Extra'!$B$6:$B$257,"&lt;="&amp;$B277)</f>
        <v>0.31</v>
      </c>
      <c r="IQ277" s="4">
        <f>SUMIFS('Aceite Virgen Extra'!IQ$6:IQ$257,'Aceite Virgen Extra'!$A$6:$A$257,"&gt;="&amp;$A277,'Aceite Virgen Extra'!$B$6:$B$257,"&lt;="&amp;$B277)</f>
        <v>0.18</v>
      </c>
      <c r="IR277" s="4">
        <f>SUMIFS('Aceite Virgen Extra'!IR$6:IR$257,'Aceite Virgen Extra'!$A$6:$A$257,"&gt;="&amp;$A277,'Aceite Virgen Extra'!$B$6:$B$257,"&lt;="&amp;$B277)</f>
        <v>0</v>
      </c>
      <c r="IV277" s="4">
        <f>SUMIFS('Aceite Virgen Extra'!IV$6:IV$257,'Aceite Virgen Extra'!$A$6:$A$257,"&gt;="&amp;$A277,'Aceite Virgen Extra'!$B$6:$B$257,"&lt;="&amp;$B277)</f>
        <v>0.12000000000000001</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0.37</v>
      </c>
      <c r="JB277"/>
      <c r="JC277" s="4">
        <f>SUMIFS('Aceite Virgen Extra'!JC$6:JC$257,'Aceite Virgen Extra'!$A$6:$A$257,"&gt;="&amp;$A277,'Aceite Virgen Extra'!$B$6:$B$257,"&lt;="&amp;$B277)</f>
        <v>0.19</v>
      </c>
      <c r="JD277" s="4">
        <f>SUMIFS('Aceite Virgen Extra'!JD$6:JD$257,'Aceite Virgen Extra'!$A$6:$A$257,"&gt;="&amp;$A277,'Aceite Virgen Extra'!$B$6:$B$257,"&lt;="&amp;$B277)</f>
        <v>0.15</v>
      </c>
      <c r="JE277" s="4">
        <f>SUMIFS('Aceite Virgen Extra'!JE$6:JE$257,'Aceite Virgen Extra'!$A$6:$A$257,"&gt;="&amp;$A277,'Aceite Virgen Extra'!$B$6:$B$257,"&lt;="&amp;$B277)</f>
        <v>7.0000000000000007E-2</v>
      </c>
      <c r="JF277" s="4">
        <f>SUMIFS('Aceite Virgen Extra'!JF$6:JF$257,'Aceite Virgen Extra'!$A$6:$A$257,"&gt;="&amp;$A277,'Aceite Virgen Extra'!$B$6:$B$257,"&lt;="&amp;$B277)</f>
        <v>0</v>
      </c>
      <c r="JJ277" s="4">
        <f>SUMIFS('Aceite Virgen Extra'!JJ$6:JJ$257,'Aceite Virgen Extra'!$A$6:$A$257,"&gt;="&amp;$A277,'Aceite Virgen Extra'!$B$6:$B$257,"&lt;="&amp;$B277)</f>
        <v>0.14000000000000001</v>
      </c>
      <c r="JK277" s="4">
        <f>SUMIFS('Aceite Virgen Extra'!JK$6:JK$257,'Aceite Virgen Extra'!$A$6:$A$257,"&gt;="&amp;$A277,'Aceite Virgen Extra'!$B$6:$B$257,"&lt;="&amp;$B277)</f>
        <v>0</v>
      </c>
      <c r="JL277" s="4">
        <f>SUMIFS('Aceite Virgen Extra'!JL$6:JL$257,'Aceite Virgen Extra'!$A$6:$A$257,"&gt;="&amp;$A277,'Aceite Virgen Extra'!$B$6:$B$257,"&lt;="&amp;$B277)</f>
        <v>0.26</v>
      </c>
      <c r="JM277" s="4">
        <f>SUMIFS('Aceite Virgen Extra'!JM$6:JM$257,'Aceite Virgen Extra'!$A$6:$A$257,"&gt;="&amp;$A277,'Aceite Virgen Extra'!$B$6:$B$257,"&lt;="&amp;$B277)</f>
        <v>0</v>
      </c>
      <c r="JQ277" s="4">
        <f>SUMIFS('Aceite Virgen Extra'!JQ$6:JQ$257,'Aceite Virgen Extra'!$A$6:$A$257,"&gt;="&amp;$A277,'Aceite Virgen Extra'!$B$6:$B$257,"&lt;="&amp;$B277)</f>
        <v>0.26</v>
      </c>
      <c r="JR277" s="4">
        <f>SUMIFS('Aceite Virgen Extra'!JR$6:JR$257,'Aceite Virgen Extra'!$A$6:$A$257,"&gt;="&amp;$A277,'Aceite Virgen Extra'!$B$6:$B$257,"&lt;="&amp;$B277)</f>
        <v>0.58000000000000007</v>
      </c>
      <c r="JS277" s="4">
        <f>SUMIFS('Aceite Virgen Extra'!JS$6:JS$257,'Aceite Virgen Extra'!$A$6:$A$257,"&gt;="&amp;$A277,'Aceite Virgen Extra'!$B$6:$B$257,"&lt;="&amp;$B277)</f>
        <v>0.17</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0.24</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0.27</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0.32</v>
      </c>
      <c r="LB277" s="4">
        <f>SUMIFS('Aceite Virgen Extra'!LB$6:LB$257,'Aceite Virgen Extra'!$A$6:$A$257,"&gt;="&amp;$A277,'Aceite Virgen Extra'!$B$6:$B$257,"&lt;="&amp;$B277)</f>
        <v>0.62</v>
      </c>
      <c r="LC277" s="4">
        <f>SUMIFS('Aceite Virgen Extra'!LC$6:LC$257,'Aceite Virgen Extra'!$A$6:$A$257,"&gt;="&amp;$A277,'Aceite Virgen Extra'!$B$6:$B$257,"&lt;="&amp;$B277)</f>
        <v>0</v>
      </c>
      <c r="LG277" s="4">
        <f>SUMIFS('Aceite Virgen Extra'!LG$6:LG$257,'Aceite Virgen Extra'!$A$6:$A$257,"&gt;="&amp;$A277,'Aceite Virgen Extra'!$B$6:$B$257,"&lt;="&amp;$B277)</f>
        <v>0.11</v>
      </c>
      <c r="LH277" s="4">
        <f>SUMIFS('Aceite Virgen Extra'!LH$6:LH$257,'Aceite Virgen Extra'!$A$6:$A$257,"&gt;="&amp;$A277,'Aceite Virgen Extra'!$B$6:$B$257,"&lt;="&amp;$B277)</f>
        <v>0.41</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0.21999999999999997</v>
      </c>
      <c r="LO277" s="4">
        <f>SUMIFS('Aceite Virgen Extra'!LO$6:LO$257,'Aceite Virgen Extra'!$A$6:$A$257,"&gt;="&amp;$A277,'Aceite Virgen Extra'!$B$6:$B$257,"&lt;="&amp;$B277)</f>
        <v>0.2</v>
      </c>
      <c r="LP277" s="4">
        <f>SUMIFS('Aceite Virgen Extra'!LP$6:LP$257,'Aceite Virgen Extra'!$A$6:$A$257,"&gt;="&amp;$A277,'Aceite Virgen Extra'!$B$6:$B$257,"&lt;="&amp;$B277)</f>
        <v>0.23</v>
      </c>
      <c r="LQ277" s="4">
        <f>SUMIFS('Aceite Virgen Extra'!LQ$6:LQ$257,'Aceite Virgen Extra'!$A$6:$A$257,"&gt;="&amp;$A277,'Aceite Virgen Extra'!$B$6:$B$257,"&lt;="&amp;$B277)</f>
        <v>0</v>
      </c>
      <c r="LU277" s="4">
        <f>SUMIFS('Aceite Virgen Extra'!LU$6:LU$257,'Aceite Virgen Extra'!$A$6:$A$257,"&gt;="&amp;$A277,'Aceite Virgen Extra'!$B$6:$B$257,"&lt;="&amp;$B277)</f>
        <v>0.2</v>
      </c>
      <c r="LV277" s="4">
        <f>SUMIFS('Aceite Virgen Extra'!LV$6:LV$257,'Aceite Virgen Extra'!$A$6:$A$257,"&gt;="&amp;$A277,'Aceite Virgen Extra'!$B$6:$B$257,"&lt;="&amp;$B277)</f>
        <v>0.56999999999999995</v>
      </c>
      <c r="LW277" s="4">
        <f>SUMIFS('Aceite Virgen Extra'!LW$6:LW$257,'Aceite Virgen Extra'!$A$6:$A$257,"&gt;="&amp;$A277,'Aceite Virgen Extra'!$B$6:$B$257,"&lt;="&amp;$B277)</f>
        <v>0.09</v>
      </c>
      <c r="LX277" s="4">
        <f>SUMIFS('Aceite Virgen Extra'!LX$6:LX$257,'Aceite Virgen Extra'!$A$6:$A$257,"&gt;="&amp;$A277,'Aceite Virgen Extra'!$B$6:$B$257,"&lt;="&amp;$B277)</f>
        <v>0</v>
      </c>
      <c r="MB277" s="4">
        <f>SUMIFS('Aceite Virgen Extra'!MB$6:MB$257,'Aceite Virgen Extra'!$A$6:$A$257,"&gt;="&amp;$A277,'Aceite Virgen Extra'!$B$6:$B$257,"&lt;="&amp;$B277)</f>
        <v>0.33</v>
      </c>
      <c r="MC277" s="4">
        <f>SUMIFS('Aceite Virgen Extra'!MC$6:MC$257,'Aceite Virgen Extra'!$A$6:$A$257,"&gt;="&amp;$A277,'Aceite Virgen Extra'!$B$6:$B$257,"&lt;="&amp;$B277)</f>
        <v>0.15</v>
      </c>
      <c r="MD277" s="4">
        <f>SUMIFS('Aceite Virgen Extra'!MD$6:MD$257,'Aceite Virgen Extra'!$A$6:$A$257,"&gt;="&amp;$A277,'Aceite Virgen Extra'!$B$6:$B$257,"&lt;="&amp;$B277)</f>
        <v>0.55000000000000004</v>
      </c>
      <c r="ME277" s="4">
        <f>SUMIFS('Aceite Virgen Extra'!ME$6:ME$257,'Aceite Virgen Extra'!$A$6:$A$257,"&gt;="&amp;$A277,'Aceite Virgen Extra'!$B$6:$B$257,"&lt;="&amp;$B277)</f>
        <v>0</v>
      </c>
      <c r="MI277" s="4">
        <f>SUMIFS('Aceite Virgen Extra'!MI$6:MI$257,'Aceite Virgen Extra'!$A$6:$A$257,"&gt;="&amp;$A277,'Aceite Virgen Extra'!$B$6:$B$257,"&lt;="&amp;$B277)</f>
        <v>0.99</v>
      </c>
      <c r="MJ277" s="4">
        <f>SUMIFS('Aceite Virgen Extra'!MJ$6:MJ$257,'Aceite Virgen Extra'!$A$6:$A$257,"&gt;="&amp;$A277,'Aceite Virgen Extra'!$B$6:$B$257,"&lt;="&amp;$B277)</f>
        <v>1.44</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1.46</v>
      </c>
      <c r="MQ277" s="4">
        <f>SUMIFS('Aceite Virgen Extra'!MQ$6:MQ$257,'Aceite Virgen Extra'!$A$6:$A$257,"&gt;="&amp;$A277,'Aceite Virgen Extra'!$B$6:$B$257,"&lt;="&amp;$B277)</f>
        <v>1.1400000000000001</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1.32</v>
      </c>
      <c r="MX277" s="4">
        <f>SUMIFS('Aceite Virgen Extra'!MX$6:MX$257,'Aceite Virgen Extra'!$A$6:$A$257,"&gt;="&amp;$A277,'Aceite Virgen Extra'!$B$6:$B$257,"&lt;="&amp;$B277)</f>
        <v>1.8399999999999999</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1.8900000000000001</v>
      </c>
      <c r="NE277" s="4">
        <f>SUMIFS('Aceite Virgen Extra'!NE$6:NE$257,'Aceite Virgen Extra'!$A$6:$A$257,"&gt;="&amp;$A277,'Aceite Virgen Extra'!$B$6:$B$257,"&lt;="&amp;$B277)</f>
        <v>3.02</v>
      </c>
      <c r="NF277" s="4">
        <f>SUMIFS('Aceite Virgen Extra'!NF$6:NF$257,'Aceite Virgen Extra'!$A$6:$A$257,"&gt;="&amp;$A277,'Aceite Virgen Extra'!$B$6:$B$257,"&lt;="&amp;$B277)</f>
        <v>0.82</v>
      </c>
      <c r="NG277" s="4">
        <f>SUMIFS('Aceite Virgen Extra'!NG$6:NG$257,'Aceite Virgen Extra'!$A$6:$A$257,"&gt;="&amp;$A277,'Aceite Virgen Extra'!$B$6:$B$257,"&lt;="&amp;$B277)</f>
        <v>1.64</v>
      </c>
      <c r="NK277" s="4">
        <f>SUMIFS('Aceite Virgen Extra'!NK$6:NK$257,'Aceite Virgen Extra'!$A$6:$A$257,"&gt;="&amp;$A277,'Aceite Virgen Extra'!$B$6:$B$257,"&lt;="&amp;$B277)</f>
        <v>0.41000000000000003</v>
      </c>
      <c r="NL277" s="4">
        <f>SUMIFS('Aceite Virgen Extra'!NL$6:NL$257,'Aceite Virgen Extra'!$A$6:$A$257,"&gt;="&amp;$A277,'Aceite Virgen Extra'!$B$6:$B$257,"&lt;="&amp;$B277)</f>
        <v>1.1599999999999999</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1.51</v>
      </c>
      <c r="NS277" s="4">
        <f>SUMIFS('Aceite Virgen Extra'!NS$6:NS$257,'Aceite Virgen Extra'!$A$6:$A$257,"&gt;="&amp;$A277,'Aceite Virgen Extra'!$B$6:$B$257,"&lt;="&amp;$B277)</f>
        <v>1.79</v>
      </c>
      <c r="NT277" s="4">
        <f>SUMIFS('Aceite Virgen Extra'!NT$6:NT$257,'Aceite Virgen Extra'!$A$6:$A$257,"&gt;="&amp;$A277,'Aceite Virgen Extra'!$B$6:$B$257,"&lt;="&amp;$B277)</f>
        <v>1.56</v>
      </c>
      <c r="NU277" s="4">
        <f>SUMIFS('Aceite Virgen Extra'!NU$6:NU$257,'Aceite Virgen Extra'!$A$6:$A$257,"&gt;="&amp;$A277,'Aceite Virgen Extra'!$B$6:$B$257,"&lt;="&amp;$B277)</f>
        <v>0</v>
      </c>
      <c r="NY277" s="4">
        <f>SUMIFS('Aceite Virgen Extra'!NY$6:NY$257,'Aceite Virgen Extra'!$A$6:$A$257,"&gt;="&amp;$A277,'Aceite Virgen Extra'!$B$6:$B$257,"&lt;="&amp;$B277)</f>
        <v>0.62000000000000011</v>
      </c>
      <c r="NZ277" s="4">
        <f>SUMIFS('Aceite Virgen Extra'!NZ$6:NZ$257,'Aceite Virgen Extra'!$A$6:$A$257,"&gt;="&amp;$A277,'Aceite Virgen Extra'!$B$6:$B$257,"&lt;="&amp;$B277)</f>
        <v>1.54</v>
      </c>
      <c r="OA277" s="4">
        <f>SUMIFS('Aceite Virgen Extra'!OA$6:OA$257,'Aceite Virgen Extra'!$A$6:$A$257,"&gt;="&amp;$A277,'Aceite Virgen Extra'!$B$6:$B$257,"&lt;="&amp;$B277)</f>
        <v>0.17</v>
      </c>
      <c r="OB277" s="4">
        <f>SUMIFS('Aceite Virgen Extra'!OB$6:OB$257,'Aceite Virgen Extra'!$A$6:$A$257,"&gt;="&amp;$A277,'Aceite Virgen Extra'!$B$6:$B$257,"&lt;="&amp;$B277)</f>
        <v>1</v>
      </c>
      <c r="OF277" s="4">
        <f>SUMIFS('Aceite Virgen Extra'!OF$6:OF$257,'Aceite Virgen Extra'!$A$6:$A$257,"&gt;="&amp;$A277,'Aceite Virgen Extra'!$B$6:$B$257,"&lt;="&amp;$B277)</f>
        <v>0.11000000000000001</v>
      </c>
      <c r="OG277" s="4">
        <f>SUMIFS('Aceite Virgen Extra'!OG$6:OG$257,'Aceite Virgen Extra'!$A$6:$A$257,"&gt;="&amp;$A277,'Aceite Virgen Extra'!$B$6:$B$257,"&lt;="&amp;$B277)</f>
        <v>0.33999999999999997</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1.05</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0.73</v>
      </c>
      <c r="PB277" s="4">
        <f>SUMIFS('Aceite Virgen Extra'!PB$6:PB$257,'Aceite Virgen Extra'!$A$6:$A$257,"&gt;="&amp;$A277,'Aceite Virgen Extra'!$B$6:$B$257,"&lt;="&amp;$B277)</f>
        <v>0.91</v>
      </c>
      <c r="PC277" s="4">
        <f>SUMIFS('Aceite Virgen Extra'!PC$6:PC$257,'Aceite Virgen Extra'!$A$6:$A$257,"&gt;="&amp;$A277,'Aceite Virgen Extra'!$B$6:$B$257,"&lt;="&amp;$B277)</f>
        <v>0.56999999999999995</v>
      </c>
      <c r="PD277" s="4">
        <f>SUMIFS('Aceite Virgen Extra'!PD$6:PD$257,'Aceite Virgen Extra'!$A$6:$A$257,"&gt;="&amp;$A277,'Aceite Virgen Extra'!$B$6:$B$257,"&lt;="&amp;$B277)</f>
        <v>0.45</v>
      </c>
      <c r="PH277" s="4">
        <f>SUMIFS('Aceite Virgen Extra'!PH$6:PH$257,'Aceite Virgen Extra'!$A$6:$A$257,"&gt;="&amp;$A277,'Aceite Virgen Extra'!$B$6:$B$257,"&lt;="&amp;$B277)</f>
        <v>1.3299999999999998</v>
      </c>
      <c r="PI277" s="4">
        <f>SUMIFS('Aceite Virgen Extra'!PI$6:PI$257,'Aceite Virgen Extra'!$A$6:$A$257,"&gt;="&amp;$A277,'Aceite Virgen Extra'!$B$6:$B$257,"&lt;="&amp;$B277)</f>
        <v>1.32</v>
      </c>
      <c r="PJ277" s="4">
        <f>SUMIFS('Aceite Virgen Extra'!PJ$6:PJ$257,'Aceite Virgen Extra'!$A$6:$A$257,"&gt;="&amp;$A277,'Aceite Virgen Extra'!$B$6:$B$257,"&lt;="&amp;$B277)</f>
        <v>1.04</v>
      </c>
      <c r="PK277" s="4">
        <f>SUMIFS('Aceite Virgen Extra'!PK$6:PK$257,'Aceite Virgen Extra'!$A$6:$A$257,"&gt;="&amp;$A277,'Aceite Virgen Extra'!$B$6:$B$257,"&lt;="&amp;$B277)</f>
        <v>3.66</v>
      </c>
      <c r="PO277" s="4">
        <f>SUMIFS('Aceite Virgen Extra'!PO$6:PO$257,'Aceite Virgen Extra'!$A$6:$A$257,"&gt;="&amp;$A277,'Aceite Virgen Extra'!$B$6:$B$257,"&lt;="&amp;$B277)</f>
        <v>1.02</v>
      </c>
      <c r="PP277" s="4">
        <f>SUMIFS('Aceite Virgen Extra'!PP$6:PP$257,'Aceite Virgen Extra'!$A$6:$A$257,"&gt;="&amp;$A277,'Aceite Virgen Extra'!$B$6:$B$257,"&lt;="&amp;$B277)</f>
        <v>1.98</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0.54</v>
      </c>
      <c r="QD277" s="4">
        <f>SUMIFS('Aceite Virgen Extra'!QD$6:QD$257,'Aceite Virgen Extra'!$A$6:$A$257,"&gt;="&amp;$A277,'Aceite Virgen Extra'!$B$6:$B$257,"&lt;="&amp;$B277)</f>
        <v>0.3</v>
      </c>
      <c r="QE277" s="4">
        <f>SUMIFS('Aceite Virgen Extra'!QE$6:QE$257,'Aceite Virgen Extra'!$A$6:$A$257,"&gt;="&amp;$A277,'Aceite Virgen Extra'!$B$6:$B$257,"&lt;="&amp;$B277)</f>
        <v>0.7</v>
      </c>
      <c r="QF277" s="4">
        <f>SUMIFS('Aceite Virgen Extra'!QF$6:QF$257,'Aceite Virgen Extra'!$A$6:$A$257,"&gt;="&amp;$A277,'Aceite Virgen Extra'!$B$6:$B$257,"&lt;="&amp;$B277)</f>
        <v>0.31</v>
      </c>
      <c r="QJ277" s="4">
        <f>SUMIFS('Aceite Virgen Extra'!QJ$6:QJ$257,'Aceite Virgen Extra'!$A$6:$A$257,"&gt;="&amp;$A277,'Aceite Virgen Extra'!$B$6:$B$257,"&lt;="&amp;$B277)</f>
        <v>0.72</v>
      </c>
      <c r="QK277" s="4">
        <f>SUMIFS('Aceite Virgen Extra'!QK$6:QK$257,'Aceite Virgen Extra'!$A$6:$A$257,"&gt;="&amp;$A277,'Aceite Virgen Extra'!$B$6:$B$257,"&lt;="&amp;$B277)</f>
        <v>0.5</v>
      </c>
      <c r="QL277" s="4">
        <f>SUMIFS('Aceite Virgen Extra'!QL$6:QL$257,'Aceite Virgen Extra'!$A$6:$A$257,"&gt;="&amp;$A277,'Aceite Virgen Extra'!$B$6:$B$257,"&lt;="&amp;$B277)</f>
        <v>0.82</v>
      </c>
      <c r="QM277" s="4">
        <f>SUMIFS('Aceite Virgen Extra'!QM$6:QM$257,'Aceite Virgen Extra'!$A$6:$A$257,"&gt;="&amp;$A277,'Aceite Virgen Extra'!$B$6:$B$257,"&lt;="&amp;$B277)</f>
        <v>0</v>
      </c>
      <c r="QQ277" s="4">
        <f>SUMIFS('Aceite Virgen Extra'!QQ$6:QQ$257,'Aceite Virgen Extra'!$A$6:$A$257,"&gt;="&amp;$A277,'Aceite Virgen Extra'!$B$6:$B$257,"&lt;="&amp;$B277)</f>
        <v>1.02</v>
      </c>
      <c r="QR277" s="4">
        <f>SUMIFS('Aceite Virgen Extra'!QR$6:QR$257,'Aceite Virgen Extra'!$A$6:$A$257,"&gt;="&amp;$A277,'Aceite Virgen Extra'!$B$6:$B$257,"&lt;="&amp;$B277)</f>
        <v>0.5</v>
      </c>
      <c r="QS277" s="4">
        <f>SUMIFS('Aceite Virgen Extra'!QS$6:QS$257,'Aceite Virgen Extra'!$A$6:$A$257,"&gt;="&amp;$A277,'Aceite Virgen Extra'!$B$6:$B$257,"&lt;="&amp;$B277)</f>
        <v>1.63</v>
      </c>
      <c r="QT277" s="4">
        <f>SUMIFS('Aceite Virgen Extra'!QT$6:QT$257,'Aceite Virgen Extra'!$A$6:$A$257,"&gt;="&amp;$A277,'Aceite Virgen Extra'!$B$6:$B$257,"&lt;="&amp;$B277)</f>
        <v>0</v>
      </c>
      <c r="QX277" s="4">
        <f>SUMIFS('Aceite Virgen Extra'!QX$6:QX$257,'Aceite Virgen Extra'!$A$6:$A$257,"&gt;="&amp;$A277,'Aceite Virgen Extra'!$B$6:$B$257,"&lt;="&amp;$B277)</f>
        <v>2.1700000000000004</v>
      </c>
      <c r="QY277" s="4">
        <f>SUMIFS('Aceite Virgen Extra'!QY$6:QY$257,'Aceite Virgen Extra'!$A$6:$A$257,"&gt;="&amp;$A277,'Aceite Virgen Extra'!$B$6:$B$257,"&lt;="&amp;$B277)</f>
        <v>1.2</v>
      </c>
      <c r="QZ277" s="4">
        <f>SUMIFS('Aceite Virgen Extra'!QZ$6:QZ$257,'Aceite Virgen Extra'!$A$6:$A$257,"&gt;="&amp;$A277,'Aceite Virgen Extra'!$B$6:$B$257,"&lt;="&amp;$B277)</f>
        <v>2.99</v>
      </c>
      <c r="RA277" s="4">
        <f>SUMIFS('Aceite Virgen Extra'!RA$6:RA$257,'Aceite Virgen Extra'!$A$6:$A$257,"&gt;="&amp;$A277,'Aceite Virgen Extra'!$B$6:$B$257,"&lt;="&amp;$B277)</f>
        <v>0</v>
      </c>
      <c r="RE277" s="4">
        <f>SUMIFS('Aceite Virgen Extra'!RE$6:RE$257,'Aceite Virgen Extra'!$A$6:$A$257,"&gt;="&amp;$A277,'Aceite Virgen Extra'!$B$6:$B$257,"&lt;="&amp;$B277)</f>
        <v>0.35000000000000003</v>
      </c>
      <c r="RF277" s="4">
        <f>SUMIFS('Aceite Virgen Extra'!RF$6:RF$257,'Aceite Virgen Extra'!$A$6:$A$257,"&gt;="&amp;$A277,'Aceite Virgen Extra'!$B$6:$B$257,"&lt;="&amp;$B277)</f>
        <v>0.49</v>
      </c>
      <c r="RG277" s="4">
        <f>SUMIFS('Aceite Virgen Extra'!RG$6:RG$257,'Aceite Virgen Extra'!$A$6:$A$257,"&gt;="&amp;$A277,'Aceite Virgen Extra'!$B$6:$B$257,"&lt;="&amp;$B277)</f>
        <v>0.09</v>
      </c>
      <c r="RH277" s="4">
        <f>SUMIFS('Aceite Virgen Extra'!RH$6:RH$257,'Aceite Virgen Extra'!$A$6:$A$257,"&gt;="&amp;$A277,'Aceite Virgen Extra'!$B$6:$B$257,"&lt;="&amp;$B277)</f>
        <v>1.48</v>
      </c>
      <c r="RL277" s="4">
        <f>SUMIFS('Aceite Virgen Extra'!RL$6:RL$257,'Aceite Virgen Extra'!$A$6:$A$257,"&gt;="&amp;$A277,'Aceite Virgen Extra'!$B$6:$B$257,"&lt;="&amp;$B277)</f>
        <v>0.39</v>
      </c>
      <c r="RM277" s="4">
        <f>SUMIFS('Aceite Virgen Extra'!RM$6:RM$257,'Aceite Virgen Extra'!$A$6:$A$257,"&gt;="&amp;$A277,'Aceite Virgen Extra'!$B$6:$B$257,"&lt;="&amp;$B277)</f>
        <v>0.59</v>
      </c>
      <c r="RN277" s="4">
        <f>SUMIFS('Aceite Virgen Extra'!RN$6:RN$257,'Aceite Virgen Extra'!$A$6:$A$257,"&gt;="&amp;$A277,'Aceite Virgen Extra'!$B$6:$B$257,"&lt;="&amp;$B277)</f>
        <v>0.3</v>
      </c>
      <c r="RO277" s="4">
        <f>SUMIFS('Aceite Virgen Extra'!RO$6:RO$257,'Aceite Virgen Extra'!$A$6:$A$257,"&gt;="&amp;$A277,'Aceite Virgen Extra'!$B$6:$B$257,"&lt;="&amp;$B277)</f>
        <v>0.86</v>
      </c>
      <c r="RS277" s="69">
        <f>SUMIFS('Aceite Virgen Extra'!RS$6:RS$257,'Aceite Virgen Extra'!$A$6:$A$257,"&gt;="&amp;$A277,'Aceite Virgen Extra'!$B$6:$B$257,"&lt;="&amp;$B277)</f>
        <v>0.15000000000000002</v>
      </c>
      <c r="RT277" s="4">
        <f>SUMIFS('Aceite Virgen Extra'!RT$6:RT$257,'Aceite Virgen Extra'!$A$6:$A$257,"&gt;="&amp;$A277,'Aceite Virgen Extra'!$B$6:$B$257,"&lt;="&amp;$B277)</f>
        <v>0</v>
      </c>
      <c r="RU277" s="4">
        <f>SUMIFS('Aceite Virgen Extra'!RU$6:RU$257,'Aceite Virgen Extra'!$A$6:$A$257,"&gt;="&amp;$A277,'Aceite Virgen Extra'!$B$6:$B$257,"&lt;="&amp;$B277)</f>
        <v>0.14000000000000001</v>
      </c>
      <c r="RV277" s="4">
        <f>SUMIFS('Aceite Virgen Extra'!RV$6:RV$257,'Aceite Virgen Extra'!$A$6:$A$257,"&gt;="&amp;$A277,'Aceite Virgen Extra'!$B$6:$B$257,"&lt;="&amp;$B277)</f>
        <v>0.78</v>
      </c>
      <c r="RZ277" s="69">
        <f>SUMIFS('Aceite Virgen Extra'!RZ$6:RZ$257,'Aceite Virgen Extra'!$A$6:$A$257,"&gt;="&amp;$A277,'Aceite Virgen Extra'!$B$6:$B$257,"&lt;="&amp;$B277)</f>
        <v>0.26</v>
      </c>
      <c r="SA277" s="4">
        <f>SUMIFS('Aceite Virgen Extra'!SA$6:SA$257,'Aceite Virgen Extra'!$A$6:$A$257,"&gt;="&amp;$A277,'Aceite Virgen Extra'!$B$6:$B$257,"&lt;="&amp;$B277)</f>
        <v>0.49000000000000005</v>
      </c>
      <c r="SB277" s="4">
        <f>SUMIFS('Aceite Virgen Extra'!SB$6:SB$257,'Aceite Virgen Extra'!$A$6:$A$257,"&gt;="&amp;$A277,'Aceite Virgen Extra'!$B$6:$B$257,"&lt;="&amp;$B277)</f>
        <v>0.09</v>
      </c>
      <c r="SC277" s="4">
        <f>SUMIFS('Aceite Virgen Extra'!SC$6:SC$257,'Aceite Virgen Extra'!$A$6:$A$257,"&gt;="&amp;$A277,'Aceite Virgen Extra'!$B$6:$B$257,"&lt;="&amp;$B277)</f>
        <v>0</v>
      </c>
      <c r="SG277" s="69">
        <f>SUMIFS('Aceite Virgen Extra'!SG$6:SG$257,'Aceite Virgen Extra'!$A$6:$A$257,"&gt;="&amp;$A277,'Aceite Virgen Extra'!$B$6:$B$257,"&lt;="&amp;$B277)</f>
        <v>0.22999999999999998</v>
      </c>
      <c r="SH277" s="4">
        <f>SUMIFS('Aceite Virgen Extra'!SH$6:SH$257,'Aceite Virgen Extra'!$A$6:$A$257,"&gt;="&amp;$A277,'Aceite Virgen Extra'!$B$6:$B$257,"&lt;="&amp;$B277)</f>
        <v>0.66999999999999993</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0.49</v>
      </c>
      <c r="SO277" s="4">
        <f>SUMIFS('Aceite Virgen Extra'!SO$6:SO$257,'Aceite Virgen Extra'!$A$6:$A$257,"&gt;="&amp;$A277,'Aceite Virgen Extra'!$B$6:$B$257,"&lt;="&amp;$B277)</f>
        <v>0.78</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3.02</v>
      </c>
      <c r="SV277" s="4">
        <f>SUMIFS('Aceite Virgen Extra'!SV$6:SV$257,'Aceite Virgen Extra'!$A$6:$A$257,"&gt;="&amp;$A277,'Aceite Virgen Extra'!$B$6:$B$257,"&lt;="&amp;$B277)</f>
        <v>6.15</v>
      </c>
      <c r="SW277" s="4">
        <f>SUMIFS('Aceite Virgen Extra'!SW$6:SW$257,'Aceite Virgen Extra'!$A$6:$A$257,"&gt;="&amp;$A277,'Aceite Virgen Extra'!$B$6:$B$257,"&lt;="&amp;$B277)</f>
        <v>1.51</v>
      </c>
      <c r="SX277" s="4">
        <f>SUMIFS('Aceite Virgen Extra'!SX$6:SX$257,'Aceite Virgen Extra'!$A$6:$A$257,"&gt;="&amp;$A277,'Aceite Virgen Extra'!$B$6:$B$257,"&lt;="&amp;$B277)</f>
        <v>6.61</v>
      </c>
      <c r="TB277" s="69">
        <f>SUMIFS('Aceite Virgen Extra'!TB$6:TB$257,'Aceite Virgen Extra'!$A$6:$A$257,"&gt;="&amp;$A277,'Aceite Virgen Extra'!$B$6:$B$257,"&lt;="&amp;$B277)</f>
        <v>5.75</v>
      </c>
      <c r="TC277" s="4">
        <f>SUMIFS('Aceite Virgen Extra'!TC$6:TC$257,'Aceite Virgen Extra'!$A$6:$A$257,"&gt;="&amp;$A277,'Aceite Virgen Extra'!$B$6:$B$257,"&lt;="&amp;$B277)</f>
        <v>7.92</v>
      </c>
      <c r="TD277" s="4">
        <f>SUMIFS('Aceite Virgen Extra'!TD$6:TD$257,'Aceite Virgen Extra'!$A$6:$A$257,"&gt;="&amp;$A277,'Aceite Virgen Extra'!$B$6:$B$257,"&lt;="&amp;$B277)</f>
        <v>5.38</v>
      </c>
      <c r="TE277" s="4">
        <f>SUMIFS('Aceite Virgen Extra'!TE$6:TE$257,'Aceite Virgen Extra'!$A$6:$A$257,"&gt;="&amp;$A277,'Aceite Virgen Extra'!$B$6:$B$257,"&lt;="&amp;$B277)</f>
        <v>4.79</v>
      </c>
      <c r="TI277" s="69">
        <f>SUMIFS('Aceite Virgen Extra'!TI$6:TI$257,'Aceite Virgen Extra'!$A$6:$A$257,"&gt;="&amp;$A277,'Aceite Virgen Extra'!$B$6:$B$257,"&lt;="&amp;$B277)</f>
        <v>3.39</v>
      </c>
      <c r="TJ277" s="4">
        <f>SUMIFS('Aceite Virgen Extra'!TJ$6:TJ$257,'Aceite Virgen Extra'!$A$6:$A$257,"&gt;="&amp;$A277,'Aceite Virgen Extra'!$B$6:$B$257,"&lt;="&amp;$B277)</f>
        <v>6.42</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6.18</v>
      </c>
      <c r="TQ277" s="4">
        <f>SUMIFS('Aceite Virgen Extra'!TQ$6:TQ$257,'Aceite Virgen Extra'!$A$6:$A$257,"&gt;="&amp;$A277,'Aceite Virgen Extra'!$B$6:$B$257,"&lt;="&amp;$B277)</f>
        <v>10.030000000000001</v>
      </c>
      <c r="TR277" s="4">
        <f>SUMIFS('Aceite Virgen Extra'!TR$6:TR$257,'Aceite Virgen Extra'!$A$6:$A$257,"&gt;="&amp;$A277,'Aceite Virgen Extra'!$B$6:$B$257,"&lt;="&amp;$B277)</f>
        <v>4.5199999999999996</v>
      </c>
      <c r="TS277" s="4">
        <f>SUMIFS('Aceite Virgen Extra'!TS$6:TS$257,'Aceite Virgen Extra'!$A$6:$A$257,"&gt;="&amp;$A277,'Aceite Virgen Extra'!$B$6:$B$257,"&lt;="&amp;$B277)</f>
        <v>3.97</v>
      </c>
      <c r="TW277" s="69">
        <f>SUMIFS('Aceite Virgen Extra'!TW$6:TW$257,'Aceite Virgen Extra'!$A$6:$A$257,"&gt;="&amp;$A277,'Aceite Virgen Extra'!$B$6:$B$257,"&lt;="&amp;$B277)</f>
        <v>4.37</v>
      </c>
      <c r="TX277" s="4">
        <f>SUMIFS('Aceite Virgen Extra'!TX$6:TX$257,'Aceite Virgen Extra'!$A$6:$A$257,"&gt;="&amp;$A277,'Aceite Virgen Extra'!$B$6:$B$257,"&lt;="&amp;$B277)</f>
        <v>3.35</v>
      </c>
      <c r="TY277" s="4">
        <f>SUMIFS('Aceite Virgen Extra'!TY$6:TY$257,'Aceite Virgen Extra'!$A$6:$A$257,"&gt;="&amp;$A277,'Aceite Virgen Extra'!$B$6:$B$257,"&lt;="&amp;$B277)</f>
        <v>4.92</v>
      </c>
      <c r="TZ277" s="4">
        <f>SUMIFS('Aceite Virgen Extra'!TZ$6:TZ$257,'Aceite Virgen Extra'!$A$6:$A$257,"&gt;="&amp;$A277,'Aceite Virgen Extra'!$B$6:$B$257,"&lt;="&amp;$B277)</f>
        <v>5.6</v>
      </c>
      <c r="UD277" s="69">
        <f>SUMIFS('Aceite Virgen Extra'!UD$6:UD$257,'Aceite Virgen Extra'!$A$6:$A$257,"&gt;="&amp;$A277,'Aceite Virgen Extra'!$B$6:$B$257,"&lt;="&amp;$B277)</f>
        <v>3.7399999999999998</v>
      </c>
      <c r="UE277" s="4">
        <f>SUMIFS('Aceite Virgen Extra'!UE$6:UE$257,'Aceite Virgen Extra'!$A$6:$A$257,"&gt;="&amp;$A277,'Aceite Virgen Extra'!$B$6:$B$257,"&lt;="&amp;$B277)</f>
        <v>3.25</v>
      </c>
      <c r="UF277" s="4">
        <f>SUMIFS('Aceite Virgen Extra'!UF$6:UF$257,'Aceite Virgen Extra'!$A$6:$A$257,"&gt;="&amp;$A277,'Aceite Virgen Extra'!$B$6:$B$257,"&lt;="&amp;$B277)</f>
        <v>4.79</v>
      </c>
      <c r="UG277" s="4">
        <f>SUMIFS('Aceite Virgen Extra'!UG$6:UG$257,'Aceite Virgen Extra'!$A$6:$A$257,"&gt;="&amp;$A277,'Aceite Virgen Extra'!$B$6:$B$257,"&lt;="&amp;$B277)</f>
        <v>0</v>
      </c>
      <c r="UK277" s="69">
        <f>SUMIFS('Aceite Virgen Extra'!UK$6:UK$257,'Aceite Virgen Extra'!$A$6:$A$257,"&gt;="&amp;$A277,'Aceite Virgen Extra'!$B$6:$B$257,"&lt;="&amp;$B277)</f>
        <v>17.45</v>
      </c>
      <c r="UL277" s="4">
        <f>SUMIFS('Aceite Virgen Extra'!UL$6:UL$257,'Aceite Virgen Extra'!$A$6:$A$257,"&gt;="&amp;$A277,'Aceite Virgen Extra'!$B$6:$B$257,"&lt;="&amp;$B277)</f>
        <v>4.1100000000000003</v>
      </c>
      <c r="UM277" s="4">
        <f>SUMIFS('Aceite Virgen Extra'!UM$6:UM$257,'Aceite Virgen Extra'!$A$6:$A$257,"&gt;="&amp;$A277,'Aceite Virgen Extra'!$B$6:$B$257,"&lt;="&amp;$B277)</f>
        <v>22.79</v>
      </c>
      <c r="UN277" s="4">
        <f>SUMIFS('Aceite Virgen Extra'!UN$6:UN$257,'Aceite Virgen Extra'!$A$6:$A$257,"&gt;="&amp;$A277,'Aceite Virgen Extra'!$B$6:$B$257,"&lt;="&amp;$B277)</f>
        <v>30.5</v>
      </c>
      <c r="UR277" s="69">
        <f>SUMIFS('Aceite Virgen Extra'!UR$6:UR$257,'Aceite Virgen Extra'!$A$6:$A$257,"&gt;="&amp;$A277,'Aceite Virgen Extra'!$B$6:$B$257,"&lt;="&amp;$B277)</f>
        <v>27.98</v>
      </c>
      <c r="US277" s="4">
        <f>SUMIFS('Aceite Virgen Extra'!US$6:US$257,'Aceite Virgen Extra'!$A$6:$A$257,"&gt;="&amp;$A277,'Aceite Virgen Extra'!$B$6:$B$257,"&lt;="&amp;$B277)</f>
        <v>11.030000000000001</v>
      </c>
      <c r="UT277" s="4">
        <f>SUMIFS('Aceite Virgen Extra'!UT$6:UT$257,'Aceite Virgen Extra'!$A$6:$A$257,"&gt;="&amp;$A277,'Aceite Virgen Extra'!$B$6:$B$257,"&lt;="&amp;$B277)</f>
        <v>35.28</v>
      </c>
      <c r="UU277" s="4">
        <f>SUMIFS('Aceite Virgen Extra'!UU$6:UU$257,'Aceite Virgen Extra'!$A$6:$A$257,"&gt;="&amp;$A277,'Aceite Virgen Extra'!$B$6:$B$257,"&lt;="&amp;$B277)</f>
        <v>37.49</v>
      </c>
      <c r="UY277" s="69">
        <f>SUMIFS('Aceite Virgen Extra'!UY$6:UY$257,'Aceite Virgen Extra'!$A$6:$A$257,"&gt;="&amp;$A277,'Aceite Virgen Extra'!$B$6:$B$257,"&lt;="&amp;$B277)</f>
        <v>34.369999999999997</v>
      </c>
      <c r="UZ277" s="4">
        <f>SUMIFS('Aceite Virgen Extra'!UZ$6:UZ$257,'Aceite Virgen Extra'!$A$6:$A$257,"&gt;="&amp;$A277,'Aceite Virgen Extra'!$B$6:$B$257,"&lt;="&amp;$B277)</f>
        <v>17.239999999999998</v>
      </c>
      <c r="VA277" s="4">
        <f>SUMIFS('Aceite Virgen Extra'!VA$6:VA$257,'Aceite Virgen Extra'!$A$6:$A$257,"&gt;="&amp;$A277,'Aceite Virgen Extra'!$B$6:$B$257,"&lt;="&amp;$B277)</f>
        <v>41.5</v>
      </c>
      <c r="VB277" s="4">
        <f>SUMIFS('Aceite Virgen Extra'!VB$6:VB$257,'Aceite Virgen Extra'!$A$6:$A$257,"&gt;="&amp;$A277,'Aceite Virgen Extra'!$B$6:$B$257,"&lt;="&amp;$B277)</f>
        <v>45.129999999999995</v>
      </c>
      <c r="VF277" s="69">
        <f>SUMIFS('Aceite Virgen Extra'!VF$6:VF$257,'Aceite Virgen Extra'!$A$6:$A$257,"&gt;="&amp;$A277,'Aceite Virgen Extra'!$B$6:$B$257,"&lt;="&amp;$B277)</f>
        <v>31.740000000000002</v>
      </c>
      <c r="VG277" s="4">
        <f>SUMIFS('Aceite Virgen Extra'!VG$6:VG$257,'Aceite Virgen Extra'!$A$6:$A$257,"&gt;="&amp;$A277,'Aceite Virgen Extra'!$B$6:$B$257,"&lt;="&amp;$B277)</f>
        <v>14.379999999999999</v>
      </c>
      <c r="VH277" s="4">
        <f>SUMIFS('Aceite Virgen Extra'!VH$6:VH$257,'Aceite Virgen Extra'!$A$6:$A$257,"&gt;="&amp;$A277,'Aceite Virgen Extra'!$B$6:$B$257,"&lt;="&amp;$B277)</f>
        <v>36.370000000000005</v>
      </c>
      <c r="VI277" s="4">
        <f>SUMIFS('Aceite Virgen Extra'!VI$6:VI$257,'Aceite Virgen Extra'!$A$6:$A$257,"&gt;="&amp;$A277,'Aceite Virgen Extra'!$B$6:$B$257,"&lt;="&amp;$B277)</f>
        <v>60.26</v>
      </c>
      <c r="VM277" s="69">
        <f>SUMIFS('Aceite Virgen Extra'!VM$6:VM$257,'Aceite Virgen Extra'!$A$6:$A$257,"&gt;="&amp;$A277,'Aceite Virgen Extra'!$B$6:$B$257,"&lt;="&amp;$B277)</f>
        <v>26.31</v>
      </c>
      <c r="VN277" s="4">
        <f>SUMIFS('Aceite Virgen Extra'!VN$6:VN$257,'Aceite Virgen Extra'!$A$6:$A$257,"&gt;="&amp;$A277,'Aceite Virgen Extra'!$B$6:$B$257,"&lt;="&amp;$B277)</f>
        <v>12.17</v>
      </c>
      <c r="VO277" s="4">
        <f>SUMIFS('Aceite Virgen Extra'!VO$6:VO$257,'Aceite Virgen Extra'!$A$6:$A$257,"&gt;="&amp;$A277,'Aceite Virgen Extra'!$B$6:$B$257,"&lt;="&amp;$B277)</f>
        <v>31.759999999999998</v>
      </c>
      <c r="VP277" s="4">
        <f>SUMIFS('Aceite Virgen Extra'!VP$6:VP$257,'Aceite Virgen Extra'!$A$6:$A$257,"&gt;="&amp;$A277,'Aceite Virgen Extra'!$B$6:$B$257,"&lt;="&amp;$B277)</f>
        <v>47.07</v>
      </c>
      <c r="VT277" s="69">
        <f>SUMIFS('Aceite Virgen Extra'!VT$6:VT$257,'Aceite Virgen Extra'!$A$6:$A$257,"&gt;="&amp;$A277,'Aceite Virgen Extra'!$B$6:$B$257,"&lt;="&amp;$B277)</f>
        <v>13.440000000000001</v>
      </c>
      <c r="VU277" s="4">
        <f>SUMIFS('Aceite Virgen Extra'!VU$6:VU$257,'Aceite Virgen Extra'!$A$6:$A$257,"&gt;="&amp;$A277,'Aceite Virgen Extra'!$B$6:$B$257,"&lt;="&amp;$B277)</f>
        <v>10.34</v>
      </c>
      <c r="VV277" s="4">
        <f>SUMIFS('Aceite Virgen Extra'!VV$6:VV$257,'Aceite Virgen Extra'!$A$6:$A$257,"&gt;="&amp;$A277,'Aceite Virgen Extra'!$B$6:$B$257,"&lt;="&amp;$B277)</f>
        <v>11.5</v>
      </c>
      <c r="VW277" s="4">
        <f>SUMIFS('Aceite Virgen Extra'!VW$6:VW$257,'Aceite Virgen Extra'!$A$6:$A$257,"&gt;="&amp;$A277,'Aceite Virgen Extra'!$B$6:$B$257,"&lt;="&amp;$B277)</f>
        <v>31.130000000000003</v>
      </c>
      <c r="WA277" s="69">
        <f>SUMIFS('Aceite Virgen Extra'!WA$6:WA$257,'Aceite Virgen Extra'!$A$6:$A$257,"&gt;="&amp;$A277,'Aceite Virgen Extra'!$B$6:$B$257,"&lt;="&amp;$B277)</f>
        <v>3.0999999999999996</v>
      </c>
      <c r="WB277" s="4">
        <f>SUMIFS('Aceite Virgen Extra'!WB$6:WB$257,'Aceite Virgen Extra'!$A$6:$A$257,"&gt;="&amp;$A277,'Aceite Virgen Extra'!$B$6:$B$257,"&lt;="&amp;$B277)</f>
        <v>2.0099999999999998</v>
      </c>
      <c r="WC277" s="4">
        <f>SUMIFS('Aceite Virgen Extra'!WC$6:WC$257,'Aceite Virgen Extra'!$A$6:$A$257,"&gt;="&amp;$A277,'Aceite Virgen Extra'!$B$6:$B$257,"&lt;="&amp;$B277)</f>
        <v>3.0799999999999996</v>
      </c>
      <c r="WD277" s="4">
        <f>SUMIFS('Aceite Virgen Extra'!WD$6:WD$257,'Aceite Virgen Extra'!$A$6:$A$257,"&gt;="&amp;$A277,'Aceite Virgen Extra'!$B$6:$B$257,"&lt;="&amp;$B277)</f>
        <v>7.33</v>
      </c>
      <c r="WH277" s="69">
        <f>SUMIFS('Aceite Virgen Extra'!WH$6:WH$257,'Aceite Virgen Extra'!$A$6:$A$257,"&gt;="&amp;$A277,'Aceite Virgen Extra'!$B$6:$B$257,"&lt;="&amp;$B277)</f>
        <v>3.4</v>
      </c>
      <c r="WI277" s="4">
        <f>SUMIFS('Aceite Virgen Extra'!WI$6:WI$257,'Aceite Virgen Extra'!$A$6:$A$257,"&gt;="&amp;$A277,'Aceite Virgen Extra'!$B$6:$B$257,"&lt;="&amp;$B277)</f>
        <v>6.75</v>
      </c>
      <c r="WJ277" s="4">
        <f>SUMIFS('Aceite Virgen Extra'!WJ$6:WJ$257,'Aceite Virgen Extra'!$A$6:$A$257,"&gt;="&amp;$A277,'Aceite Virgen Extra'!$B$6:$B$257,"&lt;="&amp;$B277)</f>
        <v>2.19</v>
      </c>
      <c r="WK277" s="4">
        <f>SUMIFS('Aceite Virgen Extra'!WK$6:WK$257,'Aceite Virgen Extra'!$A$6:$A$257,"&gt;="&amp;$A277,'Aceite Virgen Extra'!$B$6:$B$257,"&lt;="&amp;$B277)</f>
        <v>3.14</v>
      </c>
      <c r="WO277" s="69">
        <f>SUMIFS('Aceite Virgen Extra'!WO$6:WO$257,'Aceite Virgen Extra'!$A$6:$A$257,"&gt;="&amp;$A277,'Aceite Virgen Extra'!$B$6:$B$257,"&lt;="&amp;$B277)</f>
        <v>2.39</v>
      </c>
      <c r="WP277" s="4">
        <f>SUMIFS('Aceite Virgen Extra'!WP$6:WP$257,'Aceite Virgen Extra'!$A$6:$A$257,"&gt;="&amp;$A277,'Aceite Virgen Extra'!$B$6:$B$257,"&lt;="&amp;$B277)</f>
        <v>3.74</v>
      </c>
      <c r="WQ277" s="4">
        <f>SUMIFS('Aceite Virgen Extra'!WQ$6:WQ$257,'Aceite Virgen Extra'!$A$6:$A$257,"&gt;="&amp;$A277,'Aceite Virgen Extra'!$B$6:$B$257,"&lt;="&amp;$B277)</f>
        <v>1.92</v>
      </c>
      <c r="WR277" s="4">
        <f>SUMIFS('Aceite Virgen Extra'!WR$6:WR$257,'Aceite Virgen Extra'!$A$6:$A$257,"&gt;="&amp;$A277,'Aceite Virgen Extra'!$B$6:$B$257,"&lt;="&amp;$B277)</f>
        <v>1.28</v>
      </c>
      <c r="WV277" s="69">
        <f>SUMIFS('Aceite Virgen Extra'!WV$6:WV$257,'Aceite Virgen Extra'!$A$6:$A$257,"&gt;="&amp;$A277,'Aceite Virgen Extra'!$B$6:$B$257,"&lt;="&amp;$B277)</f>
        <v>2.5</v>
      </c>
      <c r="WW277" s="4">
        <f>SUMIFS('Aceite Virgen Extra'!WW$6:WW$257,'Aceite Virgen Extra'!$A$6:$A$257,"&gt;="&amp;$A277,'Aceite Virgen Extra'!$B$6:$B$257,"&lt;="&amp;$B277)</f>
        <v>4.08</v>
      </c>
      <c r="WX277" s="4">
        <f>SUMIFS('Aceite Virgen Extra'!WX$6:WX$257,'Aceite Virgen Extra'!$A$6:$A$257,"&gt;="&amp;$A277,'Aceite Virgen Extra'!$B$6:$B$257,"&lt;="&amp;$B277)</f>
        <v>1.42</v>
      </c>
      <c r="WY277" s="4">
        <f>SUMIFS('Aceite Virgen Extra'!WY$6:WY$257,'Aceite Virgen Extra'!$A$6:$A$257,"&gt;="&amp;$A277,'Aceite Virgen Extra'!$B$6:$B$257,"&lt;="&amp;$B277)</f>
        <v>3.93</v>
      </c>
      <c r="XC277" s="69">
        <f>SUMIFS('Aceite Virgen Extra'!XC$6:XC$257,'Aceite Virgen Extra'!$A$6:$A$257,"&gt;="&amp;$A277,'Aceite Virgen Extra'!$B$6:$B$257,"&lt;="&amp;$B277)</f>
        <v>2.84</v>
      </c>
      <c r="XD277" s="4">
        <f>SUMIFS('Aceite Virgen Extra'!XD$6:XD$257,'Aceite Virgen Extra'!$A$6:$A$257,"&gt;="&amp;$A277,'Aceite Virgen Extra'!$B$6:$B$257,"&lt;="&amp;$B277)</f>
        <v>2.87</v>
      </c>
      <c r="XE277" s="4">
        <f>SUMIFS('Aceite Virgen Extra'!XE$6:XE$257,'Aceite Virgen Extra'!$A$6:$A$257,"&gt;="&amp;$A277,'Aceite Virgen Extra'!$B$6:$B$257,"&lt;="&amp;$B277)</f>
        <v>2.4699999999999998</v>
      </c>
      <c r="XF277" s="4">
        <f>SUMIFS('Aceite Virgen Extra'!XF$6:XF$257,'Aceite Virgen Extra'!$A$6:$A$257,"&gt;="&amp;$A277,'Aceite Virgen Extra'!$B$6:$B$257,"&lt;="&amp;$B277)</f>
        <v>4.8600000000000003</v>
      </c>
      <c r="XJ277" s="69">
        <f>SUMIFS('Aceite Virgen Extra'!XJ$6:XJ$257,'Aceite Virgen Extra'!$A$6:$A$257,"&gt;="&amp;$A277,'Aceite Virgen Extra'!$B$6:$B$257,"&lt;="&amp;$B277)</f>
        <v>2.0299999999999998</v>
      </c>
      <c r="XK277" s="4">
        <f>SUMIFS('Aceite Virgen Extra'!XK$6:XK$257,'Aceite Virgen Extra'!$A$6:$A$257,"&gt;="&amp;$A277,'Aceite Virgen Extra'!$B$6:$B$257,"&lt;="&amp;$B277)</f>
        <v>2.9699999999999998</v>
      </c>
      <c r="XL277" s="4">
        <f>SUMIFS('Aceite Virgen Extra'!XL$6:XL$257,'Aceite Virgen Extra'!$A$6:$A$257,"&gt;="&amp;$A277,'Aceite Virgen Extra'!$B$6:$B$257,"&lt;="&amp;$B277)</f>
        <v>1.39</v>
      </c>
      <c r="XM277" s="4">
        <f>SUMIFS('Aceite Virgen Extra'!XM$6:XM$257,'Aceite Virgen Extra'!$A$6:$A$257,"&gt;="&amp;$A277,'Aceite Virgen Extra'!$B$6:$B$257,"&lt;="&amp;$B277)</f>
        <v>3.22</v>
      </c>
      <c r="XQ277" s="69">
        <f>SUMIFS('Aceite Virgen Extra'!XQ$6:XQ$257,'Aceite Virgen Extra'!$A$6:$A$257,"&gt;="&amp;$A277,'Aceite Virgen Extra'!$B$6:$B$257,"&lt;="&amp;$B277)</f>
        <v>2.95</v>
      </c>
      <c r="XR277" s="4">
        <f>SUMIFS('Aceite Virgen Extra'!XR$6:XR$257,'Aceite Virgen Extra'!$A$6:$A$257,"&gt;="&amp;$A277,'Aceite Virgen Extra'!$B$6:$B$257,"&lt;="&amp;$B277)</f>
        <v>4.7700000000000005</v>
      </c>
      <c r="XS277" s="4">
        <f>SUMIFS('Aceite Virgen Extra'!XS$6:XS$257,'Aceite Virgen Extra'!$A$6:$A$257,"&gt;="&amp;$A277,'Aceite Virgen Extra'!$B$6:$B$257,"&lt;="&amp;$B277)</f>
        <v>1.58</v>
      </c>
      <c r="XT277" s="4">
        <f>SUMIFS('Aceite Virgen Extra'!XT$6:XT$257,'Aceite Virgen Extra'!$A$6:$A$257,"&gt;="&amp;$A277,'Aceite Virgen Extra'!$B$6:$B$257,"&lt;="&amp;$B277)</f>
        <v>1.89</v>
      </c>
      <c r="XX277" s="69">
        <f>SUMIFS('Aceite Virgen Extra'!XX$6:XX$257,'Aceite Virgen Extra'!$A$6:$A$257,"&gt;="&amp;$A277,'Aceite Virgen Extra'!$B$6:$B$257,"&lt;="&amp;$B277)</f>
        <v>4.3</v>
      </c>
      <c r="XY277" s="4">
        <f>SUMIFS('Aceite Virgen Extra'!XY$6:XY$257,'Aceite Virgen Extra'!$A$6:$A$257,"&gt;="&amp;$A277,'Aceite Virgen Extra'!$B$6:$B$257,"&lt;="&amp;$B277)</f>
        <v>2.91</v>
      </c>
      <c r="XZ277" s="4">
        <f>SUMIFS('Aceite Virgen Extra'!XZ$6:XZ$257,'Aceite Virgen Extra'!$A$6:$A$257,"&gt;="&amp;$A277,'Aceite Virgen Extra'!$B$6:$B$257,"&lt;="&amp;$B277)</f>
        <v>6.02</v>
      </c>
      <c r="YA277" s="4">
        <f>SUMIFS('Aceite Virgen Extra'!YA$6:YA$257,'Aceite Virgen Extra'!$A$6:$A$257,"&gt;="&amp;$A277,'Aceite Virgen Extra'!$B$6:$B$257,"&lt;="&amp;$B277)</f>
        <v>0.39</v>
      </c>
      <c r="YE277" s="69">
        <f>SUMIFS('Aceite Virgen Extra'!YE$6:YE$257,'Aceite Virgen Extra'!$A$6:$A$257,"&gt;="&amp;$A277,'Aceite Virgen Extra'!$B$6:$B$257,"&lt;="&amp;$B277)</f>
        <v>0.26</v>
      </c>
      <c r="YF277" s="4">
        <f>SUMIFS('Aceite Virgen Extra'!YF$6:YF$257,'Aceite Virgen Extra'!$A$6:$A$257,"&gt;="&amp;$A277,'Aceite Virgen Extra'!$B$6:$B$257,"&lt;="&amp;$B277)</f>
        <v>0.2</v>
      </c>
      <c r="YG277" s="4">
        <f>SUMIFS('Aceite Virgen Extra'!YG$6:YG$257,'Aceite Virgen Extra'!$A$6:$A$257,"&gt;="&amp;$A277,'Aceite Virgen Extra'!$B$6:$B$257,"&lt;="&amp;$B277)</f>
        <v>0.36000000000000004</v>
      </c>
      <c r="YH277" s="4">
        <f>SUMIFS('Aceite Virgen Extra'!YH$6:YH$257,'Aceite Virgen Extra'!$A$6:$A$257,"&gt;="&amp;$A277,'Aceite Virgen Extra'!$B$6:$B$257,"&lt;="&amp;$B277)</f>
        <v>0</v>
      </c>
      <c r="YL277" s="69">
        <f>SUMIFS('Aceite Virgen Extra'!YL$6:YL$257,'Aceite Virgen Extra'!$A$6:$A$257,"&gt;="&amp;$A277,'Aceite Virgen Extra'!$B$6:$B$257,"&lt;="&amp;$B277)</f>
        <v>1</v>
      </c>
      <c r="YM277" s="4">
        <f>SUMIFS('Aceite Virgen Extra'!YM$6:YM$257,'Aceite Virgen Extra'!$A$6:$A$257,"&gt;="&amp;$A277,'Aceite Virgen Extra'!$B$6:$B$257,"&lt;="&amp;$B277)</f>
        <v>0.3</v>
      </c>
      <c r="YN277" s="4">
        <f>SUMIFS('Aceite Virgen Extra'!YN$6:YN$257,'Aceite Virgen Extra'!$A$6:$A$257,"&gt;="&amp;$A277,'Aceite Virgen Extra'!$B$6:$B$257,"&lt;="&amp;$B277)</f>
        <v>1.26</v>
      </c>
      <c r="YO277" s="4">
        <f>SUMIFS('Aceite Virgen Extra'!YO$6:YO$257,'Aceite Virgen Extra'!$A$6:$A$257,"&gt;="&amp;$A277,'Aceite Virgen Extra'!$B$6:$B$257,"&lt;="&amp;$B277)</f>
        <v>1.23</v>
      </c>
      <c r="YP277" s="4">
        <f>SUMIFS('Aceite Virgen Extra'!YP$6:YP$257,'Aceite Virgen Extra'!$A$6:$A$257,"&gt;="&amp;$A277,'Aceite Virgen Extra'!$B$6:$B$257,"&lt;="&amp;$B277)</f>
        <v>1.41</v>
      </c>
      <c r="YS277" s="69">
        <f>SUMIFS('Aceite Virgen Extra'!YS$6:YS$257,'Aceite Virgen Extra'!$A$6:$A$257,"&gt;="&amp;$A277,'Aceite Virgen Extra'!$B$6:$B$257,"&lt;="&amp;$B277)</f>
        <v>1.46</v>
      </c>
      <c r="YT277" s="4">
        <f>SUMIFS('Aceite Virgen Extra'!YT$6:YT$257,'Aceite Virgen Extra'!$A$6:$A$257,"&gt;="&amp;$A277,'Aceite Virgen Extra'!$B$6:$B$257,"&lt;="&amp;$B277)</f>
        <v>1.26</v>
      </c>
      <c r="YU277" s="4">
        <f>SUMIFS('Aceite Virgen Extra'!YU$6:YU$257,'Aceite Virgen Extra'!$A$6:$A$257,"&gt;="&amp;$A277,'Aceite Virgen Extra'!$B$6:$B$257,"&lt;="&amp;$B277)</f>
        <v>1.57</v>
      </c>
      <c r="YV277" s="4">
        <f>SUMIFS('Aceite Virgen Extra'!YV$6:YV$257,'Aceite Virgen Extra'!$A$6:$A$257,"&gt;="&amp;$A277,'Aceite Virgen Extra'!$B$6:$B$257,"&lt;="&amp;$B277)</f>
        <v>1.37</v>
      </c>
      <c r="YW277" s="4">
        <f>SUMIFS('Aceite Virgen Extra'!YW$6:YW$257,'Aceite Virgen Extra'!$A$6:$A$257,"&gt;="&amp;$A277,'Aceite Virgen Extra'!$B$6:$B$257,"&lt;="&amp;$B277)</f>
        <v>2.2799999999999998</v>
      </c>
    </row>
    <row r="278" spans="1:673" x14ac:dyDescent="0.25">
      <c r="A278" s="9">
        <f>'TAM Aceite Virgen Extra'!B26</f>
        <v>10</v>
      </c>
      <c r="B278" s="9">
        <f>'TAM Aceite Virgen Extra'!C26</f>
        <v>10.3</v>
      </c>
      <c r="C278" s="9"/>
      <c r="D278" s="4">
        <f>SUMIFS('Aceite Virgen Extra'!D$6:D$257,'Aceite Virgen Extra'!$A$6:$A$257,"&gt;="&amp;$A278,'Aceite Virgen Extra'!$B$6:$B$257,"&lt;="&amp;$B278)</f>
        <v>0.21000000000000002</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0.22</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0.7</v>
      </c>
      <c r="S278" s="4">
        <f>SUMIFS('Aceite Virgen Extra'!S$6:S$257,'Aceite Virgen Extra'!$A$6:$A$257,"&gt;="&amp;$A278,'Aceite Virgen Extra'!$B$6:$B$257,"&lt;="&amp;$B278)</f>
        <v>0.21</v>
      </c>
      <c r="T278" s="4">
        <f>SUMIFS('Aceite Virgen Extra'!T$6:T$257,'Aceite Virgen Extra'!$A$6:$A$257,"&gt;="&amp;$A278,'Aceite Virgen Extra'!$B$6:$B$257,"&lt;="&amp;$B278)</f>
        <v>0.21</v>
      </c>
      <c r="U278" s="4">
        <f>SUMIFS('Aceite Virgen Extra'!U$6:U$257,'Aceite Virgen Extra'!$A$6:$A$257,"&gt;="&amp;$A278,'Aceite Virgen Extra'!$B$6:$B$257,"&lt;="&amp;$B278)</f>
        <v>2.5500000000000003</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0.18000000000000002</v>
      </c>
      <c r="BB278" s="4">
        <f>SUMIFS('Aceite Virgen Extra'!BB$6:BB$257,'Aceite Virgen Extra'!$A$6:$A$257,"&gt;="&amp;$A278,'Aceite Virgen Extra'!$B$6:$B$257,"&lt;="&amp;$B278)</f>
        <v>0.13</v>
      </c>
      <c r="BC278" s="4">
        <f>SUMIFS('Aceite Virgen Extra'!BC$6:BC$257,'Aceite Virgen Extra'!$A$6:$A$257,"&gt;="&amp;$A278,'Aceite Virgen Extra'!$B$6:$B$257,"&lt;="&amp;$B278)</f>
        <v>0.27</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0.3</v>
      </c>
      <c r="BP278" s="4">
        <f>SUMIFS('Aceite Virgen Extra'!BP$6:BP$257,'Aceite Virgen Extra'!$A$6:$A$257,"&gt;="&amp;$A278,'Aceite Virgen Extra'!$B$6:$B$257,"&lt;="&amp;$B278)</f>
        <v>0.19</v>
      </c>
      <c r="BQ278" s="4">
        <f>SUMIFS('Aceite Virgen Extra'!BQ$6:BQ$257,'Aceite Virgen Extra'!$A$6:$A$257,"&gt;="&amp;$A278,'Aceite Virgen Extra'!$B$6:$B$257,"&lt;="&amp;$B278)</f>
        <v>0.52</v>
      </c>
      <c r="BR278" s="4">
        <f>SUMIFS('Aceite Virgen Extra'!BR$6:BR$257,'Aceite Virgen Extra'!$A$6:$A$257,"&gt;="&amp;$A278,'Aceite Virgen Extra'!$B$6:$B$257,"&lt;="&amp;$B278)</f>
        <v>0</v>
      </c>
      <c r="BV278" s="4">
        <f>SUMIFS('Aceite Virgen Extra'!BV$6:BV$257,'Aceite Virgen Extra'!$A$6:$A$257,"&gt;="&amp;$A278,'Aceite Virgen Extra'!$B$6:$B$257,"&lt;="&amp;$B278)</f>
        <v>0.21000000000000002</v>
      </c>
      <c r="BW278" s="4">
        <f>SUMIFS('Aceite Virgen Extra'!BW$6:BW$257,'Aceite Virgen Extra'!$A$6:$A$257,"&gt;="&amp;$A278,'Aceite Virgen Extra'!$B$6:$B$257,"&lt;="&amp;$B278)</f>
        <v>0</v>
      </c>
      <c r="BX278" s="4">
        <f>SUMIFS('Aceite Virgen Extra'!BX$6:BX$257,'Aceite Virgen Extra'!$A$6:$A$257,"&gt;="&amp;$A278,'Aceite Virgen Extra'!$B$6:$B$257,"&lt;="&amp;$B278)</f>
        <v>0.38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0.24</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0.16</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0.27</v>
      </c>
      <c r="FC278" s="4">
        <f>SUMIFS('Aceite Virgen Extra'!FC$6:FC$257,'Aceite Virgen Extra'!$A$6:$A$257,"&gt;="&amp;$A278,'Aceite Virgen Extra'!$B$6:$B$257,"&lt;="&amp;$B278)</f>
        <v>0.7</v>
      </c>
      <c r="FD278" s="4">
        <f>SUMIFS('Aceite Virgen Extra'!FD$6:FD$257,'Aceite Virgen Extra'!$A$6:$A$257,"&gt;="&amp;$A278,'Aceite Virgen Extra'!$B$6:$B$257,"&lt;="&amp;$B278)</f>
        <v>0.13</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0.8600000000000001</v>
      </c>
      <c r="HG278" s="4">
        <f>SUMIFS('Aceite Virgen Extra'!HG$6:HG$257,'Aceite Virgen Extra'!$A$6:$A$257,"&gt;="&amp;$A278,'Aceite Virgen Extra'!$B$6:$B$257,"&lt;="&amp;$B278)</f>
        <v>0.63</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0.06</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0.35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0.04</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2.27</v>
      </c>
      <c r="MQ278" s="4">
        <f>SUMIFS('Aceite Virgen Extra'!MQ$6:MQ$257,'Aceite Virgen Extra'!$A$6:$A$257,"&gt;="&amp;$A278,'Aceite Virgen Extra'!$B$6:$B$257,"&lt;="&amp;$B278)</f>
        <v>0</v>
      </c>
      <c r="MR278" s="4">
        <f>SUMIFS('Aceite Virgen Extra'!MR$6:MR$257,'Aceite Virgen Extra'!$A$6:$A$257,"&gt;="&amp;$A278,'Aceite Virgen Extra'!$B$6:$B$257,"&lt;="&amp;$B278)</f>
        <v>4.1899999999999995</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3.72</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1.4</v>
      </c>
      <c r="QY278" s="4">
        <f>SUMIFS('Aceite Virgen Extra'!QY$6:QY$257,'Aceite Virgen Extra'!$A$6:$A$257,"&gt;="&amp;$A278,'Aceite Virgen Extra'!$B$6:$B$257,"&lt;="&amp;$B278)</f>
        <v>0.26</v>
      </c>
      <c r="QZ278" s="4">
        <f>SUMIFS('Aceite Virgen Extra'!QZ$6:QZ$257,'Aceite Virgen Extra'!$A$6:$A$257,"&gt;="&amp;$A278,'Aceite Virgen Extra'!$B$6:$B$257,"&lt;="&amp;$B278)</f>
        <v>0.82000000000000006</v>
      </c>
      <c r="RA278" s="4">
        <f>SUMIFS('Aceite Virgen Extra'!RA$6:RA$257,'Aceite Virgen Extra'!$A$6:$A$257,"&gt;="&amp;$A278,'Aceite Virgen Extra'!$B$6:$B$257,"&lt;="&amp;$B278)</f>
        <v>0</v>
      </c>
      <c r="RE278" s="4">
        <f>SUMIFS('Aceite Virgen Extra'!RE$6:RE$257,'Aceite Virgen Extra'!$A$6:$A$257,"&gt;="&amp;$A278,'Aceite Virgen Extra'!$B$6:$B$257,"&lt;="&amp;$B278)</f>
        <v>1.98</v>
      </c>
      <c r="RF278" s="4">
        <f>SUMIFS('Aceite Virgen Extra'!RF$6:RF$257,'Aceite Virgen Extra'!$A$6:$A$257,"&gt;="&amp;$A278,'Aceite Virgen Extra'!$B$6:$B$257,"&lt;="&amp;$B278)</f>
        <v>4.78</v>
      </c>
      <c r="RG278" s="4">
        <f>SUMIFS('Aceite Virgen Extra'!RG$6:RG$257,'Aceite Virgen Extra'!$A$6:$A$257,"&gt;="&amp;$A278,'Aceite Virgen Extra'!$B$6:$B$257,"&lt;="&amp;$B278)</f>
        <v>0.72</v>
      </c>
      <c r="RH278" s="4">
        <f>SUMIFS('Aceite Virgen Extra'!RH$6:RH$257,'Aceite Virgen Extra'!$A$6:$A$257,"&gt;="&amp;$A278,'Aceite Virgen Extra'!$B$6:$B$257,"&lt;="&amp;$B278)</f>
        <v>0</v>
      </c>
      <c r="RL278" s="4">
        <f>SUMIFS('Aceite Virgen Extra'!RL$6:RL$257,'Aceite Virgen Extra'!$A$6:$A$257,"&gt;="&amp;$A278,'Aceite Virgen Extra'!$B$6:$B$257,"&lt;="&amp;$B278)</f>
        <v>1.6099999999999999</v>
      </c>
      <c r="RM278" s="4">
        <f>SUMIFS('Aceite Virgen Extra'!RM$6:RM$257,'Aceite Virgen Extra'!$A$6:$A$257,"&gt;="&amp;$A278,'Aceite Virgen Extra'!$B$6:$B$257,"&lt;="&amp;$B278)</f>
        <v>2.25</v>
      </c>
      <c r="RN278" s="4">
        <f>SUMIFS('Aceite Virgen Extra'!RN$6:RN$257,'Aceite Virgen Extra'!$A$6:$A$257,"&gt;="&amp;$A278,'Aceite Virgen Extra'!$B$6:$B$257,"&lt;="&amp;$B278)</f>
        <v>1</v>
      </c>
      <c r="RO278" s="4">
        <f>SUMIFS('Aceite Virgen Extra'!RO$6:RO$257,'Aceite Virgen Extra'!$A$6:$A$257,"&gt;="&amp;$A278,'Aceite Virgen Extra'!$B$6:$B$257,"&lt;="&amp;$B278)</f>
        <v>0</v>
      </c>
      <c r="RS278" s="69">
        <f>SUMIFS('Aceite Virgen Extra'!RS$6:RS$257,'Aceite Virgen Extra'!$A$6:$A$257,"&gt;="&amp;$A278,'Aceite Virgen Extra'!$B$6:$B$257,"&lt;="&amp;$B278)</f>
        <v>0.85</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0.63</v>
      </c>
      <c r="SB278" s="4">
        <f>SUMIFS('Aceite Virgen Extra'!SB$6:SB$257,'Aceite Virgen Extra'!$A$6:$A$257,"&gt;="&amp;$A278,'Aceite Virgen Extra'!$B$6:$B$257,"&lt;="&amp;$B278)</f>
        <v>0.29000000000000004</v>
      </c>
      <c r="SC278" s="4">
        <f>SUMIFS('Aceite Virgen Extra'!SC$6:SC$257,'Aceite Virgen Extra'!$A$6:$A$257,"&gt;="&amp;$A278,'Aceite Virgen Extra'!$B$6:$B$257,"&lt;="&amp;$B278)</f>
        <v>0</v>
      </c>
      <c r="SG278" s="69">
        <f>SUMIFS('Aceite Virgen Extra'!SG$6:SG$257,'Aceite Virgen Extra'!$A$6:$A$257,"&gt;="&amp;$A278,'Aceite Virgen Extra'!$B$6:$B$257,"&lt;="&amp;$B278)</f>
        <v>0.19</v>
      </c>
      <c r="SH278" s="4">
        <f>SUMIFS('Aceite Virgen Extra'!SH$6:SH$257,'Aceite Virgen Extra'!$A$6:$A$257,"&gt;="&amp;$A278,'Aceite Virgen Extra'!$B$6:$B$257,"&lt;="&amp;$B278)</f>
        <v>0</v>
      </c>
      <c r="SI278" s="4">
        <f>SUMIFS('Aceite Virgen Extra'!SI$6:SI$257,'Aceite Virgen Extra'!$A$6:$A$257,"&gt;="&amp;$A278,'Aceite Virgen Extra'!$B$6:$B$257,"&lt;="&amp;$B278)</f>
        <v>0.33999999999999997</v>
      </c>
      <c r="SJ278" s="4">
        <f>SUMIFS('Aceite Virgen Extra'!SJ$6:SJ$257,'Aceite Virgen Extra'!$A$6:$A$257,"&gt;="&amp;$A278,'Aceite Virgen Extra'!$B$6:$B$257,"&lt;="&amp;$B278)</f>
        <v>0</v>
      </c>
      <c r="SN278" s="69">
        <f>SUMIFS('Aceite Virgen Extra'!SN$6:SN$257,'Aceite Virgen Extra'!$A$6:$A$257,"&gt;="&amp;$A278,'Aceite Virgen Extra'!$B$6:$B$257,"&lt;="&amp;$B278)</f>
        <v>1.08</v>
      </c>
      <c r="SO278" s="4">
        <f>SUMIFS('Aceite Virgen Extra'!SO$6:SO$257,'Aceite Virgen Extra'!$A$6:$A$257,"&gt;="&amp;$A278,'Aceite Virgen Extra'!$B$6:$B$257,"&lt;="&amp;$B278)</f>
        <v>0.22</v>
      </c>
      <c r="SP278" s="4">
        <f>SUMIFS('Aceite Virgen Extra'!SP$6:SP$257,'Aceite Virgen Extra'!$A$6:$A$257,"&gt;="&amp;$A278,'Aceite Virgen Extra'!$B$6:$B$257,"&lt;="&amp;$B278)</f>
        <v>1.49</v>
      </c>
      <c r="SQ278" s="4">
        <f>SUMIFS('Aceite Virgen Extra'!SQ$6:SQ$257,'Aceite Virgen Extra'!$A$6:$A$257,"&gt;="&amp;$A278,'Aceite Virgen Extra'!$B$6:$B$257,"&lt;="&amp;$B278)</f>
        <v>2.16</v>
      </c>
      <c r="SU278" s="69">
        <f>SUMIFS('Aceite Virgen Extra'!SU$6:SU$257,'Aceite Virgen Extra'!$A$6:$A$257,"&gt;="&amp;$A278,'Aceite Virgen Extra'!$B$6:$B$257,"&lt;="&amp;$B278)</f>
        <v>0.41</v>
      </c>
      <c r="SV278" s="4">
        <f>SUMIFS('Aceite Virgen Extra'!SV$6:SV$257,'Aceite Virgen Extra'!$A$6:$A$257,"&gt;="&amp;$A278,'Aceite Virgen Extra'!$B$6:$B$257,"&lt;="&amp;$B278)</f>
        <v>0</v>
      </c>
      <c r="SW278" s="4">
        <f>SUMIFS('Aceite Virgen Extra'!SW$6:SW$257,'Aceite Virgen Extra'!$A$6:$A$257,"&gt;="&amp;$A278,'Aceite Virgen Extra'!$B$6:$B$257,"&lt;="&amp;$B278)</f>
        <v>0.18</v>
      </c>
      <c r="SX278" s="4">
        <f>SUMIFS('Aceite Virgen Extra'!SX$6:SX$257,'Aceite Virgen Extra'!$A$6:$A$257,"&gt;="&amp;$A278,'Aceite Virgen Extra'!$B$6:$B$257,"&lt;="&amp;$B278)</f>
        <v>0.86</v>
      </c>
      <c r="TB278" s="69">
        <f>SUMIFS('Aceite Virgen Extra'!TB$6:TB$257,'Aceite Virgen Extra'!$A$6:$A$257,"&gt;="&amp;$A278,'Aceite Virgen Extra'!$B$6:$B$257,"&lt;="&amp;$B278)</f>
        <v>0.33999999999999997</v>
      </c>
      <c r="TC278" s="4">
        <f>SUMIFS('Aceite Virgen Extra'!TC$6:TC$257,'Aceite Virgen Extra'!$A$6:$A$257,"&gt;="&amp;$A278,'Aceite Virgen Extra'!$B$6:$B$257,"&lt;="&amp;$B278)</f>
        <v>0.4</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0.44</v>
      </c>
      <c r="TJ278" s="4">
        <f>SUMIFS('Aceite Virgen Extra'!TJ$6:TJ$257,'Aceite Virgen Extra'!$A$6:$A$257,"&gt;="&amp;$A278,'Aceite Virgen Extra'!$B$6:$B$257,"&lt;="&amp;$B278)</f>
        <v>0.84000000000000008</v>
      </c>
      <c r="TK278" s="4">
        <f>SUMIFS('Aceite Virgen Extra'!TK$6:TK$257,'Aceite Virgen Extra'!$A$6:$A$257,"&gt;="&amp;$A278,'Aceite Virgen Extra'!$B$6:$B$257,"&lt;="&amp;$B278)</f>
        <v>0.35</v>
      </c>
      <c r="TL278" s="4">
        <f>SUMIFS('Aceite Virgen Extra'!TL$6:TL$257,'Aceite Virgen Extra'!$A$6:$A$257,"&gt;="&amp;$A278,'Aceite Virgen Extra'!$B$6:$B$257,"&lt;="&amp;$B278)</f>
        <v>0</v>
      </c>
      <c r="TP278" s="69">
        <f>SUMIFS('Aceite Virgen Extra'!TP$6:TP$257,'Aceite Virgen Extra'!$A$6:$A$257,"&gt;="&amp;$A278,'Aceite Virgen Extra'!$B$6:$B$257,"&lt;="&amp;$B278)</f>
        <v>5.09</v>
      </c>
      <c r="TQ278" s="4">
        <f>SUMIFS('Aceite Virgen Extra'!TQ$6:TQ$257,'Aceite Virgen Extra'!$A$6:$A$257,"&gt;="&amp;$A278,'Aceite Virgen Extra'!$B$6:$B$257,"&lt;="&amp;$B278)</f>
        <v>0.77</v>
      </c>
      <c r="TR278" s="4">
        <f>SUMIFS('Aceite Virgen Extra'!TR$6:TR$257,'Aceite Virgen Extra'!$A$6:$A$257,"&gt;="&amp;$A278,'Aceite Virgen Extra'!$B$6:$B$257,"&lt;="&amp;$B278)</f>
        <v>6.87</v>
      </c>
      <c r="TS278" s="4">
        <f>SUMIFS('Aceite Virgen Extra'!TS$6:TS$257,'Aceite Virgen Extra'!$A$6:$A$257,"&gt;="&amp;$A278,'Aceite Virgen Extra'!$B$6:$B$257,"&lt;="&amp;$B278)</f>
        <v>8.5500000000000007</v>
      </c>
      <c r="TW278" s="69">
        <f>SUMIFS('Aceite Virgen Extra'!TW$6:TW$257,'Aceite Virgen Extra'!$A$6:$A$257,"&gt;="&amp;$A278,'Aceite Virgen Extra'!$B$6:$B$257,"&lt;="&amp;$B278)</f>
        <v>4.92</v>
      </c>
      <c r="TX278" s="4">
        <f>SUMIFS('Aceite Virgen Extra'!TX$6:TX$257,'Aceite Virgen Extra'!$A$6:$A$257,"&gt;="&amp;$A278,'Aceite Virgen Extra'!$B$6:$B$257,"&lt;="&amp;$B278)</f>
        <v>0.65</v>
      </c>
      <c r="TY278" s="4">
        <f>SUMIFS('Aceite Virgen Extra'!TY$6:TY$257,'Aceite Virgen Extra'!$A$6:$A$257,"&gt;="&amp;$A278,'Aceite Virgen Extra'!$B$6:$B$257,"&lt;="&amp;$B278)</f>
        <v>6.4700000000000006</v>
      </c>
      <c r="TZ278" s="4">
        <f>SUMIFS('Aceite Virgen Extra'!TZ$6:TZ$257,'Aceite Virgen Extra'!$A$6:$A$257,"&gt;="&amp;$A278,'Aceite Virgen Extra'!$B$6:$B$257,"&lt;="&amp;$B278)</f>
        <v>10.029999999999999</v>
      </c>
      <c r="UD278" s="69">
        <f>SUMIFS('Aceite Virgen Extra'!UD$6:UD$257,'Aceite Virgen Extra'!$A$6:$A$257,"&gt;="&amp;$A278,'Aceite Virgen Extra'!$B$6:$B$257,"&lt;="&amp;$B278)</f>
        <v>6.28</v>
      </c>
      <c r="UE278" s="4">
        <f>SUMIFS('Aceite Virgen Extra'!UE$6:UE$257,'Aceite Virgen Extra'!$A$6:$A$257,"&gt;="&amp;$A278,'Aceite Virgen Extra'!$B$6:$B$257,"&lt;="&amp;$B278)</f>
        <v>1.01</v>
      </c>
      <c r="UF278" s="4">
        <f>SUMIFS('Aceite Virgen Extra'!UF$6:UF$257,'Aceite Virgen Extra'!$A$6:$A$257,"&gt;="&amp;$A278,'Aceite Virgen Extra'!$B$6:$B$257,"&lt;="&amp;$B278)</f>
        <v>7.26</v>
      </c>
      <c r="UG278" s="4">
        <f>SUMIFS('Aceite Virgen Extra'!UG$6:UG$257,'Aceite Virgen Extra'!$A$6:$A$257,"&gt;="&amp;$A278,'Aceite Virgen Extra'!$B$6:$B$257,"&lt;="&amp;$B278)</f>
        <v>1.87</v>
      </c>
      <c r="UK278" s="69">
        <f>SUMIFS('Aceite Virgen Extra'!UK$6:UK$257,'Aceite Virgen Extra'!$A$6:$A$257,"&gt;="&amp;$A278,'Aceite Virgen Extra'!$B$6:$B$257,"&lt;="&amp;$B278)</f>
        <v>2.1100000000000003</v>
      </c>
      <c r="UL278" s="4">
        <f>SUMIFS('Aceite Virgen Extra'!UL$6:UL$257,'Aceite Virgen Extra'!$A$6:$A$257,"&gt;="&amp;$A278,'Aceite Virgen Extra'!$B$6:$B$257,"&lt;="&amp;$B278)</f>
        <v>0.49</v>
      </c>
      <c r="UM278" s="4">
        <f>SUMIFS('Aceite Virgen Extra'!UM$6:UM$257,'Aceite Virgen Extra'!$A$6:$A$257,"&gt;="&amp;$A278,'Aceite Virgen Extra'!$B$6:$B$257,"&lt;="&amp;$B278)</f>
        <v>0.81</v>
      </c>
      <c r="UN278" s="4">
        <f>SUMIFS('Aceite Virgen Extra'!UN$6:UN$257,'Aceite Virgen Extra'!$A$6:$A$257,"&gt;="&amp;$A278,'Aceite Virgen Extra'!$B$6:$B$257,"&lt;="&amp;$B278)</f>
        <v>6.61</v>
      </c>
      <c r="UR278" s="69">
        <f>SUMIFS('Aceite Virgen Extra'!UR$6:UR$257,'Aceite Virgen Extra'!$A$6:$A$257,"&gt;="&amp;$A278,'Aceite Virgen Extra'!$B$6:$B$257,"&lt;="&amp;$B278)</f>
        <v>0.88</v>
      </c>
      <c r="US278" s="4">
        <f>SUMIFS('Aceite Virgen Extra'!US$6:US$257,'Aceite Virgen Extra'!$A$6:$A$257,"&gt;="&amp;$A278,'Aceite Virgen Extra'!$B$6:$B$257,"&lt;="&amp;$B278)</f>
        <v>1.03</v>
      </c>
      <c r="UT278" s="4">
        <f>SUMIFS('Aceite Virgen Extra'!UT$6:UT$257,'Aceite Virgen Extra'!$A$6:$A$257,"&gt;="&amp;$A278,'Aceite Virgen Extra'!$B$6:$B$257,"&lt;="&amp;$B278)</f>
        <v>0.8600000000000001</v>
      </c>
      <c r="UU278" s="4">
        <f>SUMIFS('Aceite Virgen Extra'!UU$6:UU$257,'Aceite Virgen Extra'!$A$6:$A$257,"&gt;="&amp;$A278,'Aceite Virgen Extra'!$B$6:$B$257,"&lt;="&amp;$B278)</f>
        <v>0</v>
      </c>
      <c r="UY278" s="69">
        <f>SUMIFS('Aceite Virgen Extra'!UY$6:UY$257,'Aceite Virgen Extra'!$A$6:$A$257,"&gt;="&amp;$A278,'Aceite Virgen Extra'!$B$6:$B$257,"&lt;="&amp;$B278)</f>
        <v>2.4499999999999997</v>
      </c>
      <c r="UZ278" s="4">
        <f>SUMIFS('Aceite Virgen Extra'!UZ$6:UZ$257,'Aceite Virgen Extra'!$A$6:$A$257,"&gt;="&amp;$A278,'Aceite Virgen Extra'!$B$6:$B$257,"&lt;="&amp;$B278)</f>
        <v>2.35</v>
      </c>
      <c r="VA278" s="4">
        <f>SUMIFS('Aceite Virgen Extra'!VA$6:VA$257,'Aceite Virgen Extra'!$A$6:$A$257,"&gt;="&amp;$A278,'Aceite Virgen Extra'!$B$6:$B$257,"&lt;="&amp;$B278)</f>
        <v>2.8200000000000003</v>
      </c>
      <c r="VB278" s="4">
        <f>SUMIFS('Aceite Virgen Extra'!VB$6:VB$257,'Aceite Virgen Extra'!$A$6:$A$257,"&gt;="&amp;$A278,'Aceite Virgen Extra'!$B$6:$B$257,"&lt;="&amp;$B278)</f>
        <v>1.26</v>
      </c>
      <c r="VF278" s="69">
        <f>SUMIFS('Aceite Virgen Extra'!VF$6:VF$257,'Aceite Virgen Extra'!$A$6:$A$257,"&gt;="&amp;$A278,'Aceite Virgen Extra'!$B$6:$B$257,"&lt;="&amp;$B278)</f>
        <v>2.14</v>
      </c>
      <c r="VG278" s="4">
        <f>SUMIFS('Aceite Virgen Extra'!VG$6:VG$257,'Aceite Virgen Extra'!$A$6:$A$257,"&gt;="&amp;$A278,'Aceite Virgen Extra'!$B$6:$B$257,"&lt;="&amp;$B278)</f>
        <v>3.01</v>
      </c>
      <c r="VH278" s="4">
        <f>SUMIFS('Aceite Virgen Extra'!VH$6:VH$257,'Aceite Virgen Extra'!$A$6:$A$257,"&gt;="&amp;$A278,'Aceite Virgen Extra'!$B$6:$B$257,"&lt;="&amp;$B278)</f>
        <v>0.69000000000000006</v>
      </c>
      <c r="VI278" s="4">
        <f>SUMIFS('Aceite Virgen Extra'!VI$6:VI$257,'Aceite Virgen Extra'!$A$6:$A$257,"&gt;="&amp;$A278,'Aceite Virgen Extra'!$B$6:$B$257,"&lt;="&amp;$B278)</f>
        <v>3.24</v>
      </c>
      <c r="VM278" s="69">
        <f>SUMIFS('Aceite Virgen Extra'!VM$6:VM$257,'Aceite Virgen Extra'!$A$6:$A$257,"&gt;="&amp;$A278,'Aceite Virgen Extra'!$B$6:$B$257,"&lt;="&amp;$B278)</f>
        <v>2.95</v>
      </c>
      <c r="VN278" s="4">
        <f>SUMIFS('Aceite Virgen Extra'!VN$6:VN$257,'Aceite Virgen Extra'!$A$6:$A$257,"&gt;="&amp;$A278,'Aceite Virgen Extra'!$B$6:$B$257,"&lt;="&amp;$B278)</f>
        <v>5.58</v>
      </c>
      <c r="VO278" s="4">
        <f>SUMIFS('Aceite Virgen Extra'!VO$6:VO$257,'Aceite Virgen Extra'!$A$6:$A$257,"&gt;="&amp;$A278,'Aceite Virgen Extra'!$B$6:$B$257,"&lt;="&amp;$B278)</f>
        <v>1.1499999999999999</v>
      </c>
      <c r="VP278" s="4">
        <f>SUMIFS('Aceite Virgen Extra'!VP$6:VP$257,'Aceite Virgen Extra'!$A$6:$A$257,"&gt;="&amp;$A278,'Aceite Virgen Extra'!$B$6:$B$257,"&lt;="&amp;$B278)</f>
        <v>5.21</v>
      </c>
      <c r="VT278" s="69">
        <f>SUMIFS('Aceite Virgen Extra'!VT$6:VT$257,'Aceite Virgen Extra'!$A$6:$A$257,"&gt;="&amp;$A278,'Aceite Virgen Extra'!$B$6:$B$257,"&lt;="&amp;$B278)</f>
        <v>2.3200000000000003</v>
      </c>
      <c r="VU278" s="4">
        <f>SUMIFS('Aceite Virgen Extra'!VU$6:VU$257,'Aceite Virgen Extra'!$A$6:$A$257,"&gt;="&amp;$A278,'Aceite Virgen Extra'!$B$6:$B$257,"&lt;="&amp;$B278)</f>
        <v>2.52</v>
      </c>
      <c r="VV278" s="4">
        <f>SUMIFS('Aceite Virgen Extra'!VV$6:VV$257,'Aceite Virgen Extra'!$A$6:$A$257,"&gt;="&amp;$A278,'Aceite Virgen Extra'!$B$6:$B$257,"&lt;="&amp;$B278)</f>
        <v>1.05</v>
      </c>
      <c r="VW278" s="4">
        <f>SUMIFS('Aceite Virgen Extra'!VW$6:VW$257,'Aceite Virgen Extra'!$A$6:$A$257,"&gt;="&amp;$A278,'Aceite Virgen Extra'!$B$6:$B$257,"&lt;="&amp;$B278)</f>
        <v>8.2200000000000006</v>
      </c>
      <c r="WA278" s="69">
        <f>SUMIFS('Aceite Virgen Extra'!WA$6:WA$257,'Aceite Virgen Extra'!$A$6:$A$257,"&gt;="&amp;$A278,'Aceite Virgen Extra'!$B$6:$B$257,"&lt;="&amp;$B278)</f>
        <v>5.9899999999999993</v>
      </c>
      <c r="WB278" s="4">
        <f>SUMIFS('Aceite Virgen Extra'!WB$6:WB$257,'Aceite Virgen Extra'!$A$6:$A$257,"&gt;="&amp;$A278,'Aceite Virgen Extra'!$B$6:$B$257,"&lt;="&amp;$B278)</f>
        <v>1.1200000000000001</v>
      </c>
      <c r="WC278" s="4">
        <f>SUMIFS('Aceite Virgen Extra'!WC$6:WC$257,'Aceite Virgen Extra'!$A$6:$A$257,"&gt;="&amp;$A278,'Aceite Virgen Extra'!$B$6:$B$257,"&lt;="&amp;$B278)</f>
        <v>7.1199999999999992</v>
      </c>
      <c r="WD278" s="4">
        <f>SUMIFS('Aceite Virgen Extra'!WD$6:WD$257,'Aceite Virgen Extra'!$A$6:$A$257,"&gt;="&amp;$A278,'Aceite Virgen Extra'!$B$6:$B$257,"&lt;="&amp;$B278)</f>
        <v>13.14</v>
      </c>
      <c r="WH278" s="69">
        <f>SUMIFS('Aceite Virgen Extra'!WH$6:WH$257,'Aceite Virgen Extra'!$A$6:$A$257,"&gt;="&amp;$A278,'Aceite Virgen Extra'!$B$6:$B$257,"&lt;="&amp;$B278)</f>
        <v>7.4</v>
      </c>
      <c r="WI278" s="4">
        <f>SUMIFS('Aceite Virgen Extra'!WI$6:WI$257,'Aceite Virgen Extra'!$A$6:$A$257,"&gt;="&amp;$A278,'Aceite Virgen Extra'!$B$6:$B$257,"&lt;="&amp;$B278)</f>
        <v>2.7</v>
      </c>
      <c r="WJ278" s="4">
        <f>SUMIFS('Aceite Virgen Extra'!WJ$6:WJ$257,'Aceite Virgen Extra'!$A$6:$A$257,"&gt;="&amp;$A278,'Aceite Virgen Extra'!$B$6:$B$257,"&lt;="&amp;$B278)</f>
        <v>7.9300000000000006</v>
      </c>
      <c r="WK278" s="4">
        <f>SUMIFS('Aceite Virgen Extra'!WK$6:WK$257,'Aceite Virgen Extra'!$A$6:$A$257,"&gt;="&amp;$A278,'Aceite Virgen Extra'!$B$6:$B$257,"&lt;="&amp;$B278)</f>
        <v>15.110000000000001</v>
      </c>
      <c r="WO278" s="69">
        <f>SUMIFS('Aceite Virgen Extra'!WO$6:WO$257,'Aceite Virgen Extra'!$A$6:$A$257,"&gt;="&amp;$A278,'Aceite Virgen Extra'!$B$6:$B$257,"&lt;="&amp;$B278)</f>
        <v>6.5200000000000005</v>
      </c>
      <c r="WP278" s="4">
        <f>SUMIFS('Aceite Virgen Extra'!WP$6:WP$257,'Aceite Virgen Extra'!$A$6:$A$257,"&gt;="&amp;$A278,'Aceite Virgen Extra'!$B$6:$B$257,"&lt;="&amp;$B278)</f>
        <v>2.42</v>
      </c>
      <c r="WQ278" s="4">
        <f>SUMIFS('Aceite Virgen Extra'!WQ$6:WQ$257,'Aceite Virgen Extra'!$A$6:$A$257,"&gt;="&amp;$A278,'Aceite Virgen Extra'!$B$6:$B$257,"&lt;="&amp;$B278)</f>
        <v>7.38</v>
      </c>
      <c r="WR278" s="4">
        <f>SUMIFS('Aceite Virgen Extra'!WR$6:WR$257,'Aceite Virgen Extra'!$A$6:$A$257,"&gt;="&amp;$A278,'Aceite Virgen Extra'!$B$6:$B$257,"&lt;="&amp;$B278)</f>
        <v>13.36</v>
      </c>
      <c r="WV278" s="69">
        <f>SUMIFS('Aceite Virgen Extra'!WV$6:WV$257,'Aceite Virgen Extra'!$A$6:$A$257,"&gt;="&amp;$A278,'Aceite Virgen Extra'!$B$6:$B$257,"&lt;="&amp;$B278)</f>
        <v>2.21</v>
      </c>
      <c r="WW278" s="4">
        <f>SUMIFS('Aceite Virgen Extra'!WW$6:WW$257,'Aceite Virgen Extra'!$A$6:$A$257,"&gt;="&amp;$A278,'Aceite Virgen Extra'!$B$6:$B$257,"&lt;="&amp;$B278)</f>
        <v>1.43</v>
      </c>
      <c r="WX278" s="4">
        <f>SUMIFS('Aceite Virgen Extra'!WX$6:WX$257,'Aceite Virgen Extra'!$A$6:$A$257,"&gt;="&amp;$A278,'Aceite Virgen Extra'!$B$6:$B$257,"&lt;="&amp;$B278)</f>
        <v>2.57</v>
      </c>
      <c r="WY278" s="4">
        <f>SUMIFS('Aceite Virgen Extra'!WY$6:WY$257,'Aceite Virgen Extra'!$A$6:$A$257,"&gt;="&amp;$A278,'Aceite Virgen Extra'!$B$6:$B$257,"&lt;="&amp;$B278)</f>
        <v>1.01</v>
      </c>
      <c r="XC278" s="69">
        <f>SUMIFS('Aceite Virgen Extra'!XC$6:XC$257,'Aceite Virgen Extra'!$A$6:$A$257,"&gt;="&amp;$A278,'Aceite Virgen Extra'!$B$6:$B$257,"&lt;="&amp;$B278)</f>
        <v>3.0199999999999996</v>
      </c>
      <c r="XD278" s="4">
        <f>SUMIFS('Aceite Virgen Extra'!XD$6:XD$257,'Aceite Virgen Extra'!$A$6:$A$257,"&gt;="&amp;$A278,'Aceite Virgen Extra'!$B$6:$B$257,"&lt;="&amp;$B278)</f>
        <v>2.54</v>
      </c>
      <c r="XE278" s="4">
        <f>SUMIFS('Aceite Virgen Extra'!XE$6:XE$257,'Aceite Virgen Extra'!$A$6:$A$257,"&gt;="&amp;$A278,'Aceite Virgen Extra'!$B$6:$B$257,"&lt;="&amp;$B278)</f>
        <v>2.5099999999999998</v>
      </c>
      <c r="XF278" s="4">
        <f>SUMIFS('Aceite Virgen Extra'!XF$6:XF$257,'Aceite Virgen Extra'!$A$6:$A$257,"&gt;="&amp;$A278,'Aceite Virgen Extra'!$B$6:$B$257,"&lt;="&amp;$B278)</f>
        <v>9.41</v>
      </c>
      <c r="XJ278" s="69">
        <f>SUMIFS('Aceite Virgen Extra'!XJ$6:XJ$257,'Aceite Virgen Extra'!$A$6:$A$257,"&gt;="&amp;$A278,'Aceite Virgen Extra'!$B$6:$B$257,"&lt;="&amp;$B278)</f>
        <v>1.7600000000000002</v>
      </c>
      <c r="XK278" s="4">
        <f>SUMIFS('Aceite Virgen Extra'!XK$6:XK$257,'Aceite Virgen Extra'!$A$6:$A$257,"&gt;="&amp;$A278,'Aceite Virgen Extra'!$B$6:$B$257,"&lt;="&amp;$B278)</f>
        <v>0.94000000000000006</v>
      </c>
      <c r="XL278" s="4">
        <f>SUMIFS('Aceite Virgen Extra'!XL$6:XL$257,'Aceite Virgen Extra'!$A$6:$A$257,"&gt;="&amp;$A278,'Aceite Virgen Extra'!$B$6:$B$257,"&lt;="&amp;$B278)</f>
        <v>1.19</v>
      </c>
      <c r="XM278" s="4">
        <f>SUMIFS('Aceite Virgen Extra'!XM$6:XM$257,'Aceite Virgen Extra'!$A$6:$A$257,"&gt;="&amp;$A278,'Aceite Virgen Extra'!$B$6:$B$257,"&lt;="&amp;$B278)</f>
        <v>0</v>
      </c>
      <c r="XQ278" s="69">
        <f>SUMIFS('Aceite Virgen Extra'!XQ$6:XQ$257,'Aceite Virgen Extra'!$A$6:$A$257,"&gt;="&amp;$A278,'Aceite Virgen Extra'!$B$6:$B$257,"&lt;="&amp;$B278)</f>
        <v>4.6900000000000004</v>
      </c>
      <c r="XR278" s="4">
        <f>SUMIFS('Aceite Virgen Extra'!XR$6:XR$257,'Aceite Virgen Extra'!$A$6:$A$257,"&gt;="&amp;$A278,'Aceite Virgen Extra'!$B$6:$B$257,"&lt;="&amp;$B278)</f>
        <v>8.57</v>
      </c>
      <c r="XS278" s="4">
        <f>SUMIFS('Aceite Virgen Extra'!XS$6:XS$257,'Aceite Virgen Extra'!$A$6:$A$257,"&gt;="&amp;$A278,'Aceite Virgen Extra'!$B$6:$B$257,"&lt;="&amp;$B278)</f>
        <v>3.12</v>
      </c>
      <c r="XT278" s="4">
        <f>SUMIFS('Aceite Virgen Extra'!XT$6:XT$257,'Aceite Virgen Extra'!$A$6:$A$257,"&gt;="&amp;$A278,'Aceite Virgen Extra'!$B$6:$B$257,"&lt;="&amp;$B278)</f>
        <v>1.17</v>
      </c>
      <c r="XX278" s="69">
        <f>SUMIFS('Aceite Virgen Extra'!XX$6:XX$257,'Aceite Virgen Extra'!$A$6:$A$257,"&gt;="&amp;$A278,'Aceite Virgen Extra'!$B$6:$B$257,"&lt;="&amp;$B278)</f>
        <v>2.0300000000000002</v>
      </c>
      <c r="XY278" s="4">
        <f>SUMIFS('Aceite Virgen Extra'!XY$6:XY$257,'Aceite Virgen Extra'!$A$6:$A$257,"&gt;="&amp;$A278,'Aceite Virgen Extra'!$B$6:$B$257,"&lt;="&amp;$B278)</f>
        <v>3.95</v>
      </c>
      <c r="XZ278" s="4">
        <f>SUMIFS('Aceite Virgen Extra'!XZ$6:XZ$257,'Aceite Virgen Extra'!$A$6:$A$257,"&gt;="&amp;$A278,'Aceite Virgen Extra'!$B$6:$B$257,"&lt;="&amp;$B278)</f>
        <v>0.75</v>
      </c>
      <c r="YA278" s="4">
        <f>SUMIFS('Aceite Virgen Extra'!YA$6:YA$257,'Aceite Virgen Extra'!$A$6:$A$257,"&gt;="&amp;$A278,'Aceite Virgen Extra'!$B$6:$B$257,"&lt;="&amp;$B278)</f>
        <v>3.14</v>
      </c>
      <c r="YE278" s="69">
        <f>SUMIFS('Aceite Virgen Extra'!YE$6:YE$257,'Aceite Virgen Extra'!$A$6:$A$257,"&gt;="&amp;$A278,'Aceite Virgen Extra'!$B$6:$B$257,"&lt;="&amp;$B278)</f>
        <v>0.60000000000000009</v>
      </c>
      <c r="YF278" s="4">
        <f>SUMIFS('Aceite Virgen Extra'!YF$6:YF$257,'Aceite Virgen Extra'!$A$6:$A$257,"&gt;="&amp;$A278,'Aceite Virgen Extra'!$B$6:$B$257,"&lt;="&amp;$B278)</f>
        <v>0.81</v>
      </c>
      <c r="YG278" s="4">
        <f>SUMIFS('Aceite Virgen Extra'!YG$6:YG$257,'Aceite Virgen Extra'!$A$6:$A$257,"&gt;="&amp;$A278,'Aceite Virgen Extra'!$B$6:$B$257,"&lt;="&amp;$B278)</f>
        <v>0.41000000000000003</v>
      </c>
      <c r="YH278" s="4">
        <f>SUMIFS('Aceite Virgen Extra'!YH$6:YH$257,'Aceite Virgen Extra'!$A$6:$A$257,"&gt;="&amp;$A278,'Aceite Virgen Extra'!$B$6:$B$257,"&lt;="&amp;$B278)</f>
        <v>1.04</v>
      </c>
      <c r="YL278" s="69">
        <f>SUMIFS('Aceite Virgen Extra'!YL$6:YL$257,'Aceite Virgen Extra'!$A$6:$A$257,"&gt;="&amp;$A278,'Aceite Virgen Extra'!$B$6:$B$257,"&lt;="&amp;$B278)</f>
        <v>0.36000000000000004</v>
      </c>
      <c r="YM278" s="4">
        <f>SUMIFS('Aceite Virgen Extra'!YM$6:YM$257,'Aceite Virgen Extra'!$A$6:$A$257,"&gt;="&amp;$A278,'Aceite Virgen Extra'!$B$6:$B$257,"&lt;="&amp;$B278)</f>
        <v>0.64</v>
      </c>
      <c r="YN278" s="4">
        <f>SUMIFS('Aceite Virgen Extra'!YN$6:YN$257,'Aceite Virgen Extra'!$A$6:$A$257,"&gt;="&amp;$A278,'Aceite Virgen Extra'!$B$6:$B$257,"&lt;="&amp;$B278)</f>
        <v>0.25</v>
      </c>
      <c r="YO278" s="4">
        <f>SUMIFS('Aceite Virgen Extra'!YO$6:YO$257,'Aceite Virgen Extra'!$A$6:$A$257,"&gt;="&amp;$A278,'Aceite Virgen Extra'!$B$6:$B$257,"&lt;="&amp;$B278)</f>
        <v>0.22000000000000003</v>
      </c>
      <c r="YP278" s="4">
        <f>SUMIFS('Aceite Virgen Extra'!YP$6:YP$257,'Aceite Virgen Extra'!$A$6:$A$257,"&gt;="&amp;$A278,'Aceite Virgen Extra'!$B$6:$B$257,"&lt;="&amp;$B278)</f>
        <v>0.39</v>
      </c>
      <c r="YS278" s="69">
        <f>SUMIFS('Aceite Virgen Extra'!YS$6:YS$257,'Aceite Virgen Extra'!$A$6:$A$257,"&gt;="&amp;$A278,'Aceite Virgen Extra'!$B$6:$B$257,"&lt;="&amp;$B278)</f>
        <v>0.52</v>
      </c>
      <c r="YT278" s="4">
        <f>SUMIFS('Aceite Virgen Extra'!YT$6:YT$257,'Aceite Virgen Extra'!$A$6:$A$257,"&gt;="&amp;$A278,'Aceite Virgen Extra'!$B$6:$B$257,"&lt;="&amp;$B278)</f>
        <v>0</v>
      </c>
      <c r="YU278" s="4">
        <f>SUMIFS('Aceite Virgen Extra'!YU$6:YU$257,'Aceite Virgen Extra'!$A$6:$A$257,"&gt;="&amp;$A278,'Aceite Virgen Extra'!$B$6:$B$257,"&lt;="&amp;$B278)</f>
        <v>0.59000000000000008</v>
      </c>
      <c r="YV278" s="4">
        <f>SUMIFS('Aceite Virgen Extra'!YV$6:YV$257,'Aceite Virgen Extra'!$A$6:$A$257,"&gt;="&amp;$A278,'Aceite Virgen Extra'!$B$6:$B$257,"&lt;="&amp;$B278)</f>
        <v>0.62</v>
      </c>
      <c r="YW278" s="4">
        <f>SUMIFS('Aceite Virgen Extra'!YW$6:YW$257,'Aceite Virgen Extra'!$A$6:$A$257,"&gt;="&amp;$A278,'Aceite Virgen Extra'!$B$6:$B$257,"&lt;="&amp;$B278)</f>
        <v>0.45</v>
      </c>
    </row>
    <row r="279" spans="1:673" x14ac:dyDescent="0.25">
      <c r="A279" s="9">
        <f>'TAM Aceite Virgen Extra'!B27</f>
        <v>10.3</v>
      </c>
      <c r="B279" s="9">
        <f>'TAM Aceite Virgen Extra'!C27</f>
        <v>10.6</v>
      </c>
      <c r="C279" s="9"/>
      <c r="D279" s="4">
        <f>SUMIFS('Aceite Virgen Extra'!D$6:D$257,'Aceite Virgen Extra'!$A$6:$A$257,"&gt;="&amp;$A279,'Aceite Virgen Extra'!$B$6:$B$257,"&lt;="&amp;$B279)</f>
        <v>0.42000000000000004</v>
      </c>
      <c r="E279" s="4">
        <f>SUMIFS('Aceite Virgen Extra'!E$6:E$257,'Aceite Virgen Extra'!$A$6:$A$257,"&gt;="&amp;$A279,'Aceite Virgen Extra'!$B$6:$B$257,"&lt;="&amp;$B279)</f>
        <v>1.6500000000000001</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0.08</v>
      </c>
      <c r="L279" s="4">
        <f>SUMIFS('Aceite Virgen Extra'!L$6:L$257,'Aceite Virgen Extra'!$A$6:$A$257,"&gt;="&amp;$A279,'Aceite Virgen Extra'!$B$6:$B$257,"&lt;="&amp;$B279)</f>
        <v>0.16</v>
      </c>
      <c r="M279" s="4">
        <f>SUMIFS('Aceite Virgen Extra'!M$6:M$257,'Aceite Virgen Extra'!$A$6:$A$257,"&gt;="&amp;$A279,'Aceite Virgen Extra'!$B$6:$B$257,"&lt;="&amp;$B279)</f>
        <v>0.08</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0.05</v>
      </c>
      <c r="AN279" s="4">
        <f>SUMIFS('Aceite Virgen Extra'!AN$6:AN$257,'Aceite Virgen Extra'!$A$6:$A$257,"&gt;="&amp;$A279,'Aceite Virgen Extra'!$B$6:$B$257,"&lt;="&amp;$B279)</f>
        <v>0</v>
      </c>
      <c r="AO279" s="4">
        <f>SUMIFS('Aceite Virgen Extra'!AO$6:AO$257,'Aceite Virgen Extra'!$A$6:$A$257,"&gt;="&amp;$A279,'Aceite Virgen Extra'!$B$6:$B$257,"&lt;="&amp;$B279)</f>
        <v>0.1</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0.13</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0.21</v>
      </c>
      <c r="CD279" s="4">
        <f>SUMIFS('Aceite Virgen Extra'!CD$6:CD$257,'Aceite Virgen Extra'!$A$6:$A$257,"&gt;="&amp;$A279,'Aceite Virgen Extra'!$B$6:$B$257,"&lt;="&amp;$B279)</f>
        <v>0.12</v>
      </c>
      <c r="CE279" s="4">
        <f>SUMIFS('Aceite Virgen Extra'!CE$6:CE$257,'Aceite Virgen Extra'!$A$6:$A$257,"&gt;="&amp;$A279,'Aceite Virgen Extra'!$B$6:$B$257,"&lt;="&amp;$B279)</f>
        <v>0.34</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0.03</v>
      </c>
      <c r="CR279" s="4">
        <f>SUMIFS('Aceite Virgen Extra'!CR$6:CR$257,'Aceite Virgen Extra'!$A$6:$A$257,"&gt;="&amp;$A279,'Aceite Virgen Extra'!$B$6:$B$257,"&lt;="&amp;$B279)</f>
        <v>0</v>
      </c>
      <c r="CS279" s="4">
        <f>SUMIFS('Aceite Virgen Extra'!CS$6:CS$257,'Aceite Virgen Extra'!$A$6:$A$257,"&gt;="&amp;$A279,'Aceite Virgen Extra'!$B$6:$B$257,"&lt;="&amp;$B279)</f>
        <v>7.0000000000000007E-2</v>
      </c>
      <c r="CT279" s="4">
        <f>SUMIFS('Aceite Virgen Extra'!CT$6:CT$257,'Aceite Virgen Extra'!$A$6:$A$257,"&gt;="&amp;$A279,'Aceite Virgen Extra'!$B$6:$B$257,"&lt;="&amp;$B279)</f>
        <v>0</v>
      </c>
      <c r="CX279" s="4">
        <f>SUMIFS('Aceite Virgen Extra'!CX$6:CX$257,'Aceite Virgen Extra'!$A$6:$A$257,"&gt;="&amp;$A279,'Aceite Virgen Extra'!$B$6:$B$257,"&lt;="&amp;$B279)</f>
        <v>0.03</v>
      </c>
      <c r="CY279" s="4">
        <f>SUMIFS('Aceite Virgen Extra'!CY$6:CY$257,'Aceite Virgen Extra'!$A$6:$A$257,"&gt;="&amp;$A279,'Aceite Virgen Extra'!$B$6:$B$257,"&lt;="&amp;$B279)</f>
        <v>0.1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v>
      </c>
      <c r="DN279" s="4">
        <f>SUMIFS('Aceite Virgen Extra'!DN$6:DN$257,'Aceite Virgen Extra'!$A$6:$A$257,"&gt;="&amp;$A279,'Aceite Virgen Extra'!$B$6:$B$257,"&lt;="&amp;$B279)</f>
        <v>0.05</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0.12</v>
      </c>
      <c r="EV279" s="4">
        <f>SUMIFS('Aceite Virgen Extra'!EV$6:EV$257,'Aceite Virgen Extra'!$A$6:$A$257,"&gt;="&amp;$A279,'Aceite Virgen Extra'!$B$6:$B$257,"&lt;="&amp;$B279)</f>
        <v>0.15</v>
      </c>
      <c r="EW279" s="4">
        <f>SUMIFS('Aceite Virgen Extra'!EW$6:EW$257,'Aceite Virgen Extra'!$A$6:$A$257,"&gt;="&amp;$A279,'Aceite Virgen Extra'!$B$6:$B$257,"&lt;="&amp;$B279)</f>
        <v>0.16</v>
      </c>
      <c r="EX279" s="4">
        <f>SUMIFS('Aceite Virgen Extra'!EX$6:EX$257,'Aceite Virgen Extra'!$A$6:$A$257,"&gt;="&amp;$A279,'Aceite Virgen Extra'!$B$6:$B$257,"&lt;="&amp;$B279)</f>
        <v>0</v>
      </c>
      <c r="FB279" s="4">
        <f>SUMIFS('Aceite Virgen Extra'!FB$6:FB$257,'Aceite Virgen Extra'!$A$6:$A$257,"&gt;="&amp;$A279,'Aceite Virgen Extra'!$B$6:$B$257,"&lt;="&amp;$B279)</f>
        <v>0.16999999999999998</v>
      </c>
      <c r="FC279" s="4">
        <f>SUMIFS('Aceite Virgen Extra'!FC$6:FC$257,'Aceite Virgen Extra'!$A$6:$A$257,"&gt;="&amp;$A279,'Aceite Virgen Extra'!$B$6:$B$257,"&lt;="&amp;$B279)</f>
        <v>0</v>
      </c>
      <c r="FD279" s="4">
        <f>SUMIFS('Aceite Virgen Extra'!FD$6:FD$257,'Aceite Virgen Extra'!$A$6:$A$257,"&gt;="&amp;$A279,'Aceite Virgen Extra'!$B$6:$B$257,"&lt;="&amp;$B279)</f>
        <v>0.32999999999999996</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0.16</v>
      </c>
      <c r="FQ279" s="4">
        <f>SUMIFS('Aceite Virgen Extra'!FQ$6:FQ$257,'Aceite Virgen Extra'!$A$6:$A$257,"&gt;="&amp;$A279,'Aceite Virgen Extra'!$B$6:$B$257,"&lt;="&amp;$B279)</f>
        <v>0.31</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0.03</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0.11</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0.22</v>
      </c>
      <c r="IP279" s="4">
        <f>SUMIFS('Aceite Virgen Extra'!IP$6:IP$257,'Aceite Virgen Extra'!$A$6:$A$257,"&gt;="&amp;$A279,'Aceite Virgen Extra'!$B$6:$B$257,"&lt;="&amp;$B279)</f>
        <v>0.15</v>
      </c>
      <c r="IQ279" s="4">
        <f>SUMIFS('Aceite Virgen Extra'!IQ$6:IQ$257,'Aceite Virgen Extra'!$A$6:$A$257,"&gt;="&amp;$A279,'Aceite Virgen Extra'!$B$6:$B$257,"&lt;="&amp;$B279)</f>
        <v>0.28000000000000003</v>
      </c>
      <c r="IR279" s="4">
        <f>SUMIFS('Aceite Virgen Extra'!IR$6:IR$257,'Aceite Virgen Extra'!$A$6:$A$257,"&gt;="&amp;$A279,'Aceite Virgen Extra'!$B$6:$B$257,"&lt;="&amp;$B279)</f>
        <v>0.34</v>
      </c>
      <c r="IV279" s="4">
        <f>SUMIFS('Aceite Virgen Extra'!IV$6:IV$257,'Aceite Virgen Extra'!$A$6:$A$257,"&gt;="&amp;$A279,'Aceite Virgen Extra'!$B$6:$B$257,"&lt;="&amp;$B279)</f>
        <v>7.0000000000000007E-2</v>
      </c>
      <c r="IW279" s="4">
        <f>SUMIFS('Aceite Virgen Extra'!IW$6:IW$257,'Aceite Virgen Extra'!$A$6:$A$257,"&gt;="&amp;$A279,'Aceite Virgen Extra'!$B$6:$B$257,"&lt;="&amp;$B279)</f>
        <v>0.25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0.13</v>
      </c>
      <c r="JR279" s="4">
        <f>SUMIFS('Aceite Virgen Extra'!JR$6:JR$257,'Aceite Virgen Extra'!$A$6:$A$257,"&gt;="&amp;$A279,'Aceite Virgen Extra'!$B$6:$B$257,"&lt;="&amp;$B279)</f>
        <v>0.18</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0.18000000000000002</v>
      </c>
      <c r="JY279" s="4">
        <f>SUMIFS('Aceite Virgen Extra'!JY$6:JY$257,'Aceite Virgen Extra'!$A$6:$A$257,"&gt;="&amp;$A279,'Aceite Virgen Extra'!$B$6:$B$257,"&lt;="&amp;$B279)</f>
        <v>0</v>
      </c>
      <c r="JZ279" s="4">
        <f>SUMIFS('Aceite Virgen Extra'!JZ$6:JZ$257,'Aceite Virgen Extra'!$A$6:$A$257,"&gt;="&amp;$A279,'Aceite Virgen Extra'!$B$6:$B$257,"&lt;="&amp;$B279)</f>
        <v>0.08</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7.0000000000000007E-2</v>
      </c>
      <c r="KT279" s="4">
        <f>SUMIFS('Aceite Virgen Extra'!KT$6:KT$257,'Aceite Virgen Extra'!$A$6:$A$257,"&gt;="&amp;$A279,'Aceite Virgen Extra'!$B$6:$B$257,"&lt;="&amp;$B279)</f>
        <v>0.28000000000000003</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0.3</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0.26</v>
      </c>
      <c r="MC279" s="4">
        <f>SUMIFS('Aceite Virgen Extra'!MC$6:MC$257,'Aceite Virgen Extra'!$A$6:$A$257,"&gt;="&amp;$A279,'Aceite Virgen Extra'!$B$6:$B$257,"&lt;="&amp;$B279)</f>
        <v>0.45999999999999996</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1.28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0.23</v>
      </c>
      <c r="MQ279" s="4">
        <f>SUMIFS('Aceite Virgen Extra'!MQ$6:MQ$257,'Aceite Virgen Extra'!$A$6:$A$257,"&gt;="&amp;$A279,'Aceite Virgen Extra'!$B$6:$B$257,"&lt;="&amp;$B279)</f>
        <v>0.45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0.27</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1.87</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1.01</v>
      </c>
      <c r="NZ279" s="4">
        <f>SUMIFS('Aceite Virgen Extra'!NZ$6:NZ$257,'Aceite Virgen Extra'!$A$6:$A$257,"&gt;="&amp;$A279,'Aceite Virgen Extra'!$B$6:$B$257,"&lt;="&amp;$B279)</f>
        <v>0.18</v>
      </c>
      <c r="OA279" s="4">
        <f>SUMIFS('Aceite Virgen Extra'!OA$6:OA$257,'Aceite Virgen Extra'!$A$6:$A$257,"&gt;="&amp;$A279,'Aceite Virgen Extra'!$B$6:$B$257,"&lt;="&amp;$B279)</f>
        <v>1.83</v>
      </c>
      <c r="OB279" s="4">
        <f>SUMIFS('Aceite Virgen Extra'!OB$6:OB$257,'Aceite Virgen Extra'!$A$6:$A$257,"&gt;="&amp;$A279,'Aceite Virgen Extra'!$B$6:$B$257,"&lt;="&amp;$B279)</f>
        <v>0</v>
      </c>
      <c r="OF279" s="4">
        <f>SUMIFS('Aceite Virgen Extra'!OF$6:OF$257,'Aceite Virgen Extra'!$A$6:$A$257,"&gt;="&amp;$A279,'Aceite Virgen Extra'!$B$6:$B$257,"&lt;="&amp;$B279)</f>
        <v>0.08</v>
      </c>
      <c r="OG279" s="4">
        <f>SUMIFS('Aceite Virgen Extra'!OG$6:OG$257,'Aceite Virgen Extra'!$A$6:$A$257,"&gt;="&amp;$A279,'Aceite Virgen Extra'!$B$6:$B$257,"&lt;="&amp;$B279)</f>
        <v>0.25</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0.09</v>
      </c>
      <c r="ON279" s="4">
        <f>SUMIFS('Aceite Virgen Extra'!ON$6:ON$257,'Aceite Virgen Extra'!$A$6:$A$257,"&gt;="&amp;$A279,'Aceite Virgen Extra'!$B$6:$B$257,"&lt;="&amp;$B279)</f>
        <v>0.15</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v>
      </c>
      <c r="PI279" s="4">
        <f>SUMIFS('Aceite Virgen Extra'!PI$6:PI$257,'Aceite Virgen Extra'!$A$6:$A$257,"&gt;="&amp;$A279,'Aceite Virgen Extra'!$B$6:$B$257,"&lt;="&amp;$B279)</f>
        <v>0.74</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0.28000000000000003</v>
      </c>
      <c r="PP279" s="4">
        <f>SUMIFS('Aceite Virgen Extra'!PP$6:PP$257,'Aceite Virgen Extra'!$A$6:$A$257,"&gt;="&amp;$A279,'Aceite Virgen Extra'!$B$6:$B$257,"&lt;="&amp;$B279)</f>
        <v>0.28000000000000003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0.3</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0.25</v>
      </c>
      <c r="QD279" s="4">
        <f>SUMIFS('Aceite Virgen Extra'!QD$6:QD$257,'Aceite Virgen Extra'!$A$6:$A$257,"&gt;="&amp;$A279,'Aceite Virgen Extra'!$B$6:$B$257,"&lt;="&amp;$B279)</f>
        <v>0.36</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0.22</v>
      </c>
      <c r="QR279" s="4">
        <f>SUMIFS('Aceite Virgen Extra'!QR$6:QR$257,'Aceite Virgen Extra'!$A$6:$A$257,"&gt;="&amp;$A279,'Aceite Virgen Extra'!$B$6:$B$257,"&lt;="&amp;$B279)</f>
        <v>0.19</v>
      </c>
      <c r="QS279" s="4">
        <f>SUMIFS('Aceite Virgen Extra'!QS$6:QS$257,'Aceite Virgen Extra'!$A$6:$A$257,"&gt;="&amp;$A279,'Aceite Virgen Extra'!$B$6:$B$257,"&lt;="&amp;$B279)</f>
        <v>0.2</v>
      </c>
      <c r="QT279" s="4">
        <f>SUMIFS('Aceite Virgen Extra'!QT$6:QT$257,'Aceite Virgen Extra'!$A$6:$A$257,"&gt;="&amp;$A279,'Aceite Virgen Extra'!$B$6:$B$257,"&lt;="&amp;$B279)</f>
        <v>0</v>
      </c>
      <c r="QX279" s="4">
        <f>SUMIFS('Aceite Virgen Extra'!QX$6:QX$257,'Aceite Virgen Extra'!$A$6:$A$257,"&gt;="&amp;$A279,'Aceite Virgen Extra'!$B$6:$B$257,"&lt;="&amp;$B279)</f>
        <v>0.36</v>
      </c>
      <c r="QY279" s="4">
        <f>SUMIFS('Aceite Virgen Extra'!QY$6:QY$257,'Aceite Virgen Extra'!$A$6:$A$257,"&gt;="&amp;$A279,'Aceite Virgen Extra'!$B$6:$B$257,"&lt;="&amp;$B279)</f>
        <v>0.68</v>
      </c>
      <c r="QZ279" s="4">
        <f>SUMIFS('Aceite Virgen Extra'!QZ$6:QZ$257,'Aceite Virgen Extra'!$A$6:$A$257,"&gt;="&amp;$A279,'Aceite Virgen Extra'!$B$6:$B$257,"&lt;="&amp;$B279)</f>
        <v>0.19</v>
      </c>
      <c r="RA279" s="4">
        <f>SUMIFS('Aceite Virgen Extra'!RA$6:RA$257,'Aceite Virgen Extra'!$A$6:$A$257,"&gt;="&amp;$A279,'Aceite Virgen Extra'!$B$6:$B$257,"&lt;="&amp;$B279)</f>
        <v>0</v>
      </c>
      <c r="RE279" s="4">
        <f>SUMIFS('Aceite Virgen Extra'!RE$6:RE$257,'Aceite Virgen Extra'!$A$6:$A$257,"&gt;="&amp;$A279,'Aceite Virgen Extra'!$B$6:$B$257,"&lt;="&amp;$B279)</f>
        <v>0.34</v>
      </c>
      <c r="RF279" s="4">
        <f>SUMIFS('Aceite Virgen Extra'!RF$6:RF$257,'Aceite Virgen Extra'!$A$6:$A$257,"&gt;="&amp;$A279,'Aceite Virgen Extra'!$B$6:$B$257,"&lt;="&amp;$B279)</f>
        <v>0.62</v>
      </c>
      <c r="RG279" s="4">
        <f>SUMIFS('Aceite Virgen Extra'!RG$6:RG$257,'Aceite Virgen Extra'!$A$6:$A$257,"&gt;="&amp;$A279,'Aceite Virgen Extra'!$B$6:$B$257,"&lt;="&amp;$B279)</f>
        <v>0.24</v>
      </c>
      <c r="RH279" s="4">
        <f>SUMIFS('Aceite Virgen Extra'!RH$6:RH$257,'Aceite Virgen Extra'!$A$6:$A$257,"&gt;="&amp;$A279,'Aceite Virgen Extra'!$B$6:$B$257,"&lt;="&amp;$B279)</f>
        <v>0.38</v>
      </c>
      <c r="RL279" s="4">
        <f>SUMIFS('Aceite Virgen Extra'!RL$6:RL$257,'Aceite Virgen Extra'!$A$6:$A$257,"&gt;="&amp;$A279,'Aceite Virgen Extra'!$B$6:$B$257,"&lt;="&amp;$B279)</f>
        <v>0.1</v>
      </c>
      <c r="RM279" s="4">
        <f>SUMIFS('Aceite Virgen Extra'!RM$6:RM$257,'Aceite Virgen Extra'!$A$6:$A$257,"&gt;="&amp;$A279,'Aceite Virgen Extra'!$B$6:$B$257,"&lt;="&amp;$B279)</f>
        <v>0.38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0.16999999999999998</v>
      </c>
      <c r="RT279" s="4">
        <f>SUMIFS('Aceite Virgen Extra'!RT$6:RT$257,'Aceite Virgen Extra'!$A$6:$A$257,"&gt;="&amp;$A279,'Aceite Virgen Extra'!$B$6:$B$257,"&lt;="&amp;$B279)</f>
        <v>0.6399999999999999</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0.05</v>
      </c>
      <c r="SA279" s="4">
        <f>SUMIFS('Aceite Virgen Extra'!SA$6:SA$257,'Aceite Virgen Extra'!$A$6:$A$257,"&gt;="&amp;$A279,'Aceite Virgen Extra'!$B$6:$B$257,"&lt;="&amp;$B279)</f>
        <v>0.16</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0.16999999999999998</v>
      </c>
      <c r="SO279" s="4">
        <f>SUMIFS('Aceite Virgen Extra'!SO$6:SO$257,'Aceite Virgen Extra'!$A$6:$A$257,"&gt;="&amp;$A279,'Aceite Virgen Extra'!$B$6:$B$257,"&lt;="&amp;$B279)</f>
        <v>0.39</v>
      </c>
      <c r="SP279" s="4">
        <f>SUMIFS('Aceite Virgen Extra'!SP$6:SP$257,'Aceite Virgen Extra'!$A$6:$A$257,"&gt;="&amp;$A279,'Aceite Virgen Extra'!$B$6:$B$257,"&lt;="&amp;$B279)</f>
        <v>0.11</v>
      </c>
      <c r="SQ279" s="4">
        <f>SUMIFS('Aceite Virgen Extra'!SQ$6:SQ$257,'Aceite Virgen Extra'!$A$6:$A$257,"&gt;="&amp;$A279,'Aceite Virgen Extra'!$B$6:$B$257,"&lt;="&amp;$B279)</f>
        <v>0</v>
      </c>
      <c r="SU279" s="69">
        <f>SUMIFS('Aceite Virgen Extra'!SU$6:SU$257,'Aceite Virgen Extra'!$A$6:$A$257,"&gt;="&amp;$A279,'Aceite Virgen Extra'!$B$6:$B$257,"&lt;="&amp;$B279)</f>
        <v>0.24</v>
      </c>
      <c r="SV279" s="4">
        <f>SUMIFS('Aceite Virgen Extra'!SV$6:SV$257,'Aceite Virgen Extra'!$A$6:$A$257,"&gt;="&amp;$A279,'Aceite Virgen Extra'!$B$6:$B$257,"&lt;="&amp;$B279)</f>
        <v>1</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0.43000000000000005</v>
      </c>
      <c r="TC279" s="4">
        <f>SUMIFS('Aceite Virgen Extra'!TC$6:TC$257,'Aceite Virgen Extra'!$A$6:$A$257,"&gt;="&amp;$A279,'Aceite Virgen Extra'!$B$6:$B$257,"&lt;="&amp;$B279)</f>
        <v>1.1599999999999999</v>
      </c>
      <c r="TD279" s="4">
        <f>SUMIFS('Aceite Virgen Extra'!TD$6:TD$257,'Aceite Virgen Extra'!$A$6:$A$257,"&gt;="&amp;$A279,'Aceite Virgen Extra'!$B$6:$B$257,"&lt;="&amp;$B279)</f>
        <v>0</v>
      </c>
      <c r="TE279" s="4">
        <f>SUMIFS('Aceite Virgen Extra'!TE$6:TE$257,'Aceite Virgen Extra'!$A$6:$A$257,"&gt;="&amp;$A279,'Aceite Virgen Extra'!$B$6:$B$257,"&lt;="&amp;$B279)</f>
        <v>1.34</v>
      </c>
      <c r="TI279" s="69">
        <f>SUMIFS('Aceite Virgen Extra'!TI$6:TI$257,'Aceite Virgen Extra'!$A$6:$A$257,"&gt;="&amp;$A279,'Aceite Virgen Extra'!$B$6:$B$257,"&lt;="&amp;$B279)</f>
        <v>0.89999999999999991</v>
      </c>
      <c r="TJ279" s="4">
        <f>SUMIFS('Aceite Virgen Extra'!TJ$6:TJ$257,'Aceite Virgen Extra'!$A$6:$A$257,"&gt;="&amp;$A279,'Aceite Virgen Extra'!$B$6:$B$257,"&lt;="&amp;$B279)</f>
        <v>1.23</v>
      </c>
      <c r="TK279" s="4">
        <f>SUMIFS('Aceite Virgen Extra'!TK$6:TK$257,'Aceite Virgen Extra'!$A$6:$A$257,"&gt;="&amp;$A279,'Aceite Virgen Extra'!$B$6:$B$257,"&lt;="&amp;$B279)</f>
        <v>0.85</v>
      </c>
      <c r="TL279" s="4">
        <f>SUMIFS('Aceite Virgen Extra'!TL$6:TL$257,'Aceite Virgen Extra'!$A$6:$A$257,"&gt;="&amp;$A279,'Aceite Virgen Extra'!$B$6:$B$257,"&lt;="&amp;$B279)</f>
        <v>0</v>
      </c>
      <c r="TP279" s="69">
        <f>SUMIFS('Aceite Virgen Extra'!TP$6:TP$257,'Aceite Virgen Extra'!$A$6:$A$257,"&gt;="&amp;$A279,'Aceite Virgen Extra'!$B$6:$B$257,"&lt;="&amp;$B279)</f>
        <v>0.66</v>
      </c>
      <c r="TQ279" s="4">
        <f>SUMIFS('Aceite Virgen Extra'!TQ$6:TQ$257,'Aceite Virgen Extra'!$A$6:$A$257,"&gt;="&amp;$A279,'Aceite Virgen Extra'!$B$6:$B$257,"&lt;="&amp;$B279)</f>
        <v>0.64</v>
      </c>
      <c r="TR279" s="4">
        <f>SUMIFS('Aceite Virgen Extra'!TR$6:TR$257,'Aceite Virgen Extra'!$A$6:$A$257,"&gt;="&amp;$A279,'Aceite Virgen Extra'!$B$6:$B$257,"&lt;="&amp;$B279)</f>
        <v>0.48000000000000004</v>
      </c>
      <c r="TS279" s="4">
        <f>SUMIFS('Aceite Virgen Extra'!TS$6:TS$257,'Aceite Virgen Extra'!$A$6:$A$257,"&gt;="&amp;$A279,'Aceite Virgen Extra'!$B$6:$B$257,"&lt;="&amp;$B279)</f>
        <v>0.88</v>
      </c>
      <c r="TW279" s="69">
        <f>SUMIFS('Aceite Virgen Extra'!TW$6:TW$257,'Aceite Virgen Extra'!$A$6:$A$257,"&gt;="&amp;$A279,'Aceite Virgen Extra'!$B$6:$B$257,"&lt;="&amp;$B279)</f>
        <v>0.21000000000000002</v>
      </c>
      <c r="TX279" s="4">
        <f>SUMIFS('Aceite Virgen Extra'!TX$6:TX$257,'Aceite Virgen Extra'!$A$6:$A$257,"&gt;="&amp;$A279,'Aceite Virgen Extra'!$B$6:$B$257,"&lt;="&amp;$B279)</f>
        <v>0.8600000000000001</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0.59000000000000008</v>
      </c>
      <c r="UE279" s="4">
        <f>SUMIFS('Aceite Virgen Extra'!UE$6:UE$257,'Aceite Virgen Extra'!$A$6:$A$257,"&gt;="&amp;$A279,'Aceite Virgen Extra'!$B$6:$B$257,"&lt;="&amp;$B279)</f>
        <v>1.3</v>
      </c>
      <c r="UF279" s="4">
        <f>SUMIFS('Aceite Virgen Extra'!UF$6:UF$257,'Aceite Virgen Extra'!$A$6:$A$257,"&gt;="&amp;$A279,'Aceite Virgen Extra'!$B$6:$B$257,"&lt;="&amp;$B279)</f>
        <v>0.26</v>
      </c>
      <c r="UG279" s="4">
        <f>SUMIFS('Aceite Virgen Extra'!UG$6:UG$257,'Aceite Virgen Extra'!$A$6:$A$257,"&gt;="&amp;$A279,'Aceite Virgen Extra'!$B$6:$B$257,"&lt;="&amp;$B279)</f>
        <v>1.54</v>
      </c>
      <c r="UK279" s="69">
        <f>SUMIFS('Aceite Virgen Extra'!UK$6:UK$257,'Aceite Virgen Extra'!$A$6:$A$257,"&gt;="&amp;$A279,'Aceite Virgen Extra'!$B$6:$B$257,"&lt;="&amp;$B279)</f>
        <v>1.52</v>
      </c>
      <c r="UL279" s="4">
        <f>SUMIFS('Aceite Virgen Extra'!UL$6:UL$257,'Aceite Virgen Extra'!$A$6:$A$257,"&gt;="&amp;$A279,'Aceite Virgen Extra'!$B$6:$B$257,"&lt;="&amp;$B279)</f>
        <v>1.21</v>
      </c>
      <c r="UM279" s="4">
        <f>SUMIFS('Aceite Virgen Extra'!UM$6:UM$257,'Aceite Virgen Extra'!$A$6:$A$257,"&gt;="&amp;$A279,'Aceite Virgen Extra'!$B$6:$B$257,"&lt;="&amp;$B279)</f>
        <v>1.8</v>
      </c>
      <c r="UN279" s="4">
        <f>SUMIFS('Aceite Virgen Extra'!UN$6:UN$257,'Aceite Virgen Extra'!$A$6:$A$257,"&gt;="&amp;$A279,'Aceite Virgen Extra'!$B$6:$B$257,"&lt;="&amp;$B279)</f>
        <v>0</v>
      </c>
      <c r="UR279" s="69">
        <f>SUMIFS('Aceite Virgen Extra'!UR$6:UR$257,'Aceite Virgen Extra'!$A$6:$A$257,"&gt;="&amp;$A279,'Aceite Virgen Extra'!$B$6:$B$257,"&lt;="&amp;$B279)</f>
        <v>2.1800000000000002</v>
      </c>
      <c r="US279" s="4">
        <f>SUMIFS('Aceite Virgen Extra'!US$6:US$257,'Aceite Virgen Extra'!$A$6:$A$257,"&gt;="&amp;$A279,'Aceite Virgen Extra'!$B$6:$B$257,"&lt;="&amp;$B279)</f>
        <v>1.85</v>
      </c>
      <c r="UT279" s="4">
        <f>SUMIFS('Aceite Virgen Extra'!UT$6:UT$257,'Aceite Virgen Extra'!$A$6:$A$257,"&gt;="&amp;$A279,'Aceite Virgen Extra'!$B$6:$B$257,"&lt;="&amp;$B279)</f>
        <v>2.97</v>
      </c>
      <c r="UU279" s="4">
        <f>SUMIFS('Aceite Virgen Extra'!UU$6:UU$257,'Aceite Virgen Extra'!$A$6:$A$257,"&gt;="&amp;$A279,'Aceite Virgen Extra'!$B$6:$B$257,"&lt;="&amp;$B279)</f>
        <v>0</v>
      </c>
      <c r="UY279" s="69">
        <f>SUMIFS('Aceite Virgen Extra'!UY$6:UY$257,'Aceite Virgen Extra'!$A$6:$A$257,"&gt;="&amp;$A279,'Aceite Virgen Extra'!$B$6:$B$257,"&lt;="&amp;$B279)</f>
        <v>2.0000000000000004</v>
      </c>
      <c r="UZ279" s="4">
        <f>SUMIFS('Aceite Virgen Extra'!UZ$6:UZ$257,'Aceite Virgen Extra'!$A$6:$A$257,"&gt;="&amp;$A279,'Aceite Virgen Extra'!$B$6:$B$257,"&lt;="&amp;$B279)</f>
        <v>3.27</v>
      </c>
      <c r="VA279" s="4">
        <f>SUMIFS('Aceite Virgen Extra'!VA$6:VA$257,'Aceite Virgen Extra'!$A$6:$A$257,"&gt;="&amp;$A279,'Aceite Virgen Extra'!$B$6:$B$257,"&lt;="&amp;$B279)</f>
        <v>1.1200000000000001</v>
      </c>
      <c r="VB279" s="4">
        <f>SUMIFS('Aceite Virgen Extra'!VB$6:VB$257,'Aceite Virgen Extra'!$A$6:$A$257,"&gt;="&amp;$A279,'Aceite Virgen Extra'!$B$6:$B$257,"&lt;="&amp;$B279)</f>
        <v>5.43</v>
      </c>
      <c r="VF279" s="69">
        <f>SUMIFS('Aceite Virgen Extra'!VF$6:VF$257,'Aceite Virgen Extra'!$A$6:$A$257,"&gt;="&amp;$A279,'Aceite Virgen Extra'!$B$6:$B$257,"&lt;="&amp;$B279)</f>
        <v>1.4800000000000002</v>
      </c>
      <c r="VG279" s="4">
        <f>SUMIFS('Aceite Virgen Extra'!VG$6:VG$257,'Aceite Virgen Extra'!$A$6:$A$257,"&gt;="&amp;$A279,'Aceite Virgen Extra'!$B$6:$B$257,"&lt;="&amp;$B279)</f>
        <v>0.1</v>
      </c>
      <c r="VH279" s="4">
        <f>SUMIFS('Aceite Virgen Extra'!VH$6:VH$257,'Aceite Virgen Extra'!$A$6:$A$257,"&gt;="&amp;$A279,'Aceite Virgen Extra'!$B$6:$B$257,"&lt;="&amp;$B279)</f>
        <v>1.9700000000000002</v>
      </c>
      <c r="VI279" s="4">
        <f>SUMIFS('Aceite Virgen Extra'!VI$6:VI$257,'Aceite Virgen Extra'!$A$6:$A$257,"&gt;="&amp;$A279,'Aceite Virgen Extra'!$B$6:$B$257,"&lt;="&amp;$B279)</f>
        <v>2.91</v>
      </c>
      <c r="VM279" s="69">
        <f>SUMIFS('Aceite Virgen Extra'!VM$6:VM$257,'Aceite Virgen Extra'!$A$6:$A$257,"&gt;="&amp;$A279,'Aceite Virgen Extra'!$B$6:$B$257,"&lt;="&amp;$B279)</f>
        <v>1.94</v>
      </c>
      <c r="VN279" s="4">
        <f>SUMIFS('Aceite Virgen Extra'!VN$6:VN$257,'Aceite Virgen Extra'!$A$6:$A$257,"&gt;="&amp;$A279,'Aceite Virgen Extra'!$B$6:$B$257,"&lt;="&amp;$B279)</f>
        <v>0.86999999999999988</v>
      </c>
      <c r="VO279" s="4">
        <f>SUMIFS('Aceite Virgen Extra'!VO$6:VO$257,'Aceite Virgen Extra'!$A$6:$A$257,"&gt;="&amp;$A279,'Aceite Virgen Extra'!$B$6:$B$257,"&lt;="&amp;$B279)</f>
        <v>2.29</v>
      </c>
      <c r="VP279" s="4">
        <f>SUMIFS('Aceite Virgen Extra'!VP$6:VP$257,'Aceite Virgen Extra'!$A$6:$A$257,"&gt;="&amp;$A279,'Aceite Virgen Extra'!$B$6:$B$257,"&lt;="&amp;$B279)</f>
        <v>4.91</v>
      </c>
      <c r="VT279" s="69">
        <f>SUMIFS('Aceite Virgen Extra'!VT$6:VT$257,'Aceite Virgen Extra'!$A$6:$A$257,"&gt;="&amp;$A279,'Aceite Virgen Extra'!$B$6:$B$257,"&lt;="&amp;$B279)</f>
        <v>2.83</v>
      </c>
      <c r="VU279" s="4">
        <f>SUMIFS('Aceite Virgen Extra'!VU$6:VU$257,'Aceite Virgen Extra'!$A$6:$A$257,"&gt;="&amp;$A279,'Aceite Virgen Extra'!$B$6:$B$257,"&lt;="&amp;$B279)</f>
        <v>2.04</v>
      </c>
      <c r="VV279" s="4">
        <f>SUMIFS('Aceite Virgen Extra'!VV$6:VV$257,'Aceite Virgen Extra'!$A$6:$A$257,"&gt;="&amp;$A279,'Aceite Virgen Extra'!$B$6:$B$257,"&lt;="&amp;$B279)</f>
        <v>3.15</v>
      </c>
      <c r="VW279" s="4">
        <f>SUMIFS('Aceite Virgen Extra'!VW$6:VW$257,'Aceite Virgen Extra'!$A$6:$A$257,"&gt;="&amp;$A279,'Aceite Virgen Extra'!$B$6:$B$257,"&lt;="&amp;$B279)</f>
        <v>3.01</v>
      </c>
      <c r="WA279" s="69">
        <f>SUMIFS('Aceite Virgen Extra'!WA$6:WA$257,'Aceite Virgen Extra'!$A$6:$A$257,"&gt;="&amp;$A279,'Aceite Virgen Extra'!$B$6:$B$257,"&lt;="&amp;$B279)</f>
        <v>1.9000000000000001</v>
      </c>
      <c r="WB279" s="4">
        <f>SUMIFS('Aceite Virgen Extra'!WB$6:WB$257,'Aceite Virgen Extra'!$A$6:$A$257,"&gt;="&amp;$A279,'Aceite Virgen Extra'!$B$6:$B$257,"&lt;="&amp;$B279)</f>
        <v>1.22</v>
      </c>
      <c r="WC279" s="4">
        <f>SUMIFS('Aceite Virgen Extra'!WC$6:WC$257,'Aceite Virgen Extra'!$A$6:$A$257,"&gt;="&amp;$A279,'Aceite Virgen Extra'!$B$6:$B$257,"&lt;="&amp;$B279)</f>
        <v>2.2400000000000002</v>
      </c>
      <c r="WD279" s="4">
        <f>SUMIFS('Aceite Virgen Extra'!WD$6:WD$257,'Aceite Virgen Extra'!$A$6:$A$257,"&gt;="&amp;$A279,'Aceite Virgen Extra'!$B$6:$B$257,"&lt;="&amp;$B279)</f>
        <v>2.64</v>
      </c>
      <c r="WH279" s="69">
        <f>SUMIFS('Aceite Virgen Extra'!WH$6:WH$257,'Aceite Virgen Extra'!$A$6:$A$257,"&gt;="&amp;$A279,'Aceite Virgen Extra'!$B$6:$B$257,"&lt;="&amp;$B279)</f>
        <v>2.2399999999999998</v>
      </c>
      <c r="WI279" s="4">
        <f>SUMIFS('Aceite Virgen Extra'!WI$6:WI$257,'Aceite Virgen Extra'!$A$6:$A$257,"&gt;="&amp;$A279,'Aceite Virgen Extra'!$B$6:$B$257,"&lt;="&amp;$B279)</f>
        <v>0.31</v>
      </c>
      <c r="WJ279" s="4">
        <f>SUMIFS('Aceite Virgen Extra'!WJ$6:WJ$257,'Aceite Virgen Extra'!$A$6:$A$257,"&gt;="&amp;$A279,'Aceite Virgen Extra'!$B$6:$B$257,"&lt;="&amp;$B279)</f>
        <v>2.84</v>
      </c>
      <c r="WK279" s="4">
        <f>SUMIFS('Aceite Virgen Extra'!WK$6:WK$257,'Aceite Virgen Extra'!$A$6:$A$257,"&gt;="&amp;$A279,'Aceite Virgen Extra'!$B$6:$B$257,"&lt;="&amp;$B279)</f>
        <v>2.74</v>
      </c>
      <c r="WO279" s="69">
        <f>SUMIFS('Aceite Virgen Extra'!WO$6:WO$257,'Aceite Virgen Extra'!$A$6:$A$257,"&gt;="&amp;$A279,'Aceite Virgen Extra'!$B$6:$B$257,"&lt;="&amp;$B279)</f>
        <v>1.41</v>
      </c>
      <c r="WP279" s="4">
        <f>SUMIFS('Aceite Virgen Extra'!WP$6:WP$257,'Aceite Virgen Extra'!$A$6:$A$257,"&gt;="&amp;$A279,'Aceite Virgen Extra'!$B$6:$B$257,"&lt;="&amp;$B279)</f>
        <v>1.37</v>
      </c>
      <c r="WQ279" s="4">
        <f>SUMIFS('Aceite Virgen Extra'!WQ$6:WQ$257,'Aceite Virgen Extra'!$A$6:$A$257,"&gt;="&amp;$A279,'Aceite Virgen Extra'!$B$6:$B$257,"&lt;="&amp;$B279)</f>
        <v>1.9000000000000001</v>
      </c>
      <c r="WR279" s="4">
        <f>SUMIFS('Aceite Virgen Extra'!WR$6:WR$257,'Aceite Virgen Extra'!$A$6:$A$257,"&gt;="&amp;$A279,'Aceite Virgen Extra'!$B$6:$B$257,"&lt;="&amp;$B279)</f>
        <v>0</v>
      </c>
      <c r="WV279" s="69">
        <f>SUMIFS('Aceite Virgen Extra'!WV$6:WV$257,'Aceite Virgen Extra'!$A$6:$A$257,"&gt;="&amp;$A279,'Aceite Virgen Extra'!$B$6:$B$257,"&lt;="&amp;$B279)</f>
        <v>3.62</v>
      </c>
      <c r="WW279" s="4">
        <f>SUMIFS('Aceite Virgen Extra'!WW$6:WW$257,'Aceite Virgen Extra'!$A$6:$A$257,"&gt;="&amp;$A279,'Aceite Virgen Extra'!$B$6:$B$257,"&lt;="&amp;$B279)</f>
        <v>0.86</v>
      </c>
      <c r="WX279" s="4">
        <f>SUMIFS('Aceite Virgen Extra'!WX$6:WX$257,'Aceite Virgen Extra'!$A$6:$A$257,"&gt;="&amp;$A279,'Aceite Virgen Extra'!$B$6:$B$257,"&lt;="&amp;$B279)</f>
        <v>4.5</v>
      </c>
      <c r="WY279" s="4">
        <f>SUMIFS('Aceite Virgen Extra'!WY$6:WY$257,'Aceite Virgen Extra'!$A$6:$A$257,"&gt;="&amp;$A279,'Aceite Virgen Extra'!$B$6:$B$257,"&lt;="&amp;$B279)</f>
        <v>7.43</v>
      </c>
      <c r="XC279" s="69">
        <f>SUMIFS('Aceite Virgen Extra'!XC$6:XC$257,'Aceite Virgen Extra'!$A$6:$A$257,"&gt;="&amp;$A279,'Aceite Virgen Extra'!$B$6:$B$257,"&lt;="&amp;$B279)</f>
        <v>2.57</v>
      </c>
      <c r="XD279" s="4">
        <f>SUMIFS('Aceite Virgen Extra'!XD$6:XD$257,'Aceite Virgen Extra'!$A$6:$A$257,"&gt;="&amp;$A279,'Aceite Virgen Extra'!$B$6:$B$257,"&lt;="&amp;$B279)</f>
        <v>0.14000000000000001</v>
      </c>
      <c r="XE279" s="4">
        <f>SUMIFS('Aceite Virgen Extra'!XE$6:XE$257,'Aceite Virgen Extra'!$A$6:$A$257,"&gt;="&amp;$A279,'Aceite Virgen Extra'!$B$6:$B$257,"&lt;="&amp;$B279)</f>
        <v>4.3899999999999997</v>
      </c>
      <c r="XF279" s="4">
        <f>SUMIFS('Aceite Virgen Extra'!XF$6:XF$257,'Aceite Virgen Extra'!$A$6:$A$257,"&gt;="&amp;$A279,'Aceite Virgen Extra'!$B$6:$B$257,"&lt;="&amp;$B279)</f>
        <v>0</v>
      </c>
      <c r="XJ279" s="69">
        <f>SUMIFS('Aceite Virgen Extra'!XJ$6:XJ$257,'Aceite Virgen Extra'!$A$6:$A$257,"&gt;="&amp;$A279,'Aceite Virgen Extra'!$B$6:$B$257,"&lt;="&amp;$B279)</f>
        <v>0.88</v>
      </c>
      <c r="XK279" s="4">
        <f>SUMIFS('Aceite Virgen Extra'!XK$6:XK$257,'Aceite Virgen Extra'!$A$6:$A$257,"&gt;="&amp;$A279,'Aceite Virgen Extra'!$B$6:$B$257,"&lt;="&amp;$B279)</f>
        <v>1.9700000000000002</v>
      </c>
      <c r="XL279" s="4">
        <f>SUMIFS('Aceite Virgen Extra'!XL$6:XL$257,'Aceite Virgen Extra'!$A$6:$A$257,"&gt;="&amp;$A279,'Aceite Virgen Extra'!$B$6:$B$257,"&lt;="&amp;$B279)</f>
        <v>0.38</v>
      </c>
      <c r="XM279" s="4">
        <f>SUMIFS('Aceite Virgen Extra'!XM$6:XM$257,'Aceite Virgen Extra'!$A$6:$A$257,"&gt;="&amp;$A279,'Aceite Virgen Extra'!$B$6:$B$257,"&lt;="&amp;$B279)</f>
        <v>0.96</v>
      </c>
      <c r="XQ279" s="69">
        <f>SUMIFS('Aceite Virgen Extra'!XQ$6:XQ$257,'Aceite Virgen Extra'!$A$6:$A$257,"&gt;="&amp;$A279,'Aceite Virgen Extra'!$B$6:$B$257,"&lt;="&amp;$B279)</f>
        <v>2.2199999999999998</v>
      </c>
      <c r="XR279" s="4">
        <f>SUMIFS('Aceite Virgen Extra'!XR$6:XR$257,'Aceite Virgen Extra'!$A$6:$A$257,"&gt;="&amp;$A279,'Aceite Virgen Extra'!$B$6:$B$257,"&lt;="&amp;$B279)</f>
        <v>4.8</v>
      </c>
      <c r="XS279" s="4">
        <f>SUMIFS('Aceite Virgen Extra'!XS$6:XS$257,'Aceite Virgen Extra'!$A$6:$A$257,"&gt;="&amp;$A279,'Aceite Virgen Extra'!$B$6:$B$257,"&lt;="&amp;$B279)</f>
        <v>0.63000000000000012</v>
      </c>
      <c r="XT279" s="4">
        <f>SUMIFS('Aceite Virgen Extra'!XT$6:XT$257,'Aceite Virgen Extra'!$A$6:$A$257,"&gt;="&amp;$A279,'Aceite Virgen Extra'!$B$6:$B$257,"&lt;="&amp;$B279)</f>
        <v>2.16</v>
      </c>
      <c r="XX279" s="69">
        <f>SUMIFS('Aceite Virgen Extra'!XX$6:XX$257,'Aceite Virgen Extra'!$A$6:$A$257,"&gt;="&amp;$A279,'Aceite Virgen Extra'!$B$6:$B$257,"&lt;="&amp;$B279)</f>
        <v>0.82</v>
      </c>
      <c r="XY279" s="4">
        <f>SUMIFS('Aceite Virgen Extra'!XY$6:XY$257,'Aceite Virgen Extra'!$A$6:$A$257,"&gt;="&amp;$A279,'Aceite Virgen Extra'!$B$6:$B$257,"&lt;="&amp;$B279)</f>
        <v>0.89999999999999991</v>
      </c>
      <c r="XZ279" s="4">
        <f>SUMIFS('Aceite Virgen Extra'!XZ$6:XZ$257,'Aceite Virgen Extra'!$A$6:$A$257,"&gt;="&amp;$A279,'Aceite Virgen Extra'!$B$6:$B$257,"&lt;="&amp;$B279)</f>
        <v>0.51</v>
      </c>
      <c r="YA279" s="4">
        <f>SUMIFS('Aceite Virgen Extra'!YA$6:YA$257,'Aceite Virgen Extra'!$A$6:$A$257,"&gt;="&amp;$A279,'Aceite Virgen Extra'!$B$6:$B$257,"&lt;="&amp;$B279)</f>
        <v>0.52</v>
      </c>
      <c r="YE279" s="69">
        <f>SUMIFS('Aceite Virgen Extra'!YE$6:YE$257,'Aceite Virgen Extra'!$A$6:$A$257,"&gt;="&amp;$A279,'Aceite Virgen Extra'!$B$6:$B$257,"&lt;="&amp;$B279)</f>
        <v>0.24</v>
      </c>
      <c r="YF279" s="4">
        <f>SUMIFS('Aceite Virgen Extra'!YF$6:YF$257,'Aceite Virgen Extra'!$A$6:$A$257,"&gt;="&amp;$A279,'Aceite Virgen Extra'!$B$6:$B$257,"&lt;="&amp;$B279)</f>
        <v>0.42000000000000004</v>
      </c>
      <c r="YG279" s="4">
        <f>SUMIFS('Aceite Virgen Extra'!YG$6:YG$257,'Aceite Virgen Extra'!$A$6:$A$257,"&gt;="&amp;$A279,'Aceite Virgen Extra'!$B$6:$B$257,"&lt;="&amp;$B279)</f>
        <v>0.2</v>
      </c>
      <c r="YH279" s="4">
        <f>SUMIFS('Aceite Virgen Extra'!YH$6:YH$257,'Aceite Virgen Extra'!$A$6:$A$257,"&gt;="&amp;$A279,'Aceite Virgen Extra'!$B$6:$B$257,"&lt;="&amp;$B279)</f>
        <v>0</v>
      </c>
      <c r="YL279" s="69">
        <f>SUMIFS('Aceite Virgen Extra'!YL$6:YL$257,'Aceite Virgen Extra'!$A$6:$A$257,"&gt;="&amp;$A279,'Aceite Virgen Extra'!$B$6:$B$257,"&lt;="&amp;$B279)</f>
        <v>0.06</v>
      </c>
      <c r="YM279" s="4">
        <f>SUMIFS('Aceite Virgen Extra'!YM$6:YM$257,'Aceite Virgen Extra'!$A$6:$A$257,"&gt;="&amp;$A279,'Aceite Virgen Extra'!$B$6:$B$257,"&lt;="&amp;$B279)</f>
        <v>0.27</v>
      </c>
      <c r="YN279" s="4">
        <f>SUMIFS('Aceite Virgen Extra'!YN$6:YN$257,'Aceite Virgen Extra'!$A$6:$A$257,"&gt;="&amp;$A279,'Aceite Virgen Extra'!$B$6:$B$257,"&lt;="&amp;$B279)</f>
        <v>0</v>
      </c>
      <c r="YO279" s="4">
        <f>SUMIFS('Aceite Virgen Extra'!YO$6:YO$257,'Aceite Virgen Extra'!$A$6:$A$257,"&gt;="&amp;$A279,'Aceite Virgen Extra'!$B$6:$B$257,"&lt;="&amp;$B279)</f>
        <v>0</v>
      </c>
      <c r="YP279" s="4">
        <f>SUMIFS('Aceite Virgen Extra'!YP$6:YP$257,'Aceite Virgen Extra'!$A$6:$A$257,"&gt;="&amp;$A279,'Aceite Virgen Extra'!$B$6:$B$257,"&lt;="&amp;$B279)</f>
        <v>0</v>
      </c>
      <c r="YS279" s="69">
        <f>SUMIFS('Aceite Virgen Extra'!YS$6:YS$257,'Aceite Virgen Extra'!$A$6:$A$257,"&gt;="&amp;$A279,'Aceite Virgen Extra'!$B$6:$B$257,"&lt;="&amp;$B279)</f>
        <v>7.0000000000000007E-2</v>
      </c>
      <c r="YT279" s="4">
        <f>SUMIFS('Aceite Virgen Extra'!YT$6:YT$257,'Aceite Virgen Extra'!$A$6:$A$257,"&gt;="&amp;$A279,'Aceite Virgen Extra'!$B$6:$B$257,"&lt;="&amp;$B279)</f>
        <v>0.12</v>
      </c>
      <c r="YU279" s="4">
        <f>SUMIFS('Aceite Virgen Extra'!YU$6:YU$257,'Aceite Virgen Extra'!$A$6:$A$257,"&gt;="&amp;$A279,'Aceite Virgen Extra'!$B$6:$B$257,"&lt;="&amp;$B279)</f>
        <v>7.0000000000000007E-2</v>
      </c>
      <c r="YV279" s="4">
        <f>SUMIFS('Aceite Virgen Extra'!YV$6:YV$257,'Aceite Virgen Extra'!$A$6:$A$257,"&gt;="&amp;$A279,'Aceite Virgen Extra'!$B$6:$B$257,"&lt;="&amp;$B279)</f>
        <v>0.08</v>
      </c>
      <c r="YW279" s="4">
        <f>SUMIFS('Aceite Virgen Extra'!YW$6:YW$257,'Aceite Virgen Extra'!$A$6:$A$257,"&gt;="&amp;$A279,'Aceite Virgen Extra'!$B$6:$B$257,"&lt;="&amp;$B279)</f>
        <v>0</v>
      </c>
    </row>
    <row r="280" spans="1:673" x14ac:dyDescent="0.25">
      <c r="A280" s="9">
        <f>'TAM Aceite Virgen Extra'!B28</f>
        <v>10.6</v>
      </c>
      <c r="B280" s="9">
        <f>'TAM Aceite Virgen Extra'!C28</f>
        <v>10.9</v>
      </c>
      <c r="C280" s="9"/>
      <c r="D280" s="4">
        <f>SUMIFS('Aceite Virgen Extra'!D$6:D$257,'Aceite Virgen Extra'!$A$6:$A$257,"&gt;="&amp;$A280,'Aceite Virgen Extra'!$B$6:$B$257,"&lt;="&amp;$B280)</f>
        <v>1.21</v>
      </c>
      <c r="E280" s="4">
        <f>SUMIFS('Aceite Virgen Extra'!E$6:E$257,'Aceite Virgen Extra'!$A$6:$A$257,"&gt;="&amp;$A280,'Aceite Virgen Extra'!$B$6:$B$257,"&lt;="&amp;$B280)</f>
        <v>0.17</v>
      </c>
      <c r="F280" s="4">
        <f>SUMIFS('Aceite Virgen Extra'!F$6:F$257,'Aceite Virgen Extra'!$A$6:$A$257,"&gt;="&amp;$A280,'Aceite Virgen Extra'!$B$6:$B$257,"&lt;="&amp;$B280)</f>
        <v>2.44</v>
      </c>
      <c r="G280" s="4">
        <f>SUMIFS('Aceite Virgen Extra'!G$6:G$257,'Aceite Virgen Extra'!$A$6:$A$257,"&gt;="&amp;$A280,'Aceite Virgen Extra'!$B$6:$B$257,"&lt;="&amp;$B280)</f>
        <v>0</v>
      </c>
      <c r="H280" s="9"/>
      <c r="I280" s="9"/>
      <c r="J280" s="9"/>
      <c r="K280" s="4">
        <f>SUMIFS('Aceite Virgen Extra'!K$6:K$257,'Aceite Virgen Extra'!$A$6:$A$257,"&gt;="&amp;$A280,'Aceite Virgen Extra'!$B$6:$B$257,"&lt;="&amp;$B280)</f>
        <v>2.29</v>
      </c>
      <c r="L280" s="4">
        <f>SUMIFS('Aceite Virgen Extra'!L$6:L$257,'Aceite Virgen Extra'!$A$6:$A$257,"&gt;="&amp;$A280,'Aceite Virgen Extra'!$B$6:$B$257,"&lt;="&amp;$B280)</f>
        <v>0.65</v>
      </c>
      <c r="M280" s="4">
        <f>SUMIFS('Aceite Virgen Extra'!M$6:M$257,'Aceite Virgen Extra'!$A$6:$A$257,"&gt;="&amp;$A280,'Aceite Virgen Extra'!$B$6:$B$257,"&lt;="&amp;$B280)</f>
        <v>4.1899999999999995</v>
      </c>
      <c r="N280" s="4">
        <f>SUMIFS('Aceite Virgen Extra'!N$6:N$257,'Aceite Virgen Extra'!$A$6:$A$257,"&gt;="&amp;$A280,'Aceite Virgen Extra'!$B$6:$B$257,"&lt;="&amp;$B280)</f>
        <v>0</v>
      </c>
      <c r="O280" s="9"/>
      <c r="P280" s="9"/>
      <c r="Q280" s="9"/>
      <c r="R280" s="4">
        <f>SUMIFS('Aceite Virgen Extra'!R$6:R$257,'Aceite Virgen Extra'!$A$6:$A$257,"&gt;="&amp;$A280,'Aceite Virgen Extra'!$B$6:$B$257,"&lt;="&amp;$B280)</f>
        <v>1.52</v>
      </c>
      <c r="S280" s="4">
        <f>SUMIFS('Aceite Virgen Extra'!S$6:S$257,'Aceite Virgen Extra'!$A$6:$A$257,"&gt;="&amp;$A280,'Aceite Virgen Extra'!$B$6:$B$257,"&lt;="&amp;$B280)</f>
        <v>0.38</v>
      </c>
      <c r="T280" s="4">
        <f>SUMIFS('Aceite Virgen Extra'!T$6:T$257,'Aceite Virgen Extra'!$A$6:$A$257,"&gt;="&amp;$A280,'Aceite Virgen Extra'!$B$6:$B$257,"&lt;="&amp;$B280)</f>
        <v>2.66</v>
      </c>
      <c r="U280" s="4">
        <f>SUMIFS('Aceite Virgen Extra'!U$6:U$257,'Aceite Virgen Extra'!$A$6:$A$257,"&gt;="&amp;$A280,'Aceite Virgen Extra'!$B$6:$B$257,"&lt;="&amp;$B280)</f>
        <v>0</v>
      </c>
      <c r="V280" s="9"/>
      <c r="W280" s="9"/>
      <c r="X280" s="9"/>
      <c r="Y280" s="4">
        <f>SUMIFS('Aceite Virgen Extra'!Y$6:Y$257,'Aceite Virgen Extra'!$A$6:$A$257,"&gt;="&amp;$A280,'Aceite Virgen Extra'!$B$6:$B$257,"&lt;="&amp;$B280)</f>
        <v>2.73</v>
      </c>
      <c r="Z280" s="4">
        <f>SUMIFS('Aceite Virgen Extra'!Z$6:Z$257,'Aceite Virgen Extra'!$A$6:$A$257,"&gt;="&amp;$A280,'Aceite Virgen Extra'!$B$6:$B$257,"&lt;="&amp;$B280)</f>
        <v>1.2</v>
      </c>
      <c r="AA280" s="4">
        <f>SUMIFS('Aceite Virgen Extra'!AA$6:AA$257,'Aceite Virgen Extra'!$A$6:$A$257,"&gt;="&amp;$A280,'Aceite Virgen Extra'!$B$6:$B$257,"&lt;="&amp;$B280)</f>
        <v>4.18</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0.46</v>
      </c>
      <c r="AG280" s="4">
        <f>SUMIFS('Aceite Virgen Extra'!AG$6:AG$257,'Aceite Virgen Extra'!$A$6:$A$257,"&gt;="&amp;$A280,'Aceite Virgen Extra'!$B$6:$B$257,"&lt;="&amp;$B280)</f>
        <v>0.31</v>
      </c>
      <c r="AH280" s="4">
        <f>SUMIFS('Aceite Virgen Extra'!AH$6:AH$257,'Aceite Virgen Extra'!$A$6:$A$257,"&gt;="&amp;$A280,'Aceite Virgen Extra'!$B$6:$B$257,"&lt;="&amp;$B280)</f>
        <v>0.59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1.05</v>
      </c>
      <c r="AN280" s="4">
        <f>SUMIFS('Aceite Virgen Extra'!AN$6:AN$257,'Aceite Virgen Extra'!$A$6:$A$257,"&gt;="&amp;$A280,'Aceite Virgen Extra'!$B$6:$B$257,"&lt;="&amp;$B280)</f>
        <v>0</v>
      </c>
      <c r="AO280" s="4">
        <f>SUMIFS('Aceite Virgen Extra'!AO$6:AO$257,'Aceite Virgen Extra'!$A$6:$A$257,"&gt;="&amp;$A280,'Aceite Virgen Extra'!$B$6:$B$257,"&lt;="&amp;$B280)</f>
        <v>2.06</v>
      </c>
      <c r="AP280" s="4">
        <f>SUMIFS('Aceite Virgen Extra'!AP$6:AP$257,'Aceite Virgen Extra'!$A$6:$A$257,"&gt;="&amp;$A280,'Aceite Virgen Extra'!$B$6:$B$257,"&lt;="&amp;$B280)</f>
        <v>0</v>
      </c>
      <c r="AQ280" s="9"/>
      <c r="AR280" s="9"/>
      <c r="AT280" s="4">
        <f>SUMIFS('Aceite Virgen Extra'!AT$6:AT$257,'Aceite Virgen Extra'!$A$6:$A$257,"&gt;="&amp;$A280,'Aceite Virgen Extra'!$B$6:$B$257,"&lt;="&amp;$B280)</f>
        <v>1.1100000000000001</v>
      </c>
      <c r="AU280" s="4">
        <f>SUMIFS('Aceite Virgen Extra'!AU$6:AU$257,'Aceite Virgen Extra'!$A$6:$A$257,"&gt;="&amp;$A280,'Aceite Virgen Extra'!$B$6:$B$257,"&lt;="&amp;$B280)</f>
        <v>0</v>
      </c>
      <c r="AV280" s="4">
        <f>SUMIFS('Aceite Virgen Extra'!AV$6:AV$257,'Aceite Virgen Extra'!$A$6:$A$257,"&gt;="&amp;$A280,'Aceite Virgen Extra'!$B$6:$B$257,"&lt;="&amp;$B280)</f>
        <v>2.27</v>
      </c>
      <c r="AW280" s="4">
        <f>SUMIFS('Aceite Virgen Extra'!AW$6:AW$257,'Aceite Virgen Extra'!$A$6:$A$257,"&gt;="&amp;$A280,'Aceite Virgen Extra'!$B$6:$B$257,"&lt;="&amp;$B280)</f>
        <v>0</v>
      </c>
      <c r="BA280" s="4">
        <f>SUMIFS('Aceite Virgen Extra'!BA$6:BA$257,'Aceite Virgen Extra'!$A$6:$A$257,"&gt;="&amp;A280,'Aceite Virgen Extra'!$B$6:$B$257,"&lt;="&amp;B280)</f>
        <v>2.44</v>
      </c>
      <c r="BB280" s="4">
        <f>SUMIFS('Aceite Virgen Extra'!BB$6:BB$257,'Aceite Virgen Extra'!$A$6:$A$257,"&gt;="&amp;$A280,'Aceite Virgen Extra'!$B$6:$B$257,"&lt;="&amp;$B280)</f>
        <v>0.26</v>
      </c>
      <c r="BC280" s="4">
        <f>SUMIFS('Aceite Virgen Extra'!BC$6:BC$257,'Aceite Virgen Extra'!$A$6:$A$257,"&gt;="&amp;$A280,'Aceite Virgen Extra'!$B$6:$B$257,"&lt;="&amp;$B280)</f>
        <v>4.67</v>
      </c>
      <c r="BD280" s="4">
        <f>SUMIFS('Aceite Virgen Extra'!BD$6:BD$257,'Aceite Virgen Extra'!$A$6:$A$257,"&gt;="&amp;$A280,'Aceite Virgen Extra'!$B$6:$B$257,"&lt;="&amp;$B280)</f>
        <v>0</v>
      </c>
      <c r="BH280" s="4">
        <f>SUMIFS('Aceite Virgen Extra'!BH$6:BH$257,'Aceite Virgen Extra'!$A$6:$A$257,"&gt;="&amp;$A280,'Aceite Virgen Extra'!$B$6:$B$257,"&lt;="&amp;$B280)</f>
        <v>1.8</v>
      </c>
      <c r="BI280" s="4">
        <f>SUMIFS('Aceite Virgen Extra'!BI$6:BI$257,'Aceite Virgen Extra'!$A$6:$A$257,"&gt;="&amp;$A280,'Aceite Virgen Extra'!$B$6:$B$257,"&lt;="&amp;$B280)</f>
        <v>0.44</v>
      </c>
      <c r="BJ280" s="4">
        <f>SUMIFS('Aceite Virgen Extra'!BJ$6:BJ$257,'Aceite Virgen Extra'!$A$6:$A$257,"&gt;="&amp;$A280,'Aceite Virgen Extra'!$B$6:$B$257,"&lt;="&amp;$B280)</f>
        <v>3.1</v>
      </c>
      <c r="BK280" s="4">
        <f>SUMIFS('Aceite Virgen Extra'!BK$6:BK$257,'Aceite Virgen Extra'!$A$6:$A$257,"&gt;="&amp;$A280,'Aceite Virgen Extra'!$B$6:$B$257,"&lt;="&amp;$B280)</f>
        <v>0</v>
      </c>
      <c r="BO280" s="4">
        <f>SUMIFS('Aceite Virgen Extra'!BO$6:BO$257,'Aceite Virgen Extra'!$A$6:$A$257,"&gt;="&amp;$A280,'Aceite Virgen Extra'!$B$6:$B$257,"&lt;="&amp;$B280)</f>
        <v>2.31</v>
      </c>
      <c r="BP280" s="4">
        <f>SUMIFS('Aceite Virgen Extra'!BP$6:BP$257,'Aceite Virgen Extra'!$A$6:$A$257,"&gt;="&amp;$A280,'Aceite Virgen Extra'!$B$6:$B$257,"&lt;="&amp;$B280)</f>
        <v>0.63</v>
      </c>
      <c r="BQ280" s="4">
        <f>SUMIFS('Aceite Virgen Extra'!BQ$6:BQ$257,'Aceite Virgen Extra'!$A$6:$A$257,"&gt;="&amp;$A280,'Aceite Virgen Extra'!$B$6:$B$257,"&lt;="&amp;$B280)</f>
        <v>4.26</v>
      </c>
      <c r="BR280" s="4">
        <f>SUMIFS('Aceite Virgen Extra'!BR$6:BR$257,'Aceite Virgen Extra'!$A$6:$A$257,"&gt;="&amp;$A280,'Aceite Virgen Extra'!$B$6:$B$257,"&lt;="&amp;$B280)</f>
        <v>0</v>
      </c>
      <c r="BV280" s="4">
        <f>SUMIFS('Aceite Virgen Extra'!BV$6:BV$257,'Aceite Virgen Extra'!$A$6:$A$257,"&gt;="&amp;$A280,'Aceite Virgen Extra'!$B$6:$B$257,"&lt;="&amp;$B280)</f>
        <v>2.35</v>
      </c>
      <c r="BW280" s="4">
        <f>SUMIFS('Aceite Virgen Extra'!BW$6:BW$257,'Aceite Virgen Extra'!$A$6:$A$257,"&gt;="&amp;$A280,'Aceite Virgen Extra'!$B$6:$B$257,"&lt;="&amp;$B280)</f>
        <v>1.78</v>
      </c>
      <c r="BX280" s="4">
        <f>SUMIFS('Aceite Virgen Extra'!BX$6:BX$257,'Aceite Virgen Extra'!$A$6:$A$257,"&gt;="&amp;$A280,'Aceite Virgen Extra'!$B$6:$B$257,"&lt;="&amp;$B280)</f>
        <v>3.45</v>
      </c>
      <c r="BY280" s="4">
        <f>SUMIFS('Aceite Virgen Extra'!BY$6:BY$257,'Aceite Virgen Extra'!$A$6:$A$257,"&gt;="&amp;$A280,'Aceite Virgen Extra'!$B$6:$B$257,"&lt;="&amp;$B280)</f>
        <v>0</v>
      </c>
      <c r="CC280" s="4">
        <f>SUMIFS('Aceite Virgen Extra'!CC$6:CC$257,'Aceite Virgen Extra'!$A$6:$A$257,"&gt;="&amp;$A280,'Aceite Virgen Extra'!$B$6:$B$257,"&lt;="&amp;$B280)</f>
        <v>1.75</v>
      </c>
      <c r="CD280" s="4">
        <f>SUMIFS('Aceite Virgen Extra'!CD$6:CD$257,'Aceite Virgen Extra'!$A$6:$A$257,"&gt;="&amp;$A280,'Aceite Virgen Extra'!$B$6:$B$257,"&lt;="&amp;$B280)</f>
        <v>0.37</v>
      </c>
      <c r="CE280" s="4">
        <f>SUMIFS('Aceite Virgen Extra'!CE$6:CE$257,'Aceite Virgen Extra'!$A$6:$A$257,"&gt;="&amp;$A280,'Aceite Virgen Extra'!$B$6:$B$257,"&lt;="&amp;$B280)</f>
        <v>3.22</v>
      </c>
      <c r="CF280" s="4">
        <f>SUMIFS('Aceite Virgen Extra'!CF$6:CF$257,'Aceite Virgen Extra'!$A$6:$A$257,"&gt;="&amp;$A280,'Aceite Virgen Extra'!$B$6:$B$257,"&lt;="&amp;$B280)</f>
        <v>0</v>
      </c>
      <c r="CJ280" s="4">
        <f>SUMIFS('Aceite Virgen Extra'!CJ$6:CJ$257,'Aceite Virgen Extra'!$A$6:$A$257,"&gt;="&amp;$A280,'Aceite Virgen Extra'!$B$6:$B$257,"&lt;="&amp;$B280)</f>
        <v>1.9000000000000001</v>
      </c>
      <c r="CK280" s="4">
        <f>SUMIFS('Aceite Virgen Extra'!CK$6:CK$257,'Aceite Virgen Extra'!$A$6:$A$257,"&gt;="&amp;$A280,'Aceite Virgen Extra'!$B$6:$B$257,"&lt;="&amp;$B280)</f>
        <v>0</v>
      </c>
      <c r="CL280" s="4">
        <f>SUMIFS('Aceite Virgen Extra'!CL$6:CL$257,'Aceite Virgen Extra'!$A$6:$A$257,"&gt;="&amp;$A280,'Aceite Virgen Extra'!$B$6:$B$257,"&lt;="&amp;$B280)</f>
        <v>3.9</v>
      </c>
      <c r="CM280" s="4">
        <f>SUMIFS('Aceite Virgen Extra'!CM$6:CM$257,'Aceite Virgen Extra'!$A$6:$A$257,"&gt;="&amp;$A280,'Aceite Virgen Extra'!$B$6:$B$257,"&lt;="&amp;$B280)</f>
        <v>0</v>
      </c>
      <c r="CQ280" s="4">
        <f>SUMIFS('Aceite Virgen Extra'!CQ$6:CQ$257,'Aceite Virgen Extra'!$A$6:$A$257,"&gt;="&amp;$A280,'Aceite Virgen Extra'!$B$6:$B$257,"&lt;="&amp;$B280)</f>
        <v>2.13</v>
      </c>
      <c r="CR280" s="4">
        <f>SUMIFS('Aceite Virgen Extra'!CR$6:CR$257,'Aceite Virgen Extra'!$A$6:$A$257,"&gt;="&amp;$A280,'Aceite Virgen Extra'!$B$6:$B$257,"&lt;="&amp;$B280)</f>
        <v>0.47</v>
      </c>
      <c r="CS280" s="4">
        <f>SUMIFS('Aceite Virgen Extra'!CS$6:CS$257,'Aceite Virgen Extra'!$A$6:$A$257,"&gt;="&amp;$A280,'Aceite Virgen Extra'!$B$6:$B$257,"&lt;="&amp;$B280)</f>
        <v>3.94</v>
      </c>
      <c r="CT280" s="4">
        <f>SUMIFS('Aceite Virgen Extra'!CT$6:CT$257,'Aceite Virgen Extra'!$A$6:$A$257,"&gt;="&amp;$A280,'Aceite Virgen Extra'!$B$6:$B$257,"&lt;="&amp;$B280)</f>
        <v>0</v>
      </c>
      <c r="CX280" s="4">
        <f>SUMIFS('Aceite Virgen Extra'!CX$6:CX$257,'Aceite Virgen Extra'!$A$6:$A$257,"&gt;="&amp;$A280,'Aceite Virgen Extra'!$B$6:$B$257,"&lt;="&amp;$B280)</f>
        <v>2.74</v>
      </c>
      <c r="CY280" s="4">
        <f>SUMIFS('Aceite Virgen Extra'!CY$6:CY$257,'Aceite Virgen Extra'!$A$6:$A$257,"&gt;="&amp;$A280,'Aceite Virgen Extra'!$B$6:$B$257,"&lt;="&amp;$B280)</f>
        <v>0.32</v>
      </c>
      <c r="CZ280" s="4">
        <f>SUMIFS('Aceite Virgen Extra'!CZ$6:CZ$257,'Aceite Virgen Extra'!$A$6:$A$257,"&gt;="&amp;$A280,'Aceite Virgen Extra'!$B$6:$B$257,"&lt;="&amp;$B280)</f>
        <v>4.8499999999999996</v>
      </c>
      <c r="DA280" s="4">
        <f>SUMIFS('Aceite Virgen Extra'!DA$6:DA$257,'Aceite Virgen Extra'!$A$6:$A$257,"&gt;="&amp;$A280,'Aceite Virgen Extra'!$B$6:$B$257,"&lt;="&amp;$B280)</f>
        <v>0</v>
      </c>
      <c r="DE280" s="4">
        <f>SUMIFS('Aceite Virgen Extra'!DE$6:DE$257,'Aceite Virgen Extra'!$A$6:$A$257,"&gt;="&amp;$A280,'Aceite Virgen Extra'!$B$6:$B$257,"&lt;="&amp;$B280)</f>
        <v>2.29</v>
      </c>
      <c r="DF280" s="4">
        <f>SUMIFS('Aceite Virgen Extra'!DF$6:DF$257,'Aceite Virgen Extra'!$A$6:$A$257,"&gt;="&amp;$A280,'Aceite Virgen Extra'!$B$6:$B$257,"&lt;="&amp;$B280)</f>
        <v>0.9</v>
      </c>
      <c r="DG280" s="4">
        <f>SUMIFS('Aceite Virgen Extra'!DG$6:DG$257,'Aceite Virgen Extra'!$A$6:$A$257,"&gt;="&amp;$A280,'Aceite Virgen Extra'!$B$6:$B$257,"&lt;="&amp;$B280)</f>
        <v>3.78</v>
      </c>
      <c r="DH280" s="4">
        <f>SUMIFS('Aceite Virgen Extra'!DH$6:DH$257,'Aceite Virgen Extra'!$A$6:$A$257,"&gt;="&amp;$A280,'Aceite Virgen Extra'!$B$6:$B$257,"&lt;="&amp;$B280)</f>
        <v>0</v>
      </c>
      <c r="DL280" s="4">
        <f>SUMIFS('Aceite Virgen Extra'!DL$6:DL$257,'Aceite Virgen Extra'!$A$6:$A$257,"&gt;="&amp;$A280,'Aceite Virgen Extra'!$B$6:$B$257,"&lt;="&amp;$B280)</f>
        <v>2.5</v>
      </c>
      <c r="DM280" s="4">
        <f>SUMIFS('Aceite Virgen Extra'!DM$6:DM$257,'Aceite Virgen Extra'!$A$6:$A$257,"&gt;="&amp;$A280,'Aceite Virgen Extra'!$B$6:$B$257,"&lt;="&amp;$B280)</f>
        <v>0.45</v>
      </c>
      <c r="DN280" s="4">
        <f>SUMIFS('Aceite Virgen Extra'!DN$6:DN$257,'Aceite Virgen Extra'!$A$6:$A$257,"&gt;="&amp;$A280,'Aceite Virgen Extra'!$B$6:$B$257,"&lt;="&amp;$B280)</f>
        <v>4.45</v>
      </c>
      <c r="DO280" s="4">
        <f>SUMIFS('Aceite Virgen Extra'!DO$6:DO$257,'Aceite Virgen Extra'!$A$6:$A$257,"&gt;="&amp;$A280,'Aceite Virgen Extra'!$B$6:$B$257,"&lt;="&amp;$B280)</f>
        <v>0</v>
      </c>
      <c r="DS280" s="4">
        <f>SUMIFS('Aceite Virgen Extra'!DS$6:DS$257,'Aceite Virgen Extra'!$A$6:$A$257,"&gt;="&amp;$A280,'Aceite Virgen Extra'!$B$6:$B$257,"&lt;="&amp;$B280)</f>
        <v>2.56</v>
      </c>
      <c r="DT280" s="4">
        <f>SUMIFS('Aceite Virgen Extra'!DT$6:DT$257,'Aceite Virgen Extra'!$A$6:$A$257,"&gt;="&amp;$A280,'Aceite Virgen Extra'!$B$6:$B$257,"&lt;="&amp;$B280)</f>
        <v>0.1</v>
      </c>
      <c r="DU280" s="4">
        <f>SUMIFS('Aceite Virgen Extra'!DU$6:DU$257,'Aceite Virgen Extra'!$A$6:$A$257,"&gt;="&amp;$A280,'Aceite Virgen Extra'!$B$6:$B$257,"&lt;="&amp;$B280)</f>
        <v>4.7300000000000004</v>
      </c>
      <c r="DV280" s="4">
        <f>SUMIFS('Aceite Virgen Extra'!DV$6:DV$257,'Aceite Virgen Extra'!$A$6:$A$257,"&gt;="&amp;$A280,'Aceite Virgen Extra'!$B$6:$B$257,"&lt;="&amp;$B280)</f>
        <v>0</v>
      </c>
      <c r="DZ280" s="4">
        <f>SUMIFS('Aceite Virgen Extra'!DZ$6:DZ$257,'Aceite Virgen Extra'!$A$6:$A$257,"&gt;="&amp;$A280,'Aceite Virgen Extra'!$B$6:$B$257,"&lt;="&amp;$B280)</f>
        <v>1.85</v>
      </c>
      <c r="EA280" s="4">
        <f>SUMIFS('Aceite Virgen Extra'!EA$6:EA$257,'Aceite Virgen Extra'!$A$6:$A$257,"&gt;="&amp;$A280,'Aceite Virgen Extra'!$B$6:$B$257,"&lt;="&amp;$B280)</f>
        <v>0.55000000000000004</v>
      </c>
      <c r="EB280" s="4">
        <f>SUMIFS('Aceite Virgen Extra'!EB$6:EB$257,'Aceite Virgen Extra'!$A$6:$A$257,"&gt;="&amp;$A280,'Aceite Virgen Extra'!$B$6:$B$257,"&lt;="&amp;$B280)</f>
        <v>3.46</v>
      </c>
      <c r="EC280" s="4">
        <f>SUMIFS('Aceite Virgen Extra'!EC$6:EC$257,'Aceite Virgen Extra'!$A$6:$A$257,"&gt;="&amp;$A280,'Aceite Virgen Extra'!$B$6:$B$257,"&lt;="&amp;$B280)</f>
        <v>0</v>
      </c>
      <c r="EG280" s="4">
        <f>SUMIFS('Aceite Virgen Extra'!EG$6:EG$257,'Aceite Virgen Extra'!$A$6:$A$257,"&gt;="&amp;$A280,'Aceite Virgen Extra'!$B$6:$B$257,"&lt;="&amp;$B280)</f>
        <v>1.59</v>
      </c>
      <c r="EH280" s="4">
        <f>SUMIFS('Aceite Virgen Extra'!EH$6:EH$257,'Aceite Virgen Extra'!$A$6:$A$257,"&gt;="&amp;$A280,'Aceite Virgen Extra'!$B$6:$B$257,"&lt;="&amp;$B280)</f>
        <v>0</v>
      </c>
      <c r="EI280" s="4">
        <f>SUMIFS('Aceite Virgen Extra'!EI$6:EI$257,'Aceite Virgen Extra'!$A$6:$A$257,"&gt;="&amp;$A280,'Aceite Virgen Extra'!$B$6:$B$257,"&lt;="&amp;$B280)</f>
        <v>3.22</v>
      </c>
      <c r="EJ280" s="4">
        <f>SUMIFS('Aceite Virgen Extra'!EJ$6:EJ$257,'Aceite Virgen Extra'!$A$6:$A$257,"&gt;="&amp;$A280,'Aceite Virgen Extra'!$B$6:$B$257,"&lt;="&amp;$B280)</f>
        <v>0</v>
      </c>
      <c r="EN280" s="4">
        <f>SUMIFS('Aceite Virgen Extra'!EN$6:EN$257,'Aceite Virgen Extra'!$A$6:$A$257,"&gt;="&amp;$A280,'Aceite Virgen Extra'!$B$6:$B$257,"&lt;="&amp;$B280)</f>
        <v>2.0699999999999998</v>
      </c>
      <c r="EO280" s="4">
        <f>SUMIFS('Aceite Virgen Extra'!EO$6:EO$257,'Aceite Virgen Extra'!$A$6:$A$257,"&gt;="&amp;$A280,'Aceite Virgen Extra'!$B$6:$B$257,"&lt;="&amp;$B280)</f>
        <v>1.28</v>
      </c>
      <c r="EP280" s="4">
        <f>SUMIFS('Aceite Virgen Extra'!EP$6:EP$257,'Aceite Virgen Extra'!$A$6:$A$257,"&gt;="&amp;$A280,'Aceite Virgen Extra'!$B$6:$B$257,"&lt;="&amp;$B280)</f>
        <v>2.88</v>
      </c>
      <c r="EQ280" s="4">
        <f>SUMIFS('Aceite Virgen Extra'!EQ$6:EQ$257,'Aceite Virgen Extra'!$A$6:$A$257,"&gt;="&amp;$A280,'Aceite Virgen Extra'!$B$6:$B$257,"&lt;="&amp;$B280)</f>
        <v>0</v>
      </c>
      <c r="EU280" s="4">
        <f>SUMIFS('Aceite Virgen Extra'!EU$6:EU$257,'Aceite Virgen Extra'!$A$6:$A$257,"&gt;="&amp;$A280,'Aceite Virgen Extra'!$B$6:$B$257,"&lt;="&amp;$B280)</f>
        <v>2.34</v>
      </c>
      <c r="EV280" s="4">
        <f>SUMIFS('Aceite Virgen Extra'!EV$6:EV$257,'Aceite Virgen Extra'!$A$6:$A$257,"&gt;="&amp;$A280,'Aceite Virgen Extra'!$B$6:$B$257,"&lt;="&amp;$B280)</f>
        <v>0.17</v>
      </c>
      <c r="EW280" s="4">
        <f>SUMIFS('Aceite Virgen Extra'!EW$6:EW$257,'Aceite Virgen Extra'!$A$6:$A$257,"&gt;="&amp;$A280,'Aceite Virgen Extra'!$B$6:$B$257,"&lt;="&amp;$B280)</f>
        <v>4.34</v>
      </c>
      <c r="EX280" s="4">
        <f>SUMIFS('Aceite Virgen Extra'!EX$6:EX$257,'Aceite Virgen Extra'!$A$6:$A$257,"&gt;="&amp;$A280,'Aceite Virgen Extra'!$B$6:$B$257,"&lt;="&amp;$B280)</f>
        <v>0</v>
      </c>
      <c r="FB280" s="4">
        <f>SUMIFS('Aceite Virgen Extra'!FB$6:FB$257,'Aceite Virgen Extra'!$A$6:$A$257,"&gt;="&amp;$A280,'Aceite Virgen Extra'!$B$6:$B$257,"&lt;="&amp;$B280)</f>
        <v>1.77</v>
      </c>
      <c r="FC280" s="4">
        <f>SUMIFS('Aceite Virgen Extra'!FC$6:FC$257,'Aceite Virgen Extra'!$A$6:$A$257,"&gt;="&amp;$A280,'Aceite Virgen Extra'!$B$6:$B$257,"&lt;="&amp;$B280)</f>
        <v>0.21</v>
      </c>
      <c r="FD280" s="4">
        <f>SUMIFS('Aceite Virgen Extra'!FD$6:FD$257,'Aceite Virgen Extra'!$A$6:$A$257,"&gt;="&amp;$A280,'Aceite Virgen Extra'!$B$6:$B$257,"&lt;="&amp;$B280)</f>
        <v>3.37</v>
      </c>
      <c r="FE280" s="4">
        <f>SUMIFS('Aceite Virgen Extra'!FE$6:FE$257,'Aceite Virgen Extra'!$A$6:$A$257,"&gt;="&amp;$A280,'Aceite Virgen Extra'!$B$6:$B$257,"&lt;="&amp;$B280)</f>
        <v>0</v>
      </c>
      <c r="FI280" s="4">
        <f>SUMIFS('Aceite Virgen Extra'!FI$6:FI$257,'Aceite Virgen Extra'!$A$6:$A$257,"&gt;="&amp;$A280,'Aceite Virgen Extra'!$B$6:$B$257,"&lt;="&amp;$B280)</f>
        <v>2.5299999999999998</v>
      </c>
      <c r="FJ280" s="4">
        <f>SUMIFS('Aceite Virgen Extra'!FJ$6:FJ$257,'Aceite Virgen Extra'!$A$6:$A$257,"&gt;="&amp;$A280,'Aceite Virgen Extra'!$B$6:$B$257,"&lt;="&amp;$B280)</f>
        <v>0.47</v>
      </c>
      <c r="FK280" s="4">
        <f>SUMIFS('Aceite Virgen Extra'!FK$6:FK$257,'Aceite Virgen Extra'!$A$6:$A$257,"&gt;="&amp;$A280,'Aceite Virgen Extra'!$B$6:$B$257,"&lt;="&amp;$B280)</f>
        <v>4.49</v>
      </c>
      <c r="FL280" s="4">
        <f>SUMIFS('Aceite Virgen Extra'!FL$6:FL$257,'Aceite Virgen Extra'!$A$6:$A$257,"&gt;="&amp;$A280,'Aceite Virgen Extra'!$B$6:$B$257,"&lt;="&amp;$B280)</f>
        <v>0</v>
      </c>
      <c r="FP280" s="4">
        <f>SUMIFS('Aceite Virgen Extra'!FP$6:FP$257,'Aceite Virgen Extra'!$A$6:$A$257,"&gt;="&amp;$A280,'Aceite Virgen Extra'!$B$6:$B$257,"&lt;="&amp;$B280)</f>
        <v>1.88</v>
      </c>
      <c r="FQ280" s="4">
        <f>SUMIFS('Aceite Virgen Extra'!FQ$6:FQ$257,'Aceite Virgen Extra'!$A$6:$A$257,"&gt;="&amp;$A280,'Aceite Virgen Extra'!$B$6:$B$257,"&lt;="&amp;$B280)</f>
        <v>1.03</v>
      </c>
      <c r="FR280" s="4">
        <f>SUMIFS('Aceite Virgen Extra'!FR$6:FR$257,'Aceite Virgen Extra'!$A$6:$A$257,"&gt;="&amp;$A280,'Aceite Virgen Extra'!$B$6:$B$257,"&lt;="&amp;$B280)</f>
        <v>2.94</v>
      </c>
      <c r="FS280" s="4">
        <f>SUMIFS('Aceite Virgen Extra'!FS$6:FS$257,'Aceite Virgen Extra'!$A$6:$A$257,"&gt;="&amp;$A280,'Aceite Virgen Extra'!$B$6:$B$257,"&lt;="&amp;$B280)</f>
        <v>0</v>
      </c>
      <c r="FW280" s="4">
        <f>SUMIFS('Aceite Virgen Extra'!FW$6:FW$257,'Aceite Virgen Extra'!$A$6:$A$257,"&gt;="&amp;$A280,'Aceite Virgen Extra'!$B$6:$B$257,"&lt;="&amp;$B280)</f>
        <v>2.38</v>
      </c>
      <c r="FX280" s="4">
        <f>SUMIFS('Aceite Virgen Extra'!FX$6:FX$257,'Aceite Virgen Extra'!$A$6:$A$257,"&gt;="&amp;$A280,'Aceite Virgen Extra'!$B$6:$B$257,"&lt;="&amp;$B280)</f>
        <v>1.6400000000000001</v>
      </c>
      <c r="FY280" s="4">
        <f>SUMIFS('Aceite Virgen Extra'!FY$6:FY$257,'Aceite Virgen Extra'!$A$6:$A$257,"&gt;="&amp;$A280,'Aceite Virgen Extra'!$B$6:$B$257,"&lt;="&amp;$B280)</f>
        <v>3.29</v>
      </c>
      <c r="FZ280" s="4">
        <f>SUMIFS('Aceite Virgen Extra'!FZ$6:FZ$257,'Aceite Virgen Extra'!$A$6:$A$257,"&gt;="&amp;$A280,'Aceite Virgen Extra'!$B$6:$B$257,"&lt;="&amp;$B280)</f>
        <v>0</v>
      </c>
      <c r="GD280" s="4">
        <f>SUMIFS('Aceite Virgen Extra'!GD$6:GD$257,'Aceite Virgen Extra'!$A$6:$A$257,"&gt;="&amp;$A280,'Aceite Virgen Extra'!$B$6:$B$257,"&lt;="&amp;$B280)</f>
        <v>2.2199999999999998</v>
      </c>
      <c r="GE280" s="4">
        <f>SUMIFS('Aceite Virgen Extra'!GE$6:GE$257,'Aceite Virgen Extra'!$A$6:$A$257,"&gt;="&amp;$A280,'Aceite Virgen Extra'!$B$6:$B$257,"&lt;="&amp;$B280)</f>
        <v>0.44</v>
      </c>
      <c r="GF280" s="4">
        <f>SUMIFS('Aceite Virgen Extra'!GF$6:GF$257,'Aceite Virgen Extra'!$A$6:$A$257,"&gt;="&amp;$A280,'Aceite Virgen Extra'!$B$6:$B$257,"&lt;="&amp;$B280)</f>
        <v>3.54</v>
      </c>
      <c r="GG280" s="4">
        <f>SUMIFS('Aceite Virgen Extra'!GG$6:GG$257,'Aceite Virgen Extra'!$A$6:$A$257,"&gt;="&amp;$A280,'Aceite Virgen Extra'!$B$6:$B$257,"&lt;="&amp;$B280)</f>
        <v>0</v>
      </c>
      <c r="GK280" s="4">
        <f>SUMIFS('Aceite Virgen Extra'!GK$6:GK$257,'Aceite Virgen Extra'!$A$6:$A$257,"&gt;="&amp;$A280,'Aceite Virgen Extra'!$B$6:$B$257,"&lt;="&amp;$B280)</f>
        <v>2.62</v>
      </c>
      <c r="GL280" s="4">
        <f>SUMIFS('Aceite Virgen Extra'!GL$6:GL$257,'Aceite Virgen Extra'!$A$6:$A$257,"&gt;="&amp;$A280,'Aceite Virgen Extra'!$B$6:$B$257,"&lt;="&amp;$B280)</f>
        <v>0.53</v>
      </c>
      <c r="GM280" s="4">
        <f>SUMIFS('Aceite Virgen Extra'!GM$6:GM$257,'Aceite Virgen Extra'!$A$6:$A$257,"&gt;="&amp;$A280,'Aceite Virgen Extra'!$B$6:$B$257,"&lt;="&amp;$B280)</f>
        <v>4.53</v>
      </c>
      <c r="GN280" s="4">
        <f>SUMIFS('Aceite Virgen Extra'!GN$6:GN$257,'Aceite Virgen Extra'!$A$6:$A$257,"&gt;="&amp;$A280,'Aceite Virgen Extra'!$B$6:$B$257,"&lt;="&amp;$B280)</f>
        <v>0</v>
      </c>
      <c r="GR280" s="4">
        <f>SUMIFS('Aceite Virgen Extra'!GR$6:GR$257,'Aceite Virgen Extra'!$A$6:$A$257,"&gt;="&amp;$A280,'Aceite Virgen Extra'!$B$6:$B$257,"&lt;="&amp;$B280)</f>
        <v>2.54</v>
      </c>
      <c r="GS280" s="4">
        <f>SUMIFS('Aceite Virgen Extra'!GS$6:GS$257,'Aceite Virgen Extra'!$A$6:$A$257,"&gt;="&amp;$A280,'Aceite Virgen Extra'!$B$6:$B$257,"&lt;="&amp;$B280)</f>
        <v>1.19</v>
      </c>
      <c r="GT280" s="4">
        <f>SUMIFS('Aceite Virgen Extra'!GT$6:GT$257,'Aceite Virgen Extra'!$A$6:$A$257,"&gt;="&amp;$A280,'Aceite Virgen Extra'!$B$6:$B$257,"&lt;="&amp;$B280)</f>
        <v>4.17</v>
      </c>
      <c r="GU280" s="4">
        <f>SUMIFS('Aceite Virgen Extra'!GU$6:GU$257,'Aceite Virgen Extra'!$A$6:$A$257,"&gt;="&amp;$A280,'Aceite Virgen Extra'!$B$6:$B$257,"&lt;="&amp;$B280)</f>
        <v>0</v>
      </c>
      <c r="GY280" s="4">
        <f>SUMIFS('Aceite Virgen Extra'!GY$6:GY$257,'Aceite Virgen Extra'!$A$6:$A$257,"&gt;="&amp;$A280,'Aceite Virgen Extra'!$B$6:$B$257,"&lt;="&amp;$B280)</f>
        <v>2.19</v>
      </c>
      <c r="GZ280" s="4">
        <f>SUMIFS('Aceite Virgen Extra'!GZ$6:GZ$257,'Aceite Virgen Extra'!$A$6:$A$257,"&gt;="&amp;$A280,'Aceite Virgen Extra'!$B$6:$B$257,"&lt;="&amp;$B280)</f>
        <v>0.78</v>
      </c>
      <c r="HA280" s="4">
        <f>SUMIFS('Aceite Virgen Extra'!HA$6:HA$257,'Aceite Virgen Extra'!$A$6:$A$257,"&gt;="&amp;$A280,'Aceite Virgen Extra'!$B$6:$B$257,"&lt;="&amp;$B280)</f>
        <v>3.69</v>
      </c>
      <c r="HB280" s="4">
        <f>SUMIFS('Aceite Virgen Extra'!HB$6:HB$257,'Aceite Virgen Extra'!$A$6:$A$257,"&gt;="&amp;$A280,'Aceite Virgen Extra'!$B$6:$B$257,"&lt;="&amp;$B280)</f>
        <v>0</v>
      </c>
      <c r="HF280" s="4">
        <f>SUMIFS('Aceite Virgen Extra'!HF$6:HF$257,'Aceite Virgen Extra'!$A$6:$A$257,"&gt;="&amp;$A280,'Aceite Virgen Extra'!$B$6:$B$257,"&lt;="&amp;$B280)</f>
        <v>2.46</v>
      </c>
      <c r="HG280" s="4">
        <f>SUMIFS('Aceite Virgen Extra'!HG$6:HG$257,'Aceite Virgen Extra'!$A$6:$A$257,"&gt;="&amp;$A280,'Aceite Virgen Extra'!$B$6:$B$257,"&lt;="&amp;$B280)</f>
        <v>0.15</v>
      </c>
      <c r="HH280" s="4">
        <f>SUMIFS('Aceite Virgen Extra'!HH$6:HH$257,'Aceite Virgen Extra'!$A$6:$A$257,"&gt;="&amp;$A280,'Aceite Virgen Extra'!$B$6:$B$257,"&lt;="&amp;$B280)</f>
        <v>4.1399999999999997</v>
      </c>
      <c r="HI280" s="4">
        <f>SUMIFS('Aceite Virgen Extra'!HI$6:HI$257,'Aceite Virgen Extra'!$A$6:$A$257,"&gt;="&amp;$A280,'Aceite Virgen Extra'!$B$6:$B$257,"&lt;="&amp;$B280)</f>
        <v>0</v>
      </c>
      <c r="HM280" s="4">
        <f>SUMIFS('Aceite Virgen Extra'!HM$6:HM$257,'Aceite Virgen Extra'!$A$6:$A$257,"&gt;="&amp;$A280,'Aceite Virgen Extra'!$B$6:$B$257,"&lt;="&amp;$B280)</f>
        <v>3.03</v>
      </c>
      <c r="HN280" s="4">
        <f>SUMIFS('Aceite Virgen Extra'!HN$6:HN$257,'Aceite Virgen Extra'!$A$6:$A$257,"&gt;="&amp;$A280,'Aceite Virgen Extra'!$B$6:$B$257,"&lt;="&amp;$B280)</f>
        <v>3.22</v>
      </c>
      <c r="HO280" s="4">
        <f>SUMIFS('Aceite Virgen Extra'!HO$6:HO$257,'Aceite Virgen Extra'!$A$6:$A$257,"&gt;="&amp;$A280,'Aceite Virgen Extra'!$B$6:$B$257,"&lt;="&amp;$B280)</f>
        <v>3.96</v>
      </c>
      <c r="HP280" s="4">
        <f>SUMIFS('Aceite Virgen Extra'!HP$6:HP$257,'Aceite Virgen Extra'!$A$6:$A$257,"&gt;="&amp;$A280,'Aceite Virgen Extra'!$B$6:$B$257,"&lt;="&amp;$B280)</f>
        <v>0</v>
      </c>
      <c r="HT280" s="4">
        <f>SUMIFS('Aceite Virgen Extra'!HT$6:HT$257,'Aceite Virgen Extra'!$A$6:$A$257,"&gt;="&amp;$A280,'Aceite Virgen Extra'!$B$6:$B$257,"&lt;="&amp;$B280)</f>
        <v>2.75</v>
      </c>
      <c r="HU280" s="4">
        <f>SUMIFS('Aceite Virgen Extra'!HU$6:HU$257,'Aceite Virgen Extra'!$A$6:$A$257,"&gt;="&amp;$A280,'Aceite Virgen Extra'!$B$6:$B$257,"&lt;="&amp;$B280)</f>
        <v>2.23</v>
      </c>
      <c r="HV280" s="4">
        <f>SUMIFS('Aceite Virgen Extra'!HV$6:HV$257,'Aceite Virgen Extra'!$A$6:$A$257,"&gt;="&amp;$A280,'Aceite Virgen Extra'!$B$6:$B$257,"&lt;="&amp;$B280)</f>
        <v>3.71</v>
      </c>
      <c r="HW280" s="4">
        <f>SUMIFS('Aceite Virgen Extra'!HW$6:HW$257,'Aceite Virgen Extra'!$A$6:$A$257,"&gt;="&amp;$A280,'Aceite Virgen Extra'!$B$6:$B$257,"&lt;="&amp;$B280)</f>
        <v>0.37</v>
      </c>
      <c r="HZ280"/>
      <c r="IA280" s="4">
        <f>SUMIFS('Aceite Virgen Extra'!IA$6:IA$257,'Aceite Virgen Extra'!$A$6:$A$257,"&gt;="&amp;$A280,'Aceite Virgen Extra'!$B$6:$B$257,"&lt;="&amp;$B280)</f>
        <v>2.2599999999999998</v>
      </c>
      <c r="IB280" s="4">
        <f>SUMIFS('Aceite Virgen Extra'!IB$6:IB$257,'Aceite Virgen Extra'!$A$6:$A$257,"&gt;="&amp;$A280,'Aceite Virgen Extra'!$B$6:$B$257,"&lt;="&amp;$B280)</f>
        <v>1.45</v>
      </c>
      <c r="IC280" s="4">
        <f>SUMIFS('Aceite Virgen Extra'!IC$6:IC$257,'Aceite Virgen Extra'!$A$6:$A$257,"&gt;="&amp;$A280,'Aceite Virgen Extra'!$B$6:$B$257,"&lt;="&amp;$B280)</f>
        <v>3.28</v>
      </c>
      <c r="ID280" s="4">
        <f>SUMIFS('Aceite Virgen Extra'!ID$6:ID$257,'Aceite Virgen Extra'!$A$6:$A$257,"&gt;="&amp;$A280,'Aceite Virgen Extra'!$B$6:$B$257,"&lt;="&amp;$B280)</f>
        <v>0.51</v>
      </c>
      <c r="IH280" s="4">
        <f>SUMIFS('Aceite Virgen Extra'!IH$6:IH$257,'Aceite Virgen Extra'!$A$6:$A$257,"&gt;="&amp;$A280,'Aceite Virgen Extra'!$B$6:$B$257,"&lt;="&amp;$B280)</f>
        <v>2.6</v>
      </c>
      <c r="II280" s="4">
        <f>SUMIFS('Aceite Virgen Extra'!II$6:II$257,'Aceite Virgen Extra'!$A$6:$A$257,"&gt;="&amp;$A280,'Aceite Virgen Extra'!$B$6:$B$257,"&lt;="&amp;$B280)</f>
        <v>0.75</v>
      </c>
      <c r="IJ280" s="4">
        <f>SUMIFS('Aceite Virgen Extra'!IJ$6:IJ$257,'Aceite Virgen Extra'!$A$6:$A$257,"&gt;="&amp;$A280,'Aceite Virgen Extra'!$B$6:$B$257,"&lt;="&amp;$B280)</f>
        <v>3.98</v>
      </c>
      <c r="IK280" s="4">
        <f>SUMIFS('Aceite Virgen Extra'!IK$6:IK$257,'Aceite Virgen Extra'!$A$6:$A$257,"&gt;="&amp;$A280,'Aceite Virgen Extra'!$B$6:$B$257,"&lt;="&amp;$B280)</f>
        <v>0.3</v>
      </c>
      <c r="IO280" s="4">
        <f>SUMIFS('Aceite Virgen Extra'!IO$6:IO$257,'Aceite Virgen Extra'!$A$6:$A$257,"&gt;="&amp;$A280,'Aceite Virgen Extra'!$B$6:$B$257,"&lt;="&amp;$B280)</f>
        <v>2.8899999999999997</v>
      </c>
      <c r="IP280" s="4">
        <f>SUMIFS('Aceite Virgen Extra'!IP$6:IP$257,'Aceite Virgen Extra'!$A$6:$A$257,"&gt;="&amp;$A280,'Aceite Virgen Extra'!$B$6:$B$257,"&lt;="&amp;$B280)</f>
        <v>0.96</v>
      </c>
      <c r="IQ280" s="4">
        <f>SUMIFS('Aceite Virgen Extra'!IQ$6:IQ$257,'Aceite Virgen Extra'!$A$6:$A$257,"&gt;="&amp;$A280,'Aceite Virgen Extra'!$B$6:$B$257,"&lt;="&amp;$B280)</f>
        <v>4.4399999999999995</v>
      </c>
      <c r="IR280" s="4">
        <f>SUMIFS('Aceite Virgen Extra'!IR$6:IR$257,'Aceite Virgen Extra'!$A$6:$A$257,"&gt;="&amp;$A280,'Aceite Virgen Extra'!$B$6:$B$257,"&lt;="&amp;$B280)</f>
        <v>0.79</v>
      </c>
      <c r="IV280" s="4">
        <f>SUMIFS('Aceite Virgen Extra'!IV$6:IV$257,'Aceite Virgen Extra'!$A$6:$A$257,"&gt;="&amp;$A280,'Aceite Virgen Extra'!$B$6:$B$257,"&lt;="&amp;$B280)</f>
        <v>2.27</v>
      </c>
      <c r="IW280" s="4">
        <f>SUMIFS('Aceite Virgen Extra'!IW$6:IW$257,'Aceite Virgen Extra'!$A$6:$A$257,"&gt;="&amp;$A280,'Aceite Virgen Extra'!$B$6:$B$257,"&lt;="&amp;$B280)</f>
        <v>0.44999999999999996</v>
      </c>
      <c r="IX280" s="4">
        <f>SUMIFS('Aceite Virgen Extra'!IX$6:IX$257,'Aceite Virgen Extra'!$A$6:$A$257,"&gt;="&amp;$A280,'Aceite Virgen Extra'!$B$6:$B$257,"&lt;="&amp;$B280)</f>
        <v>4.01</v>
      </c>
      <c r="IY280" s="4">
        <f>SUMIFS('Aceite Virgen Extra'!IY$6:IY$257,'Aceite Virgen Extra'!$A$6:$A$257,"&gt;="&amp;$A280,'Aceite Virgen Extra'!$B$6:$B$257,"&lt;="&amp;$B280)</f>
        <v>0</v>
      </c>
      <c r="JB280"/>
      <c r="JC280" s="4">
        <f>SUMIFS('Aceite Virgen Extra'!JC$6:JC$257,'Aceite Virgen Extra'!$A$6:$A$257,"&gt;="&amp;$A280,'Aceite Virgen Extra'!$B$6:$B$257,"&lt;="&amp;$B280)</f>
        <v>1.59</v>
      </c>
      <c r="JD280" s="4">
        <f>SUMIFS('Aceite Virgen Extra'!JD$6:JD$257,'Aceite Virgen Extra'!$A$6:$A$257,"&gt;="&amp;$A280,'Aceite Virgen Extra'!$B$6:$B$257,"&lt;="&amp;$B280)</f>
        <v>0.33</v>
      </c>
      <c r="JE280" s="4">
        <f>SUMIFS('Aceite Virgen Extra'!JE$6:JE$257,'Aceite Virgen Extra'!$A$6:$A$257,"&gt;="&amp;$A280,'Aceite Virgen Extra'!$B$6:$B$257,"&lt;="&amp;$B280)</f>
        <v>2.77</v>
      </c>
      <c r="JF280" s="4">
        <f>SUMIFS('Aceite Virgen Extra'!JF$6:JF$257,'Aceite Virgen Extra'!$A$6:$A$257,"&gt;="&amp;$A280,'Aceite Virgen Extra'!$B$6:$B$257,"&lt;="&amp;$B280)</f>
        <v>0</v>
      </c>
      <c r="JJ280" s="4">
        <f>SUMIFS('Aceite Virgen Extra'!JJ$6:JJ$257,'Aceite Virgen Extra'!$A$6:$A$257,"&gt;="&amp;$A280,'Aceite Virgen Extra'!$B$6:$B$257,"&lt;="&amp;$B280)</f>
        <v>2.71</v>
      </c>
      <c r="JK280" s="4">
        <f>SUMIFS('Aceite Virgen Extra'!JK$6:JK$257,'Aceite Virgen Extra'!$A$6:$A$257,"&gt;="&amp;$A280,'Aceite Virgen Extra'!$B$6:$B$257,"&lt;="&amp;$B280)</f>
        <v>1.46</v>
      </c>
      <c r="JL280" s="4">
        <f>SUMIFS('Aceite Virgen Extra'!JL$6:JL$257,'Aceite Virgen Extra'!$A$6:$A$257,"&gt;="&amp;$A280,'Aceite Virgen Extra'!$B$6:$B$257,"&lt;="&amp;$B280)</f>
        <v>3.9299999999999997</v>
      </c>
      <c r="JM280" s="4">
        <f>SUMIFS('Aceite Virgen Extra'!JM$6:JM$257,'Aceite Virgen Extra'!$A$6:$A$257,"&gt;="&amp;$A280,'Aceite Virgen Extra'!$B$6:$B$257,"&lt;="&amp;$B280)</f>
        <v>0</v>
      </c>
      <c r="JQ280" s="4">
        <f>SUMIFS('Aceite Virgen Extra'!JQ$6:JQ$257,'Aceite Virgen Extra'!$A$6:$A$257,"&gt;="&amp;$A280,'Aceite Virgen Extra'!$B$6:$B$257,"&lt;="&amp;$B280)</f>
        <v>3.14</v>
      </c>
      <c r="JR280" s="4">
        <f>SUMIFS('Aceite Virgen Extra'!JR$6:JR$257,'Aceite Virgen Extra'!$A$6:$A$257,"&gt;="&amp;$A280,'Aceite Virgen Extra'!$B$6:$B$257,"&lt;="&amp;$B280)</f>
        <v>1.64</v>
      </c>
      <c r="JS280" s="4">
        <f>SUMIFS('Aceite Virgen Extra'!JS$6:JS$257,'Aceite Virgen Extra'!$A$6:$A$257,"&gt;="&amp;$A280,'Aceite Virgen Extra'!$B$6:$B$257,"&lt;="&amp;$B280)</f>
        <v>4.9000000000000004</v>
      </c>
      <c r="JT280" s="4">
        <f>SUMIFS('Aceite Virgen Extra'!JT$6:JT$257,'Aceite Virgen Extra'!$A$6:$A$257,"&gt;="&amp;$A280,'Aceite Virgen Extra'!$B$6:$B$257,"&lt;="&amp;$B280)</f>
        <v>0</v>
      </c>
      <c r="JX280" s="4">
        <f>SUMIFS('Aceite Virgen Extra'!JX$6:JX$257,'Aceite Virgen Extra'!$A$6:$A$257,"&gt;="&amp;$A280,'Aceite Virgen Extra'!$B$6:$B$257,"&lt;="&amp;$B280)</f>
        <v>2.9</v>
      </c>
      <c r="JY280" s="4">
        <f>SUMIFS('Aceite Virgen Extra'!JY$6:JY$257,'Aceite Virgen Extra'!$A$6:$A$257,"&gt;="&amp;$A280,'Aceite Virgen Extra'!$B$6:$B$257,"&lt;="&amp;$B280)</f>
        <v>0.56000000000000005</v>
      </c>
      <c r="JZ280" s="4">
        <f>SUMIFS('Aceite Virgen Extra'!JZ$6:JZ$257,'Aceite Virgen Extra'!$A$6:$A$257,"&gt;="&amp;$A280,'Aceite Virgen Extra'!$B$6:$B$257,"&lt;="&amp;$B280)</f>
        <v>5.25</v>
      </c>
      <c r="KA280" s="4">
        <f>SUMIFS('Aceite Virgen Extra'!KA$6:KA$257,'Aceite Virgen Extra'!$A$6:$A$257,"&gt;="&amp;$A280,'Aceite Virgen Extra'!$B$6:$B$257,"&lt;="&amp;$B280)</f>
        <v>0</v>
      </c>
      <c r="KE280" s="4">
        <f>SUMIFS('Aceite Virgen Extra'!KE$6:KE$257,'Aceite Virgen Extra'!$A$6:$A$257,"&gt;="&amp;$A280,'Aceite Virgen Extra'!$B$6:$B$257,"&lt;="&amp;$B280)</f>
        <v>2.73</v>
      </c>
      <c r="KF280" s="4">
        <f>SUMIFS('Aceite Virgen Extra'!KF$6:KF$257,'Aceite Virgen Extra'!$A$6:$A$257,"&gt;="&amp;$A280,'Aceite Virgen Extra'!$B$6:$B$257,"&lt;="&amp;$B280)</f>
        <v>0.64</v>
      </c>
      <c r="KG280" s="4">
        <f>SUMIFS('Aceite Virgen Extra'!KG$6:KG$257,'Aceite Virgen Extra'!$A$6:$A$257,"&gt;="&amp;$A280,'Aceite Virgen Extra'!$B$6:$B$257,"&lt;="&amp;$B280)</f>
        <v>5.15</v>
      </c>
      <c r="KH280" s="4">
        <f>SUMIFS('Aceite Virgen Extra'!KH$6:KH$257,'Aceite Virgen Extra'!$A$6:$A$257,"&gt;="&amp;$A280,'Aceite Virgen Extra'!$B$6:$B$257,"&lt;="&amp;$B280)</f>
        <v>0</v>
      </c>
      <c r="KL280" s="4">
        <f>SUMIFS('Aceite Virgen Extra'!KL$6:KL$257,'Aceite Virgen Extra'!$A$6:$A$257,"&gt;="&amp;$A280,'Aceite Virgen Extra'!$B$6:$B$257,"&lt;="&amp;$B280)</f>
        <v>2.41</v>
      </c>
      <c r="KM280" s="4">
        <f>SUMIFS('Aceite Virgen Extra'!KM$6:KM$257,'Aceite Virgen Extra'!$A$6:$A$257,"&gt;="&amp;$A280,'Aceite Virgen Extra'!$B$6:$B$257,"&lt;="&amp;$B280)</f>
        <v>1.24</v>
      </c>
      <c r="KN280" s="4">
        <f>SUMIFS('Aceite Virgen Extra'!KN$6:KN$257,'Aceite Virgen Extra'!$A$6:$A$257,"&gt;="&amp;$A280,'Aceite Virgen Extra'!$B$6:$B$257,"&lt;="&amp;$B280)</f>
        <v>4.0199999999999996</v>
      </c>
      <c r="KO280" s="4">
        <f>SUMIFS('Aceite Virgen Extra'!KO$6:KO$257,'Aceite Virgen Extra'!$A$6:$A$257,"&gt;="&amp;$A280,'Aceite Virgen Extra'!$B$6:$B$257,"&lt;="&amp;$B280)</f>
        <v>0</v>
      </c>
      <c r="KS280" s="4">
        <f>SUMIFS('Aceite Virgen Extra'!KS$6:KS$257,'Aceite Virgen Extra'!$A$6:$A$257,"&gt;="&amp;$A280,'Aceite Virgen Extra'!$B$6:$B$257,"&lt;="&amp;$B280)</f>
        <v>2.65</v>
      </c>
      <c r="KT280" s="4">
        <f>SUMIFS('Aceite Virgen Extra'!KT$6:KT$257,'Aceite Virgen Extra'!$A$6:$A$257,"&gt;="&amp;$A280,'Aceite Virgen Extra'!$B$6:$B$257,"&lt;="&amp;$B280)</f>
        <v>0.81</v>
      </c>
      <c r="KU280" s="4">
        <f>SUMIFS('Aceite Virgen Extra'!KU$6:KU$257,'Aceite Virgen Extra'!$A$6:$A$257,"&gt;="&amp;$A280,'Aceite Virgen Extra'!$B$6:$B$257,"&lt;="&amp;$B280)</f>
        <v>4.6100000000000003</v>
      </c>
      <c r="KV280" s="4">
        <f>SUMIFS('Aceite Virgen Extra'!KV$6:KV$257,'Aceite Virgen Extra'!$A$6:$A$257,"&gt;="&amp;$A280,'Aceite Virgen Extra'!$B$6:$B$257,"&lt;="&amp;$B280)</f>
        <v>0</v>
      </c>
      <c r="KZ280" s="4">
        <f>SUMIFS('Aceite Virgen Extra'!KZ$6:KZ$257,'Aceite Virgen Extra'!$A$6:$A$257,"&gt;="&amp;$A280,'Aceite Virgen Extra'!$B$6:$B$257,"&lt;="&amp;$B280)</f>
        <v>2.4300000000000002</v>
      </c>
      <c r="LA280" s="4">
        <f>SUMIFS('Aceite Virgen Extra'!LA$6:LA$257,'Aceite Virgen Extra'!$A$6:$A$257,"&gt;="&amp;$A280,'Aceite Virgen Extra'!$B$6:$B$257,"&lt;="&amp;$B280)</f>
        <v>0.57999999999999996</v>
      </c>
      <c r="LB280" s="4">
        <f>SUMIFS('Aceite Virgen Extra'!LB$6:LB$257,'Aceite Virgen Extra'!$A$6:$A$257,"&gt;="&amp;$A280,'Aceite Virgen Extra'!$B$6:$B$257,"&lt;="&amp;$B280)</f>
        <v>4.3899999999999997</v>
      </c>
      <c r="LC280" s="4">
        <f>SUMIFS('Aceite Virgen Extra'!LC$6:LC$257,'Aceite Virgen Extra'!$A$6:$A$257,"&gt;="&amp;$A280,'Aceite Virgen Extra'!$B$6:$B$257,"&lt;="&amp;$B280)</f>
        <v>0</v>
      </c>
      <c r="LG280" s="4">
        <f>SUMIFS('Aceite Virgen Extra'!LG$6:LG$257,'Aceite Virgen Extra'!$A$6:$A$257,"&gt;="&amp;$A280,'Aceite Virgen Extra'!$B$6:$B$257,"&lt;="&amp;$B280)</f>
        <v>2.8099999999999996</v>
      </c>
      <c r="LH280" s="4">
        <f>SUMIFS('Aceite Virgen Extra'!LH$6:LH$257,'Aceite Virgen Extra'!$A$6:$A$257,"&gt;="&amp;$A280,'Aceite Virgen Extra'!$B$6:$B$257,"&lt;="&amp;$B280)</f>
        <v>2.11</v>
      </c>
      <c r="LI280" s="4">
        <f>SUMIFS('Aceite Virgen Extra'!LI$6:LI$257,'Aceite Virgen Extra'!$A$6:$A$257,"&gt;="&amp;$A280,'Aceite Virgen Extra'!$B$6:$B$257,"&lt;="&amp;$B280)</f>
        <v>4.32</v>
      </c>
      <c r="LJ280" s="4">
        <f>SUMIFS('Aceite Virgen Extra'!LJ$6:LJ$257,'Aceite Virgen Extra'!$A$6:$A$257,"&gt;="&amp;$A280,'Aceite Virgen Extra'!$B$6:$B$257,"&lt;="&amp;$B280)</f>
        <v>0</v>
      </c>
      <c r="LN280" s="4">
        <f>SUMIFS('Aceite Virgen Extra'!LN$6:LN$257,'Aceite Virgen Extra'!$A$6:$A$257,"&gt;="&amp;$A280,'Aceite Virgen Extra'!$B$6:$B$257,"&lt;="&amp;$B280)</f>
        <v>3.94</v>
      </c>
      <c r="LO280" s="4">
        <f>SUMIFS('Aceite Virgen Extra'!LO$6:LO$257,'Aceite Virgen Extra'!$A$6:$A$257,"&gt;="&amp;$A280,'Aceite Virgen Extra'!$B$6:$B$257,"&lt;="&amp;$B280)</f>
        <v>2.88</v>
      </c>
      <c r="LP280" s="4">
        <f>SUMIFS('Aceite Virgen Extra'!LP$6:LP$257,'Aceite Virgen Extra'!$A$6:$A$257,"&gt;="&amp;$A280,'Aceite Virgen Extra'!$B$6:$B$257,"&lt;="&amp;$B280)</f>
        <v>4.46</v>
      </c>
      <c r="LQ280" s="4">
        <f>SUMIFS('Aceite Virgen Extra'!LQ$6:LQ$257,'Aceite Virgen Extra'!$A$6:$A$257,"&gt;="&amp;$A280,'Aceite Virgen Extra'!$B$6:$B$257,"&lt;="&amp;$B280)</f>
        <v>0.82</v>
      </c>
      <c r="LU280" s="4">
        <f>SUMIFS('Aceite Virgen Extra'!LU$6:LU$257,'Aceite Virgen Extra'!$A$6:$A$257,"&gt;="&amp;$A280,'Aceite Virgen Extra'!$B$6:$B$257,"&lt;="&amp;$B280)</f>
        <v>3.76</v>
      </c>
      <c r="LV280" s="4">
        <f>SUMIFS('Aceite Virgen Extra'!LV$6:LV$257,'Aceite Virgen Extra'!$A$6:$A$257,"&gt;="&amp;$A280,'Aceite Virgen Extra'!$B$6:$B$257,"&lt;="&amp;$B280)</f>
        <v>1.1499999999999999</v>
      </c>
      <c r="LW280" s="4">
        <f>SUMIFS('Aceite Virgen Extra'!LW$6:LW$257,'Aceite Virgen Extra'!$A$6:$A$257,"&gt;="&amp;$A280,'Aceite Virgen Extra'!$B$6:$B$257,"&lt;="&amp;$B280)</f>
        <v>6.18</v>
      </c>
      <c r="LX280" s="4">
        <f>SUMIFS('Aceite Virgen Extra'!LX$6:LX$257,'Aceite Virgen Extra'!$A$6:$A$257,"&gt;="&amp;$A280,'Aceite Virgen Extra'!$B$6:$B$257,"&lt;="&amp;$B280)</f>
        <v>0</v>
      </c>
      <c r="MB280" s="4">
        <f>SUMIFS('Aceite Virgen Extra'!MB$6:MB$257,'Aceite Virgen Extra'!$A$6:$A$257,"&gt;="&amp;$A280,'Aceite Virgen Extra'!$B$6:$B$257,"&lt;="&amp;$B280)</f>
        <v>4.4800000000000004</v>
      </c>
      <c r="MC280" s="4">
        <f>SUMIFS('Aceite Virgen Extra'!MC$6:MC$257,'Aceite Virgen Extra'!$A$6:$A$257,"&gt;="&amp;$A280,'Aceite Virgen Extra'!$B$6:$B$257,"&lt;="&amp;$B280)</f>
        <v>2.4</v>
      </c>
      <c r="MD280" s="4">
        <f>SUMIFS('Aceite Virgen Extra'!MD$6:MD$257,'Aceite Virgen Extra'!$A$6:$A$257,"&gt;="&amp;$A280,'Aceite Virgen Extra'!$B$6:$B$257,"&lt;="&amp;$B280)</f>
        <v>7.13</v>
      </c>
      <c r="ME280" s="4">
        <f>SUMIFS('Aceite Virgen Extra'!ME$6:ME$257,'Aceite Virgen Extra'!$A$6:$A$257,"&gt;="&amp;$A280,'Aceite Virgen Extra'!$B$6:$B$257,"&lt;="&amp;$B280)</f>
        <v>0</v>
      </c>
      <c r="MI280" s="4">
        <f>SUMIFS('Aceite Virgen Extra'!MI$6:MI$257,'Aceite Virgen Extra'!$A$6:$A$257,"&gt;="&amp;$A280,'Aceite Virgen Extra'!$B$6:$B$257,"&lt;="&amp;$B280)</f>
        <v>2.57</v>
      </c>
      <c r="MJ280" s="4">
        <f>SUMIFS('Aceite Virgen Extra'!MJ$6:MJ$257,'Aceite Virgen Extra'!$A$6:$A$257,"&gt;="&amp;$A280,'Aceite Virgen Extra'!$B$6:$B$257,"&lt;="&amp;$B280)</f>
        <v>0.62</v>
      </c>
      <c r="MK280" s="4">
        <f>SUMIFS('Aceite Virgen Extra'!MK$6:MK$257,'Aceite Virgen Extra'!$A$6:$A$257,"&gt;="&amp;$A280,'Aceite Virgen Extra'!$B$6:$B$257,"&lt;="&amp;$B280)</f>
        <v>4.3099999999999996</v>
      </c>
      <c r="ML280" s="4">
        <f>SUMIFS('Aceite Virgen Extra'!ML$6:ML$257,'Aceite Virgen Extra'!$A$6:$A$257,"&gt;="&amp;$A280,'Aceite Virgen Extra'!$B$6:$B$257,"&lt;="&amp;$B280)</f>
        <v>0</v>
      </c>
      <c r="MP280" s="4">
        <f>SUMIFS('Aceite Virgen Extra'!MP$6:MP$257,'Aceite Virgen Extra'!$A$6:$A$257,"&gt;="&amp;$A280,'Aceite Virgen Extra'!$B$6:$B$257,"&lt;="&amp;$B280)</f>
        <v>1.85</v>
      </c>
      <c r="MQ280" s="4">
        <f>SUMIFS('Aceite Virgen Extra'!MQ$6:MQ$257,'Aceite Virgen Extra'!$A$6:$A$257,"&gt;="&amp;$A280,'Aceite Virgen Extra'!$B$6:$B$257,"&lt;="&amp;$B280)</f>
        <v>1.31</v>
      </c>
      <c r="MR280" s="4">
        <f>SUMIFS('Aceite Virgen Extra'!MR$6:MR$257,'Aceite Virgen Extra'!$A$6:$A$257,"&gt;="&amp;$A280,'Aceite Virgen Extra'!$B$6:$B$257,"&lt;="&amp;$B280)</f>
        <v>2.9</v>
      </c>
      <c r="MS280" s="4">
        <f>SUMIFS('Aceite Virgen Extra'!MS$6:MS$257,'Aceite Virgen Extra'!$A$6:$A$257,"&gt;="&amp;$A280,'Aceite Virgen Extra'!$B$6:$B$257,"&lt;="&amp;$B280)</f>
        <v>0</v>
      </c>
      <c r="MW280" s="4">
        <f>SUMIFS('Aceite Virgen Extra'!MW$6:MW$257,'Aceite Virgen Extra'!$A$6:$A$257,"&gt;="&amp;$A280,'Aceite Virgen Extra'!$B$6:$B$257,"&lt;="&amp;$B280)</f>
        <v>0.53</v>
      </c>
      <c r="MX280" s="4">
        <f>SUMIFS('Aceite Virgen Extra'!MX$6:MX$257,'Aceite Virgen Extra'!$A$6:$A$257,"&gt;="&amp;$A280,'Aceite Virgen Extra'!$B$6:$B$257,"&lt;="&amp;$B280)</f>
        <v>1.4</v>
      </c>
      <c r="MY280" s="4">
        <f>SUMIFS('Aceite Virgen Extra'!MY$6:MY$257,'Aceite Virgen Extra'!$A$6:$A$257,"&gt;="&amp;$A280,'Aceite Virgen Extra'!$B$6:$B$257,"&lt;="&amp;$B280)</f>
        <v>0.27</v>
      </c>
      <c r="MZ280" s="4">
        <f>SUMIFS('Aceite Virgen Extra'!MZ$6:MZ$257,'Aceite Virgen Extra'!$A$6:$A$257,"&gt;="&amp;$A280,'Aceite Virgen Extra'!$B$6:$B$257,"&lt;="&amp;$B280)</f>
        <v>0</v>
      </c>
      <c r="ND280" s="4">
        <f>SUMIFS('Aceite Virgen Extra'!ND$6:ND$257,'Aceite Virgen Extra'!$A$6:$A$257,"&gt;="&amp;$A280,'Aceite Virgen Extra'!$B$6:$B$257,"&lt;="&amp;$B280)</f>
        <v>0.37</v>
      </c>
      <c r="NE280" s="4">
        <f>SUMIFS('Aceite Virgen Extra'!NE$6:NE$257,'Aceite Virgen Extra'!$A$6:$A$257,"&gt;="&amp;$A280,'Aceite Virgen Extra'!$B$6:$B$257,"&lt;="&amp;$B280)</f>
        <v>0.74</v>
      </c>
      <c r="NF280" s="4">
        <f>SUMIFS('Aceite Virgen Extra'!NF$6:NF$257,'Aceite Virgen Extra'!$A$6:$A$257,"&gt;="&amp;$A280,'Aceite Virgen Extra'!$B$6:$B$257,"&lt;="&amp;$B280)</f>
        <v>0.17</v>
      </c>
      <c r="NG280" s="4">
        <f>SUMIFS('Aceite Virgen Extra'!NG$6:NG$257,'Aceite Virgen Extra'!$A$6:$A$257,"&gt;="&amp;$A280,'Aceite Virgen Extra'!$B$6:$B$257,"&lt;="&amp;$B280)</f>
        <v>0</v>
      </c>
      <c r="NK280" s="4">
        <f>SUMIFS('Aceite Virgen Extra'!NK$6:NK$257,'Aceite Virgen Extra'!$A$6:$A$257,"&gt;="&amp;$A280,'Aceite Virgen Extra'!$B$6:$B$257,"&lt;="&amp;$B280)</f>
        <v>0.26</v>
      </c>
      <c r="NL280" s="4">
        <f>SUMIFS('Aceite Virgen Extra'!NL$6:NL$257,'Aceite Virgen Extra'!$A$6:$A$257,"&gt;="&amp;$A280,'Aceite Virgen Extra'!$B$6:$B$257,"&lt;="&amp;$B280)</f>
        <v>0.38</v>
      </c>
      <c r="NM280" s="4">
        <f>SUMIFS('Aceite Virgen Extra'!NM$6:NM$257,'Aceite Virgen Extra'!$A$6:$A$257,"&gt;="&amp;$A280,'Aceite Virgen Extra'!$B$6:$B$257,"&lt;="&amp;$B280)</f>
        <v>0.3</v>
      </c>
      <c r="NN280" s="4">
        <f>SUMIFS('Aceite Virgen Extra'!NN$6:NN$257,'Aceite Virgen Extra'!$A$6:$A$257,"&gt;="&amp;$A280,'Aceite Virgen Extra'!$B$6:$B$257,"&lt;="&amp;$B280)</f>
        <v>0</v>
      </c>
      <c r="NR280" s="4">
        <f>SUMIFS('Aceite Virgen Extra'!NR$6:NR$257,'Aceite Virgen Extra'!$A$6:$A$257,"&gt;="&amp;$A280,'Aceite Virgen Extra'!$B$6:$B$257,"&lt;="&amp;$B280)</f>
        <v>0.24</v>
      </c>
      <c r="NS280" s="4">
        <f>SUMIFS('Aceite Virgen Extra'!NS$6:NS$257,'Aceite Virgen Extra'!$A$6:$A$257,"&gt;="&amp;$A280,'Aceite Virgen Extra'!$B$6:$B$257,"&lt;="&amp;$B280)</f>
        <v>0.76</v>
      </c>
      <c r="NT280" s="4">
        <f>SUMIFS('Aceite Virgen Extra'!NT$6:NT$257,'Aceite Virgen Extra'!$A$6:$A$257,"&gt;="&amp;$A280,'Aceite Virgen Extra'!$B$6:$B$257,"&lt;="&amp;$B280)</f>
        <v>0.09</v>
      </c>
      <c r="NU280" s="4">
        <f>SUMIFS('Aceite Virgen Extra'!NU$6:NU$257,'Aceite Virgen Extra'!$A$6:$A$257,"&gt;="&amp;$A280,'Aceite Virgen Extra'!$B$6:$B$257,"&lt;="&amp;$B280)</f>
        <v>0</v>
      </c>
      <c r="NY280" s="4">
        <f>SUMIFS('Aceite Virgen Extra'!NY$6:NY$257,'Aceite Virgen Extra'!$A$6:$A$257,"&gt;="&amp;$A280,'Aceite Virgen Extra'!$B$6:$B$257,"&lt;="&amp;$B280)</f>
        <v>4.97</v>
      </c>
      <c r="NZ280" s="4">
        <f>SUMIFS('Aceite Virgen Extra'!NZ$6:NZ$257,'Aceite Virgen Extra'!$A$6:$A$257,"&gt;="&amp;$A280,'Aceite Virgen Extra'!$B$6:$B$257,"&lt;="&amp;$B280)</f>
        <v>3.87</v>
      </c>
      <c r="OA280" s="4">
        <f>SUMIFS('Aceite Virgen Extra'!OA$6:OA$257,'Aceite Virgen Extra'!$A$6:$A$257,"&gt;="&amp;$A280,'Aceite Virgen Extra'!$B$6:$B$257,"&lt;="&amp;$B280)</f>
        <v>7.16</v>
      </c>
      <c r="OB280" s="4">
        <f>SUMIFS('Aceite Virgen Extra'!OB$6:OB$257,'Aceite Virgen Extra'!$A$6:$A$257,"&gt;="&amp;$A280,'Aceite Virgen Extra'!$B$6:$B$257,"&lt;="&amp;$B280)</f>
        <v>0</v>
      </c>
      <c r="OF280" s="4">
        <f>SUMIFS('Aceite Virgen Extra'!OF$6:OF$257,'Aceite Virgen Extra'!$A$6:$A$257,"&gt;="&amp;$A280,'Aceite Virgen Extra'!$B$6:$B$257,"&lt;="&amp;$B280)</f>
        <v>5.74</v>
      </c>
      <c r="OG280" s="4">
        <f>SUMIFS('Aceite Virgen Extra'!OG$6:OG$257,'Aceite Virgen Extra'!$A$6:$A$257,"&gt;="&amp;$A280,'Aceite Virgen Extra'!$B$6:$B$257,"&lt;="&amp;$B280)</f>
        <v>3.47</v>
      </c>
      <c r="OH280" s="4">
        <f>SUMIFS('Aceite Virgen Extra'!OH$6:OH$257,'Aceite Virgen Extra'!$A$6:$A$257,"&gt;="&amp;$A280,'Aceite Virgen Extra'!$B$6:$B$257,"&lt;="&amp;$B280)</f>
        <v>8.5299999999999994</v>
      </c>
      <c r="OI280" s="4">
        <f>SUMIFS('Aceite Virgen Extra'!OI$6:OI$257,'Aceite Virgen Extra'!$A$6:$A$257,"&gt;="&amp;$A280,'Aceite Virgen Extra'!$B$6:$B$257,"&lt;="&amp;$B280)</f>
        <v>0</v>
      </c>
      <c r="OM280" s="4">
        <f>SUMIFS('Aceite Virgen Extra'!OM$6:OM$257,'Aceite Virgen Extra'!$A$6:$A$257,"&gt;="&amp;$A280,'Aceite Virgen Extra'!$B$6:$B$257,"&lt;="&amp;$B280)</f>
        <v>4.72</v>
      </c>
      <c r="ON280" s="4">
        <f>SUMIFS('Aceite Virgen Extra'!ON$6:ON$257,'Aceite Virgen Extra'!$A$6:$A$257,"&gt;="&amp;$A280,'Aceite Virgen Extra'!$B$6:$B$257,"&lt;="&amp;$B280)</f>
        <v>2.15</v>
      </c>
      <c r="OO280" s="4">
        <f>SUMIFS('Aceite Virgen Extra'!OO$6:OO$257,'Aceite Virgen Extra'!$A$6:$A$257,"&gt;="&amp;$A280,'Aceite Virgen Extra'!$B$6:$B$257,"&lt;="&amp;$B280)</f>
        <v>7.71</v>
      </c>
      <c r="OP280" s="4">
        <f>SUMIFS('Aceite Virgen Extra'!OP$6:OP$257,'Aceite Virgen Extra'!$A$6:$A$257,"&gt;="&amp;$A280,'Aceite Virgen Extra'!$B$6:$B$257,"&lt;="&amp;$B280)</f>
        <v>0</v>
      </c>
      <c r="OT280" s="4">
        <f>SUMIFS('Aceite Virgen Extra'!OT$6:OT$257,'Aceite Virgen Extra'!$A$6:$A$257,"&gt;="&amp;$A280,'Aceite Virgen Extra'!$B$6:$B$257,"&lt;="&amp;$B280)</f>
        <v>6.05</v>
      </c>
      <c r="OU280" s="4">
        <f>SUMIFS('Aceite Virgen Extra'!OU$6:OU$257,'Aceite Virgen Extra'!$A$6:$A$257,"&gt;="&amp;$A280,'Aceite Virgen Extra'!$B$6:$B$257,"&lt;="&amp;$B280)</f>
        <v>3.09</v>
      </c>
      <c r="OV280" s="4">
        <f>SUMIFS('Aceite Virgen Extra'!OV$6:OV$257,'Aceite Virgen Extra'!$A$6:$A$257,"&gt;="&amp;$A280,'Aceite Virgen Extra'!$B$6:$B$257,"&lt;="&amp;$B280)</f>
        <v>9.44</v>
      </c>
      <c r="OW280" s="4">
        <f>SUMIFS('Aceite Virgen Extra'!OW$6:OW$257,'Aceite Virgen Extra'!$A$6:$A$257,"&gt;="&amp;$A280,'Aceite Virgen Extra'!$B$6:$B$257,"&lt;="&amp;$B280)</f>
        <v>0</v>
      </c>
      <c r="PA280" s="4">
        <f>SUMIFS('Aceite Virgen Extra'!PA$6:PA$257,'Aceite Virgen Extra'!$A$6:$A$257,"&gt;="&amp;$A280,'Aceite Virgen Extra'!$B$6:$B$257,"&lt;="&amp;$B280)</f>
        <v>6.12</v>
      </c>
      <c r="PB280" s="4">
        <f>SUMIFS('Aceite Virgen Extra'!PB$6:PB$257,'Aceite Virgen Extra'!$A$6:$A$257,"&gt;="&amp;$A280,'Aceite Virgen Extra'!$B$6:$B$257,"&lt;="&amp;$B280)</f>
        <v>4.7699999999999996</v>
      </c>
      <c r="PC280" s="4">
        <f>SUMIFS('Aceite Virgen Extra'!PC$6:PC$257,'Aceite Virgen Extra'!$A$6:$A$257,"&gt;="&amp;$A280,'Aceite Virgen Extra'!$B$6:$B$257,"&lt;="&amp;$B280)</f>
        <v>8.7899999999999991</v>
      </c>
      <c r="PD280" s="4">
        <f>SUMIFS('Aceite Virgen Extra'!PD$6:PD$257,'Aceite Virgen Extra'!$A$6:$A$257,"&gt;="&amp;$A280,'Aceite Virgen Extra'!$B$6:$B$257,"&lt;="&amp;$B280)</f>
        <v>0</v>
      </c>
      <c r="PH280" s="4">
        <f>SUMIFS('Aceite Virgen Extra'!PH$6:PH$257,'Aceite Virgen Extra'!$A$6:$A$257,"&gt;="&amp;$A280,'Aceite Virgen Extra'!$B$6:$B$257,"&lt;="&amp;$B280)</f>
        <v>5.4499999999999993</v>
      </c>
      <c r="PI280" s="4">
        <f>SUMIFS('Aceite Virgen Extra'!PI$6:PI$257,'Aceite Virgen Extra'!$A$6:$A$257,"&gt;="&amp;$A280,'Aceite Virgen Extra'!$B$6:$B$257,"&lt;="&amp;$B280)</f>
        <v>1.41</v>
      </c>
      <c r="PJ280" s="4">
        <f>SUMIFS('Aceite Virgen Extra'!PJ$6:PJ$257,'Aceite Virgen Extra'!$A$6:$A$257,"&gt;="&amp;$A280,'Aceite Virgen Extra'!$B$6:$B$257,"&lt;="&amp;$B280)</f>
        <v>8.9600000000000009</v>
      </c>
      <c r="PK280" s="4">
        <f>SUMIFS('Aceite Virgen Extra'!PK$6:PK$257,'Aceite Virgen Extra'!$A$6:$A$257,"&gt;="&amp;$A280,'Aceite Virgen Extra'!$B$6:$B$257,"&lt;="&amp;$B280)</f>
        <v>0</v>
      </c>
      <c r="PO280" s="4">
        <f>SUMIFS('Aceite Virgen Extra'!PO$6:PO$257,'Aceite Virgen Extra'!$A$6:$A$257,"&gt;="&amp;$A280,'Aceite Virgen Extra'!$B$6:$B$257,"&lt;="&amp;$B280)</f>
        <v>5.66</v>
      </c>
      <c r="PP280" s="4">
        <f>SUMIFS('Aceite Virgen Extra'!PP$6:PP$257,'Aceite Virgen Extra'!$A$6:$A$257,"&gt;="&amp;$A280,'Aceite Virgen Extra'!$B$6:$B$257,"&lt;="&amp;$B280)</f>
        <v>2.78</v>
      </c>
      <c r="PQ280" s="4">
        <f>SUMIFS('Aceite Virgen Extra'!PQ$6:PQ$257,'Aceite Virgen Extra'!$A$6:$A$257,"&gt;="&amp;$A280,'Aceite Virgen Extra'!$B$6:$B$257,"&lt;="&amp;$B280)</f>
        <v>8.65</v>
      </c>
      <c r="PR280" s="4">
        <f>SUMIFS('Aceite Virgen Extra'!PR$6:PR$257,'Aceite Virgen Extra'!$A$6:$A$257,"&gt;="&amp;$A280,'Aceite Virgen Extra'!$B$6:$B$257,"&lt;="&amp;$B280)</f>
        <v>0</v>
      </c>
      <c r="PV280" s="4">
        <f>SUMIFS('Aceite Virgen Extra'!PV$6:PV$257,'Aceite Virgen Extra'!$A$6:$A$257,"&gt;="&amp;$A280,'Aceite Virgen Extra'!$B$6:$B$257,"&lt;="&amp;$B280)</f>
        <v>6.01</v>
      </c>
      <c r="PW280" s="4">
        <f>SUMIFS('Aceite Virgen Extra'!PW$6:PW$257,'Aceite Virgen Extra'!$A$6:$A$257,"&gt;="&amp;$A280,'Aceite Virgen Extra'!$B$6:$B$257,"&lt;="&amp;$B280)</f>
        <v>4.3899999999999997</v>
      </c>
      <c r="PX280" s="4">
        <f>SUMIFS('Aceite Virgen Extra'!PX$6:PX$257,'Aceite Virgen Extra'!$A$6:$A$257,"&gt;="&amp;$A280,'Aceite Virgen Extra'!$B$6:$B$257,"&lt;="&amp;$B280)</f>
        <v>8.69</v>
      </c>
      <c r="PY280" s="4">
        <f>SUMIFS('Aceite Virgen Extra'!PY$6:PY$257,'Aceite Virgen Extra'!$A$6:$A$257,"&gt;="&amp;$A280,'Aceite Virgen Extra'!$B$6:$B$257,"&lt;="&amp;$B280)</f>
        <v>0</v>
      </c>
      <c r="QC280" s="4">
        <f>SUMIFS('Aceite Virgen Extra'!QC$6:QC$257,'Aceite Virgen Extra'!$A$6:$A$257,"&gt;="&amp;$A280,'Aceite Virgen Extra'!$B$6:$B$257,"&lt;="&amp;$B280)</f>
        <v>7.21</v>
      </c>
      <c r="QD280" s="4">
        <f>SUMIFS('Aceite Virgen Extra'!QD$6:QD$257,'Aceite Virgen Extra'!$A$6:$A$257,"&gt;="&amp;$A280,'Aceite Virgen Extra'!$B$6:$B$257,"&lt;="&amp;$B280)</f>
        <v>3.53</v>
      </c>
      <c r="QE280" s="4">
        <f>SUMIFS('Aceite Virgen Extra'!QE$6:QE$257,'Aceite Virgen Extra'!$A$6:$A$257,"&gt;="&amp;$A280,'Aceite Virgen Extra'!$B$6:$B$257,"&lt;="&amp;$B280)</f>
        <v>11.19</v>
      </c>
      <c r="QF280" s="4">
        <f>SUMIFS('Aceite Virgen Extra'!QF$6:QF$257,'Aceite Virgen Extra'!$A$6:$A$257,"&gt;="&amp;$A280,'Aceite Virgen Extra'!$B$6:$B$257,"&lt;="&amp;$B280)</f>
        <v>0</v>
      </c>
      <c r="QJ280" s="4">
        <f>SUMIFS('Aceite Virgen Extra'!QJ$6:QJ$257,'Aceite Virgen Extra'!$A$6:$A$257,"&gt;="&amp;$A280,'Aceite Virgen Extra'!$B$6:$B$257,"&lt;="&amp;$B280)</f>
        <v>6.28</v>
      </c>
      <c r="QK280" s="4">
        <f>SUMIFS('Aceite Virgen Extra'!QK$6:QK$257,'Aceite Virgen Extra'!$A$6:$A$257,"&gt;="&amp;$A280,'Aceite Virgen Extra'!$B$6:$B$257,"&lt;="&amp;$B280)</f>
        <v>2.0099999999999998</v>
      </c>
      <c r="QL280" s="4">
        <f>SUMIFS('Aceite Virgen Extra'!QL$6:QL$257,'Aceite Virgen Extra'!$A$6:$A$257,"&gt;="&amp;$A280,'Aceite Virgen Extra'!$B$6:$B$257,"&lt;="&amp;$B280)</f>
        <v>9.99</v>
      </c>
      <c r="QM280" s="4">
        <f>SUMIFS('Aceite Virgen Extra'!QM$6:QM$257,'Aceite Virgen Extra'!$A$6:$A$257,"&gt;="&amp;$A280,'Aceite Virgen Extra'!$B$6:$B$257,"&lt;="&amp;$B280)</f>
        <v>0</v>
      </c>
      <c r="QQ280" s="4">
        <f>SUMIFS('Aceite Virgen Extra'!QQ$6:QQ$257,'Aceite Virgen Extra'!$A$6:$A$257,"&gt;="&amp;$A280,'Aceite Virgen Extra'!$B$6:$B$257,"&lt;="&amp;$B280)</f>
        <v>4.75</v>
      </c>
      <c r="QR280" s="4">
        <f>SUMIFS('Aceite Virgen Extra'!QR$6:QR$257,'Aceite Virgen Extra'!$A$6:$A$257,"&gt;="&amp;$A280,'Aceite Virgen Extra'!$B$6:$B$257,"&lt;="&amp;$B280)</f>
        <v>2.81</v>
      </c>
      <c r="QS280" s="4">
        <f>SUMIFS('Aceite Virgen Extra'!QS$6:QS$257,'Aceite Virgen Extra'!$A$6:$A$257,"&gt;="&amp;$A280,'Aceite Virgen Extra'!$B$6:$B$257,"&lt;="&amp;$B280)</f>
        <v>7.0799999999999992</v>
      </c>
      <c r="QT280" s="4">
        <f>SUMIFS('Aceite Virgen Extra'!QT$6:QT$257,'Aceite Virgen Extra'!$A$6:$A$257,"&gt;="&amp;$A280,'Aceite Virgen Extra'!$B$6:$B$257,"&lt;="&amp;$B280)</f>
        <v>0</v>
      </c>
      <c r="QX280" s="4">
        <f>SUMIFS('Aceite Virgen Extra'!QX$6:QX$257,'Aceite Virgen Extra'!$A$6:$A$257,"&gt;="&amp;$A280,'Aceite Virgen Extra'!$B$6:$B$257,"&lt;="&amp;$B280)</f>
        <v>2.31</v>
      </c>
      <c r="QY280" s="4">
        <f>SUMIFS('Aceite Virgen Extra'!QY$6:QY$257,'Aceite Virgen Extra'!$A$6:$A$257,"&gt;="&amp;$A280,'Aceite Virgen Extra'!$B$6:$B$257,"&lt;="&amp;$B280)</f>
        <v>5.66</v>
      </c>
      <c r="QZ280" s="4">
        <f>SUMIFS('Aceite Virgen Extra'!QZ$6:QZ$257,'Aceite Virgen Extra'!$A$6:$A$257,"&gt;="&amp;$A280,'Aceite Virgen Extra'!$B$6:$B$257,"&lt;="&amp;$B280)</f>
        <v>1.57</v>
      </c>
      <c r="RA280" s="4">
        <f>SUMIFS('Aceite Virgen Extra'!RA$6:RA$257,'Aceite Virgen Extra'!$A$6:$A$257,"&gt;="&amp;$A280,'Aceite Virgen Extra'!$B$6:$B$257,"&lt;="&amp;$B280)</f>
        <v>0</v>
      </c>
      <c r="RE280" s="4">
        <f>SUMIFS('Aceite Virgen Extra'!RE$6:RE$257,'Aceite Virgen Extra'!$A$6:$A$257,"&gt;="&amp;$A280,'Aceite Virgen Extra'!$B$6:$B$257,"&lt;="&amp;$B280)</f>
        <v>0.75</v>
      </c>
      <c r="RF280" s="4">
        <f>SUMIFS('Aceite Virgen Extra'!RF$6:RF$257,'Aceite Virgen Extra'!$A$6:$A$257,"&gt;="&amp;$A280,'Aceite Virgen Extra'!$B$6:$B$257,"&lt;="&amp;$B280)</f>
        <v>0.63</v>
      </c>
      <c r="RG280" s="4">
        <f>SUMIFS('Aceite Virgen Extra'!RG$6:RG$257,'Aceite Virgen Extra'!$A$6:$A$257,"&gt;="&amp;$A280,'Aceite Virgen Extra'!$B$6:$B$257,"&lt;="&amp;$B280)</f>
        <v>1.1000000000000001</v>
      </c>
      <c r="RH280" s="4">
        <f>SUMIFS('Aceite Virgen Extra'!RH$6:RH$257,'Aceite Virgen Extra'!$A$6:$A$257,"&gt;="&amp;$A280,'Aceite Virgen Extra'!$B$6:$B$257,"&lt;="&amp;$B280)</f>
        <v>0</v>
      </c>
      <c r="RL280" s="4">
        <f>SUMIFS('Aceite Virgen Extra'!RL$6:RL$257,'Aceite Virgen Extra'!$A$6:$A$257,"&gt;="&amp;$A280,'Aceite Virgen Extra'!$B$6:$B$257,"&lt;="&amp;$B280)</f>
        <v>1.07</v>
      </c>
      <c r="RM280" s="4">
        <f>SUMIFS('Aceite Virgen Extra'!RM$6:RM$257,'Aceite Virgen Extra'!$A$6:$A$257,"&gt;="&amp;$A280,'Aceite Virgen Extra'!$B$6:$B$257,"&lt;="&amp;$B280)</f>
        <v>0.7</v>
      </c>
      <c r="RN280" s="4">
        <f>SUMIFS('Aceite Virgen Extra'!RN$6:RN$257,'Aceite Virgen Extra'!$A$6:$A$257,"&gt;="&amp;$A280,'Aceite Virgen Extra'!$B$6:$B$257,"&lt;="&amp;$B280)</f>
        <v>1.49</v>
      </c>
      <c r="RO280" s="4">
        <f>SUMIFS('Aceite Virgen Extra'!RO$6:RO$257,'Aceite Virgen Extra'!$A$6:$A$257,"&gt;="&amp;$A280,'Aceite Virgen Extra'!$B$6:$B$257,"&lt;="&amp;$B280)</f>
        <v>0</v>
      </c>
      <c r="RS280" s="69">
        <f>SUMIFS('Aceite Virgen Extra'!RS$6:RS$257,'Aceite Virgen Extra'!$A$6:$A$257,"&gt;="&amp;$A280,'Aceite Virgen Extra'!$B$6:$B$257,"&lt;="&amp;$B280)</f>
        <v>1.3900000000000001</v>
      </c>
      <c r="RT280" s="4">
        <f>SUMIFS('Aceite Virgen Extra'!RT$6:RT$257,'Aceite Virgen Extra'!$A$6:$A$257,"&gt;="&amp;$A280,'Aceite Virgen Extra'!$B$6:$B$257,"&lt;="&amp;$B280)</f>
        <v>1.79</v>
      </c>
      <c r="RU280" s="4">
        <f>SUMIFS('Aceite Virgen Extra'!RU$6:RU$257,'Aceite Virgen Extra'!$A$6:$A$257,"&gt;="&amp;$A280,'Aceite Virgen Extra'!$B$6:$B$257,"&lt;="&amp;$B280)</f>
        <v>1.67</v>
      </c>
      <c r="RV280" s="4">
        <f>SUMIFS('Aceite Virgen Extra'!RV$6:RV$257,'Aceite Virgen Extra'!$A$6:$A$257,"&gt;="&amp;$A280,'Aceite Virgen Extra'!$B$6:$B$257,"&lt;="&amp;$B280)</f>
        <v>0</v>
      </c>
      <c r="RZ280" s="69">
        <f>SUMIFS('Aceite Virgen Extra'!RZ$6:RZ$257,'Aceite Virgen Extra'!$A$6:$A$257,"&gt;="&amp;$A280,'Aceite Virgen Extra'!$B$6:$B$257,"&lt;="&amp;$B280)</f>
        <v>0.65999999999999992</v>
      </c>
      <c r="SA280" s="4">
        <f>SUMIFS('Aceite Virgen Extra'!SA$6:SA$257,'Aceite Virgen Extra'!$A$6:$A$257,"&gt;="&amp;$A280,'Aceite Virgen Extra'!$B$6:$B$257,"&lt;="&amp;$B280)</f>
        <v>0.85</v>
      </c>
      <c r="SB280" s="4">
        <f>SUMIFS('Aceite Virgen Extra'!SB$6:SB$257,'Aceite Virgen Extra'!$A$6:$A$257,"&gt;="&amp;$A280,'Aceite Virgen Extra'!$B$6:$B$257,"&lt;="&amp;$B280)</f>
        <v>0.74</v>
      </c>
      <c r="SC280" s="4">
        <f>SUMIFS('Aceite Virgen Extra'!SC$6:SC$257,'Aceite Virgen Extra'!$A$6:$A$257,"&gt;="&amp;$A280,'Aceite Virgen Extra'!$B$6:$B$257,"&lt;="&amp;$B280)</f>
        <v>0</v>
      </c>
      <c r="SG280" s="69">
        <f>SUMIFS('Aceite Virgen Extra'!SG$6:SG$257,'Aceite Virgen Extra'!$A$6:$A$257,"&gt;="&amp;$A280,'Aceite Virgen Extra'!$B$6:$B$257,"&lt;="&amp;$B280)</f>
        <v>0.11</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0.21000000000000002</v>
      </c>
      <c r="SO280" s="4">
        <f>SUMIFS('Aceite Virgen Extra'!SO$6:SO$257,'Aceite Virgen Extra'!$A$6:$A$257,"&gt;="&amp;$A280,'Aceite Virgen Extra'!$B$6:$B$257,"&lt;="&amp;$B280)</f>
        <v>0</v>
      </c>
      <c r="SP280" s="4">
        <f>SUMIFS('Aceite Virgen Extra'!SP$6:SP$257,'Aceite Virgen Extra'!$A$6:$A$257,"&gt;="&amp;$A280,'Aceite Virgen Extra'!$B$6:$B$257,"&lt;="&amp;$B280)</f>
        <v>0.24</v>
      </c>
      <c r="SQ280" s="4">
        <f>SUMIFS('Aceite Virgen Extra'!SQ$6:SQ$257,'Aceite Virgen Extra'!$A$6:$A$257,"&gt;="&amp;$A280,'Aceite Virgen Extra'!$B$6:$B$257,"&lt;="&amp;$B280)</f>
        <v>0</v>
      </c>
      <c r="SU280" s="69">
        <f>SUMIFS('Aceite Virgen Extra'!SU$6:SU$257,'Aceite Virgen Extra'!$A$6:$A$257,"&gt;="&amp;$A280,'Aceite Virgen Extra'!$B$6:$B$257,"&lt;="&amp;$B280)</f>
        <v>0.63</v>
      </c>
      <c r="SV280" s="4">
        <f>SUMIFS('Aceite Virgen Extra'!SV$6:SV$257,'Aceite Virgen Extra'!$A$6:$A$257,"&gt;="&amp;$A280,'Aceite Virgen Extra'!$B$6:$B$257,"&lt;="&amp;$B280)</f>
        <v>0.67</v>
      </c>
      <c r="SW280" s="4">
        <f>SUMIFS('Aceite Virgen Extra'!SW$6:SW$257,'Aceite Virgen Extra'!$A$6:$A$257,"&gt;="&amp;$A280,'Aceite Virgen Extra'!$B$6:$B$257,"&lt;="&amp;$B280)</f>
        <v>0.77</v>
      </c>
      <c r="SX280" s="4">
        <f>SUMIFS('Aceite Virgen Extra'!SX$6:SX$257,'Aceite Virgen Extra'!$A$6:$A$257,"&gt;="&amp;$A280,'Aceite Virgen Extra'!$B$6:$B$257,"&lt;="&amp;$B280)</f>
        <v>0</v>
      </c>
      <c r="TB280" s="69">
        <f>SUMIFS('Aceite Virgen Extra'!TB$6:TB$257,'Aceite Virgen Extra'!$A$6:$A$257,"&gt;="&amp;$A280,'Aceite Virgen Extra'!$B$6:$B$257,"&lt;="&amp;$B280)</f>
        <v>3.83</v>
      </c>
      <c r="TC280" s="4">
        <f>SUMIFS('Aceite Virgen Extra'!TC$6:TC$257,'Aceite Virgen Extra'!$A$6:$A$257,"&gt;="&amp;$A280,'Aceite Virgen Extra'!$B$6:$B$257,"&lt;="&amp;$B280)</f>
        <v>11.279999999999998</v>
      </c>
      <c r="TD280" s="4">
        <f>SUMIFS('Aceite Virgen Extra'!TD$6:TD$257,'Aceite Virgen Extra'!$A$6:$A$257,"&gt;="&amp;$A280,'Aceite Virgen Extra'!$B$6:$B$257,"&lt;="&amp;$B280)</f>
        <v>0.89999999999999991</v>
      </c>
      <c r="TE280" s="4">
        <f>SUMIFS('Aceite Virgen Extra'!TE$6:TE$257,'Aceite Virgen Extra'!$A$6:$A$257,"&gt;="&amp;$A280,'Aceite Virgen Extra'!$B$6:$B$257,"&lt;="&amp;$B280)</f>
        <v>0.45</v>
      </c>
      <c r="TI280" s="69">
        <f>SUMIFS('Aceite Virgen Extra'!TI$6:TI$257,'Aceite Virgen Extra'!$A$6:$A$257,"&gt;="&amp;$A280,'Aceite Virgen Extra'!$B$6:$B$257,"&lt;="&amp;$B280)</f>
        <v>0.7</v>
      </c>
      <c r="TJ280" s="4">
        <f>SUMIFS('Aceite Virgen Extra'!TJ$6:TJ$257,'Aceite Virgen Extra'!$A$6:$A$257,"&gt;="&amp;$A280,'Aceite Virgen Extra'!$B$6:$B$257,"&lt;="&amp;$B280)</f>
        <v>2.0099999999999998</v>
      </c>
      <c r="TK280" s="4">
        <f>SUMIFS('Aceite Virgen Extra'!TK$6:TK$257,'Aceite Virgen Extra'!$A$6:$A$257,"&gt;="&amp;$A280,'Aceite Virgen Extra'!$B$6:$B$257,"&lt;="&amp;$B280)</f>
        <v>0.17</v>
      </c>
      <c r="TL280" s="4">
        <f>SUMIFS('Aceite Virgen Extra'!TL$6:TL$257,'Aceite Virgen Extra'!$A$6:$A$257,"&gt;="&amp;$A280,'Aceite Virgen Extra'!$B$6:$B$257,"&lt;="&amp;$B280)</f>
        <v>0</v>
      </c>
      <c r="TP280" s="69">
        <f>SUMIFS('Aceite Virgen Extra'!TP$6:TP$257,'Aceite Virgen Extra'!$A$6:$A$257,"&gt;="&amp;$A280,'Aceite Virgen Extra'!$B$6:$B$257,"&lt;="&amp;$B280)</f>
        <v>1.02</v>
      </c>
      <c r="TQ280" s="4">
        <f>SUMIFS('Aceite Virgen Extra'!TQ$6:TQ$257,'Aceite Virgen Extra'!$A$6:$A$257,"&gt;="&amp;$A280,'Aceite Virgen Extra'!$B$6:$B$257,"&lt;="&amp;$B280)</f>
        <v>3.01</v>
      </c>
      <c r="TR280" s="4">
        <f>SUMIFS('Aceite Virgen Extra'!TR$6:TR$257,'Aceite Virgen Extra'!$A$6:$A$257,"&gt;="&amp;$A280,'Aceite Virgen Extra'!$B$6:$B$257,"&lt;="&amp;$B280)</f>
        <v>0.25</v>
      </c>
      <c r="TS280" s="4">
        <f>SUMIFS('Aceite Virgen Extra'!TS$6:TS$257,'Aceite Virgen Extra'!$A$6:$A$257,"&gt;="&amp;$A280,'Aceite Virgen Extra'!$B$6:$B$257,"&lt;="&amp;$B280)</f>
        <v>0</v>
      </c>
      <c r="TW280" s="69">
        <f>SUMIFS('Aceite Virgen Extra'!TW$6:TW$257,'Aceite Virgen Extra'!$A$6:$A$257,"&gt;="&amp;$A280,'Aceite Virgen Extra'!$B$6:$B$257,"&lt;="&amp;$B280)</f>
        <v>2.4499999999999997</v>
      </c>
      <c r="TX280" s="4">
        <f>SUMIFS('Aceite Virgen Extra'!TX$6:TX$257,'Aceite Virgen Extra'!$A$6:$A$257,"&gt;="&amp;$A280,'Aceite Virgen Extra'!$B$6:$B$257,"&lt;="&amp;$B280)</f>
        <v>2.36</v>
      </c>
      <c r="TY280" s="4">
        <f>SUMIFS('Aceite Virgen Extra'!TY$6:TY$257,'Aceite Virgen Extra'!$A$6:$A$257,"&gt;="&amp;$A280,'Aceite Virgen Extra'!$B$6:$B$257,"&lt;="&amp;$B280)</f>
        <v>2.76</v>
      </c>
      <c r="TZ280" s="4">
        <f>SUMIFS('Aceite Virgen Extra'!TZ$6:TZ$257,'Aceite Virgen Extra'!$A$6:$A$257,"&gt;="&amp;$A280,'Aceite Virgen Extra'!$B$6:$B$257,"&lt;="&amp;$B280)</f>
        <v>3</v>
      </c>
      <c r="UD280" s="69">
        <f>SUMIFS('Aceite Virgen Extra'!UD$6:UD$257,'Aceite Virgen Extra'!$A$6:$A$257,"&gt;="&amp;$A280,'Aceite Virgen Extra'!$B$6:$B$257,"&lt;="&amp;$B280)</f>
        <v>4.08</v>
      </c>
      <c r="UE280" s="4">
        <f>SUMIFS('Aceite Virgen Extra'!UE$6:UE$257,'Aceite Virgen Extra'!$A$6:$A$257,"&gt;="&amp;$A280,'Aceite Virgen Extra'!$B$6:$B$257,"&lt;="&amp;$B280)</f>
        <v>5.21</v>
      </c>
      <c r="UF280" s="4">
        <f>SUMIFS('Aceite Virgen Extra'!UF$6:UF$257,'Aceite Virgen Extra'!$A$6:$A$257,"&gt;="&amp;$A280,'Aceite Virgen Extra'!$B$6:$B$257,"&lt;="&amp;$B280)</f>
        <v>5.1000000000000005</v>
      </c>
      <c r="UG280" s="4">
        <f>SUMIFS('Aceite Virgen Extra'!UG$6:UG$257,'Aceite Virgen Extra'!$A$6:$A$257,"&gt;="&amp;$A280,'Aceite Virgen Extra'!$B$6:$B$257,"&lt;="&amp;$B280)</f>
        <v>0.54</v>
      </c>
      <c r="UK280" s="69">
        <f>SUMIFS('Aceite Virgen Extra'!UK$6:UK$257,'Aceite Virgen Extra'!$A$6:$A$257,"&gt;="&amp;$A280,'Aceite Virgen Extra'!$B$6:$B$257,"&lt;="&amp;$B280)</f>
        <v>6.26</v>
      </c>
      <c r="UL280" s="4">
        <f>SUMIFS('Aceite Virgen Extra'!UL$6:UL$257,'Aceite Virgen Extra'!$A$6:$A$257,"&gt;="&amp;$A280,'Aceite Virgen Extra'!$B$6:$B$257,"&lt;="&amp;$B280)</f>
        <v>4.6999999999999993</v>
      </c>
      <c r="UM280" s="4">
        <f>SUMIFS('Aceite Virgen Extra'!UM$6:UM$257,'Aceite Virgen Extra'!$A$6:$A$257,"&gt;="&amp;$A280,'Aceite Virgen Extra'!$B$6:$B$257,"&lt;="&amp;$B280)</f>
        <v>8.84</v>
      </c>
      <c r="UN280" s="4">
        <f>SUMIFS('Aceite Virgen Extra'!UN$6:UN$257,'Aceite Virgen Extra'!$A$6:$A$257,"&gt;="&amp;$A280,'Aceite Virgen Extra'!$B$6:$B$257,"&lt;="&amp;$B280)</f>
        <v>0</v>
      </c>
      <c r="UR280" s="69">
        <f>SUMIFS('Aceite Virgen Extra'!UR$6:UR$257,'Aceite Virgen Extra'!$A$6:$A$257,"&gt;="&amp;$A280,'Aceite Virgen Extra'!$B$6:$B$257,"&lt;="&amp;$B280)</f>
        <v>5.68</v>
      </c>
      <c r="US280" s="4">
        <f>SUMIFS('Aceite Virgen Extra'!US$6:US$257,'Aceite Virgen Extra'!$A$6:$A$257,"&gt;="&amp;$A280,'Aceite Virgen Extra'!$B$6:$B$257,"&lt;="&amp;$B280)</f>
        <v>1.99</v>
      </c>
      <c r="UT280" s="4">
        <f>SUMIFS('Aceite Virgen Extra'!UT$6:UT$257,'Aceite Virgen Extra'!$A$6:$A$257,"&gt;="&amp;$A280,'Aceite Virgen Extra'!$B$6:$B$257,"&lt;="&amp;$B280)</f>
        <v>7.4399999999999995</v>
      </c>
      <c r="UU280" s="4">
        <f>SUMIFS('Aceite Virgen Extra'!UU$6:UU$257,'Aceite Virgen Extra'!$A$6:$A$257,"&gt;="&amp;$A280,'Aceite Virgen Extra'!$B$6:$B$257,"&lt;="&amp;$B280)</f>
        <v>7.04</v>
      </c>
      <c r="UY280" s="69">
        <f>SUMIFS('Aceite Virgen Extra'!UY$6:UY$257,'Aceite Virgen Extra'!$A$6:$A$257,"&gt;="&amp;$A280,'Aceite Virgen Extra'!$B$6:$B$257,"&lt;="&amp;$B280)</f>
        <v>2.8200000000000003</v>
      </c>
      <c r="UZ280" s="4">
        <f>SUMIFS('Aceite Virgen Extra'!UZ$6:UZ$257,'Aceite Virgen Extra'!$A$6:$A$257,"&gt;="&amp;$A280,'Aceite Virgen Extra'!$B$6:$B$257,"&lt;="&amp;$B280)</f>
        <v>1.3099999999999998</v>
      </c>
      <c r="VA280" s="4">
        <f>SUMIFS('Aceite Virgen Extra'!VA$6:VA$257,'Aceite Virgen Extra'!$A$6:$A$257,"&gt;="&amp;$A280,'Aceite Virgen Extra'!$B$6:$B$257,"&lt;="&amp;$B280)</f>
        <v>2.94</v>
      </c>
      <c r="VB280" s="4">
        <f>SUMIFS('Aceite Virgen Extra'!VB$6:VB$257,'Aceite Virgen Extra'!$A$6:$A$257,"&gt;="&amp;$A280,'Aceite Virgen Extra'!$B$6:$B$257,"&lt;="&amp;$B280)</f>
        <v>7.07</v>
      </c>
      <c r="VF280" s="69">
        <f>SUMIFS('Aceite Virgen Extra'!VF$6:VF$257,'Aceite Virgen Extra'!$A$6:$A$257,"&gt;="&amp;$A280,'Aceite Virgen Extra'!$B$6:$B$257,"&lt;="&amp;$B280)</f>
        <v>3.91</v>
      </c>
      <c r="VG280" s="4">
        <f>SUMIFS('Aceite Virgen Extra'!VG$6:VG$257,'Aceite Virgen Extra'!$A$6:$A$257,"&gt;="&amp;$A280,'Aceite Virgen Extra'!$B$6:$B$257,"&lt;="&amp;$B280)</f>
        <v>1.94</v>
      </c>
      <c r="VH280" s="4">
        <f>SUMIFS('Aceite Virgen Extra'!VH$6:VH$257,'Aceite Virgen Extra'!$A$6:$A$257,"&gt;="&amp;$A280,'Aceite Virgen Extra'!$B$6:$B$257,"&lt;="&amp;$B280)</f>
        <v>4.5199999999999996</v>
      </c>
      <c r="VI280" s="4">
        <f>SUMIFS('Aceite Virgen Extra'!VI$6:VI$257,'Aceite Virgen Extra'!$A$6:$A$257,"&gt;="&amp;$A280,'Aceite Virgen Extra'!$B$6:$B$257,"&lt;="&amp;$B280)</f>
        <v>4.96</v>
      </c>
      <c r="VM280" s="69">
        <f>SUMIFS('Aceite Virgen Extra'!VM$6:VM$257,'Aceite Virgen Extra'!$A$6:$A$257,"&gt;="&amp;$A280,'Aceite Virgen Extra'!$B$6:$B$257,"&lt;="&amp;$B280)</f>
        <v>4.18</v>
      </c>
      <c r="VN280" s="4">
        <f>SUMIFS('Aceite Virgen Extra'!VN$6:VN$257,'Aceite Virgen Extra'!$A$6:$A$257,"&gt;="&amp;$A280,'Aceite Virgen Extra'!$B$6:$B$257,"&lt;="&amp;$B280)</f>
        <v>1.28</v>
      </c>
      <c r="VO280" s="4">
        <f>SUMIFS('Aceite Virgen Extra'!VO$6:VO$257,'Aceite Virgen Extra'!$A$6:$A$257,"&gt;="&amp;$A280,'Aceite Virgen Extra'!$B$6:$B$257,"&lt;="&amp;$B280)</f>
        <v>5.67</v>
      </c>
      <c r="VP280" s="4">
        <f>SUMIFS('Aceite Virgen Extra'!VP$6:VP$257,'Aceite Virgen Extra'!$A$6:$A$257,"&gt;="&amp;$A280,'Aceite Virgen Extra'!$B$6:$B$257,"&lt;="&amp;$B280)</f>
        <v>3.95</v>
      </c>
      <c r="VT280" s="69">
        <f>SUMIFS('Aceite Virgen Extra'!VT$6:VT$257,'Aceite Virgen Extra'!$A$6:$A$257,"&gt;="&amp;$A280,'Aceite Virgen Extra'!$B$6:$B$257,"&lt;="&amp;$B280)</f>
        <v>4.8599999999999994</v>
      </c>
      <c r="VU280" s="4">
        <f>SUMIFS('Aceite Virgen Extra'!VU$6:VU$257,'Aceite Virgen Extra'!$A$6:$A$257,"&gt;="&amp;$A280,'Aceite Virgen Extra'!$B$6:$B$257,"&lt;="&amp;$B280)</f>
        <v>1.49</v>
      </c>
      <c r="VV280" s="4">
        <f>SUMIFS('Aceite Virgen Extra'!VV$6:VV$257,'Aceite Virgen Extra'!$A$6:$A$257,"&gt;="&amp;$A280,'Aceite Virgen Extra'!$B$6:$B$257,"&lt;="&amp;$B280)</f>
        <v>7.2399999999999993</v>
      </c>
      <c r="VW280" s="4">
        <f>SUMIFS('Aceite Virgen Extra'!VW$6:VW$257,'Aceite Virgen Extra'!$A$6:$A$257,"&gt;="&amp;$A280,'Aceite Virgen Extra'!$B$6:$B$257,"&lt;="&amp;$B280)</f>
        <v>3.08</v>
      </c>
      <c r="WA280" s="69">
        <f>SUMIFS('Aceite Virgen Extra'!WA$6:WA$257,'Aceite Virgen Extra'!$A$6:$A$257,"&gt;="&amp;$A280,'Aceite Virgen Extra'!$B$6:$B$257,"&lt;="&amp;$B280)</f>
        <v>1.46</v>
      </c>
      <c r="WB280" s="4">
        <f>SUMIFS('Aceite Virgen Extra'!WB$6:WB$257,'Aceite Virgen Extra'!$A$6:$A$257,"&gt;="&amp;$A280,'Aceite Virgen Extra'!$B$6:$B$257,"&lt;="&amp;$B280)</f>
        <v>1.4300000000000002</v>
      </c>
      <c r="WC280" s="4">
        <f>SUMIFS('Aceite Virgen Extra'!WC$6:WC$257,'Aceite Virgen Extra'!$A$6:$A$257,"&gt;="&amp;$A280,'Aceite Virgen Extra'!$B$6:$B$257,"&lt;="&amp;$B280)</f>
        <v>1.92</v>
      </c>
      <c r="WD280" s="4">
        <f>SUMIFS('Aceite Virgen Extra'!WD$6:WD$257,'Aceite Virgen Extra'!$A$6:$A$257,"&gt;="&amp;$A280,'Aceite Virgen Extra'!$B$6:$B$257,"&lt;="&amp;$B280)</f>
        <v>0</v>
      </c>
      <c r="WH280" s="69">
        <f>SUMIFS('Aceite Virgen Extra'!WH$6:WH$257,'Aceite Virgen Extra'!$A$6:$A$257,"&gt;="&amp;$A280,'Aceite Virgen Extra'!$B$6:$B$257,"&lt;="&amp;$B280)</f>
        <v>1.06</v>
      </c>
      <c r="WI280" s="4">
        <f>SUMIFS('Aceite Virgen Extra'!WI$6:WI$257,'Aceite Virgen Extra'!$A$6:$A$257,"&gt;="&amp;$A280,'Aceite Virgen Extra'!$B$6:$B$257,"&lt;="&amp;$B280)</f>
        <v>0.9</v>
      </c>
      <c r="WJ280" s="4">
        <f>SUMIFS('Aceite Virgen Extra'!WJ$6:WJ$257,'Aceite Virgen Extra'!$A$6:$A$257,"&gt;="&amp;$A280,'Aceite Virgen Extra'!$B$6:$B$257,"&lt;="&amp;$B280)</f>
        <v>1.2999999999999998</v>
      </c>
      <c r="WK280" s="4">
        <f>SUMIFS('Aceite Virgen Extra'!WK$6:WK$257,'Aceite Virgen Extra'!$A$6:$A$257,"&gt;="&amp;$A280,'Aceite Virgen Extra'!$B$6:$B$257,"&lt;="&amp;$B280)</f>
        <v>0</v>
      </c>
      <c r="WO280" s="69">
        <f>SUMIFS('Aceite Virgen Extra'!WO$6:WO$257,'Aceite Virgen Extra'!$A$6:$A$257,"&gt;="&amp;$A280,'Aceite Virgen Extra'!$B$6:$B$257,"&lt;="&amp;$B280)</f>
        <v>0.43000000000000005</v>
      </c>
      <c r="WP280" s="4">
        <f>SUMIFS('Aceite Virgen Extra'!WP$6:WP$257,'Aceite Virgen Extra'!$A$6:$A$257,"&gt;="&amp;$A280,'Aceite Virgen Extra'!$B$6:$B$257,"&lt;="&amp;$B280)</f>
        <v>0.28999999999999998</v>
      </c>
      <c r="WQ280" s="4">
        <f>SUMIFS('Aceite Virgen Extra'!WQ$6:WQ$257,'Aceite Virgen Extra'!$A$6:$A$257,"&gt;="&amp;$A280,'Aceite Virgen Extra'!$B$6:$B$257,"&lt;="&amp;$B280)</f>
        <v>0.34</v>
      </c>
      <c r="WR280" s="4">
        <f>SUMIFS('Aceite Virgen Extra'!WR$6:WR$257,'Aceite Virgen Extra'!$A$6:$A$257,"&gt;="&amp;$A280,'Aceite Virgen Extra'!$B$6:$B$257,"&lt;="&amp;$B280)</f>
        <v>0</v>
      </c>
      <c r="WV280" s="69">
        <f>SUMIFS('Aceite Virgen Extra'!WV$6:WV$257,'Aceite Virgen Extra'!$A$6:$A$257,"&gt;="&amp;$A280,'Aceite Virgen Extra'!$B$6:$B$257,"&lt;="&amp;$B280)</f>
        <v>1.2799999999999998</v>
      </c>
      <c r="WW280" s="4">
        <f>SUMIFS('Aceite Virgen Extra'!WW$6:WW$257,'Aceite Virgen Extra'!$A$6:$A$257,"&gt;="&amp;$A280,'Aceite Virgen Extra'!$B$6:$B$257,"&lt;="&amp;$B280)</f>
        <v>1.88</v>
      </c>
      <c r="WX280" s="4">
        <f>SUMIFS('Aceite Virgen Extra'!WX$6:WX$257,'Aceite Virgen Extra'!$A$6:$A$257,"&gt;="&amp;$A280,'Aceite Virgen Extra'!$B$6:$B$257,"&lt;="&amp;$B280)</f>
        <v>1.4300000000000002</v>
      </c>
      <c r="WY280" s="4">
        <f>SUMIFS('Aceite Virgen Extra'!WY$6:WY$257,'Aceite Virgen Extra'!$A$6:$A$257,"&gt;="&amp;$A280,'Aceite Virgen Extra'!$B$6:$B$257,"&lt;="&amp;$B280)</f>
        <v>0</v>
      </c>
      <c r="XC280" s="69">
        <f>SUMIFS('Aceite Virgen Extra'!XC$6:XC$257,'Aceite Virgen Extra'!$A$6:$A$257,"&gt;="&amp;$A280,'Aceite Virgen Extra'!$B$6:$B$257,"&lt;="&amp;$B280)</f>
        <v>0.59</v>
      </c>
      <c r="XD280" s="4">
        <f>SUMIFS('Aceite Virgen Extra'!XD$6:XD$257,'Aceite Virgen Extra'!$A$6:$A$257,"&gt;="&amp;$A280,'Aceite Virgen Extra'!$B$6:$B$257,"&lt;="&amp;$B280)</f>
        <v>1.01</v>
      </c>
      <c r="XE280" s="4">
        <f>SUMIFS('Aceite Virgen Extra'!XE$6:XE$257,'Aceite Virgen Extra'!$A$6:$A$257,"&gt;="&amp;$A280,'Aceite Virgen Extra'!$B$6:$B$257,"&lt;="&amp;$B280)</f>
        <v>0.56999999999999995</v>
      </c>
      <c r="XF280" s="4">
        <f>SUMIFS('Aceite Virgen Extra'!XF$6:XF$257,'Aceite Virgen Extra'!$A$6:$A$257,"&gt;="&amp;$A280,'Aceite Virgen Extra'!$B$6:$B$257,"&lt;="&amp;$B280)</f>
        <v>0</v>
      </c>
      <c r="XJ280" s="69">
        <f>SUMIFS('Aceite Virgen Extra'!XJ$6:XJ$257,'Aceite Virgen Extra'!$A$6:$A$257,"&gt;="&amp;$A280,'Aceite Virgen Extra'!$B$6:$B$257,"&lt;="&amp;$B280)</f>
        <v>1.2700000000000002</v>
      </c>
      <c r="XK280" s="4">
        <f>SUMIFS('Aceite Virgen Extra'!XK$6:XK$257,'Aceite Virgen Extra'!$A$6:$A$257,"&gt;="&amp;$A280,'Aceite Virgen Extra'!$B$6:$B$257,"&lt;="&amp;$B280)</f>
        <v>2.33</v>
      </c>
      <c r="XL280" s="4">
        <f>SUMIFS('Aceite Virgen Extra'!XL$6:XL$257,'Aceite Virgen Extra'!$A$6:$A$257,"&gt;="&amp;$A280,'Aceite Virgen Extra'!$B$6:$B$257,"&lt;="&amp;$B280)</f>
        <v>1.1600000000000001</v>
      </c>
      <c r="XM280" s="4">
        <f>SUMIFS('Aceite Virgen Extra'!XM$6:XM$257,'Aceite Virgen Extra'!$A$6:$A$257,"&gt;="&amp;$A280,'Aceite Virgen Extra'!$B$6:$B$257,"&lt;="&amp;$B280)</f>
        <v>0</v>
      </c>
      <c r="XQ280" s="69">
        <f>SUMIFS('Aceite Virgen Extra'!XQ$6:XQ$257,'Aceite Virgen Extra'!$A$6:$A$257,"&gt;="&amp;$A280,'Aceite Virgen Extra'!$B$6:$B$257,"&lt;="&amp;$B280)</f>
        <v>0.28000000000000003</v>
      </c>
      <c r="XR280" s="4">
        <f>SUMIFS('Aceite Virgen Extra'!XR$6:XR$257,'Aceite Virgen Extra'!$A$6:$A$257,"&gt;="&amp;$A280,'Aceite Virgen Extra'!$B$6:$B$257,"&lt;="&amp;$B280)</f>
        <v>0.62</v>
      </c>
      <c r="XS280" s="4">
        <f>SUMIFS('Aceite Virgen Extra'!XS$6:XS$257,'Aceite Virgen Extra'!$A$6:$A$257,"&gt;="&amp;$A280,'Aceite Virgen Extra'!$B$6:$B$257,"&lt;="&amp;$B280)</f>
        <v>0.21</v>
      </c>
      <c r="XT280" s="4">
        <f>SUMIFS('Aceite Virgen Extra'!XT$6:XT$257,'Aceite Virgen Extra'!$A$6:$A$257,"&gt;="&amp;$A280,'Aceite Virgen Extra'!$B$6:$B$257,"&lt;="&amp;$B280)</f>
        <v>0</v>
      </c>
      <c r="XX280" s="69">
        <f>SUMIFS('Aceite Virgen Extra'!XX$6:XX$257,'Aceite Virgen Extra'!$A$6:$A$257,"&gt;="&amp;$A280,'Aceite Virgen Extra'!$B$6:$B$257,"&lt;="&amp;$B280)</f>
        <v>0.16</v>
      </c>
      <c r="XY280" s="4">
        <f>SUMIFS('Aceite Virgen Extra'!XY$6:XY$257,'Aceite Virgen Extra'!$A$6:$A$257,"&gt;="&amp;$A280,'Aceite Virgen Extra'!$B$6:$B$257,"&lt;="&amp;$B280)</f>
        <v>0.39</v>
      </c>
      <c r="XZ280" s="4">
        <f>SUMIFS('Aceite Virgen Extra'!XZ$6:XZ$257,'Aceite Virgen Extra'!$A$6:$A$257,"&gt;="&amp;$A280,'Aceite Virgen Extra'!$B$6:$B$257,"&lt;="&amp;$B280)</f>
        <v>0.06</v>
      </c>
      <c r="YA280" s="4">
        <f>SUMIFS('Aceite Virgen Extra'!YA$6:YA$257,'Aceite Virgen Extra'!$A$6:$A$257,"&gt;="&amp;$A280,'Aceite Virgen Extra'!$B$6:$B$257,"&lt;="&amp;$B280)</f>
        <v>0</v>
      </c>
      <c r="YE280" s="69">
        <f>SUMIFS('Aceite Virgen Extra'!YE$6:YE$257,'Aceite Virgen Extra'!$A$6:$A$257,"&gt;="&amp;$A280,'Aceite Virgen Extra'!$B$6:$B$257,"&lt;="&amp;$B280)</f>
        <v>0.24000000000000002</v>
      </c>
      <c r="YF280" s="4">
        <f>SUMIFS('Aceite Virgen Extra'!YF$6:YF$257,'Aceite Virgen Extra'!$A$6:$A$257,"&gt;="&amp;$A280,'Aceite Virgen Extra'!$B$6:$B$257,"&lt;="&amp;$B280)</f>
        <v>0.4</v>
      </c>
      <c r="YG280" s="4">
        <f>SUMIFS('Aceite Virgen Extra'!YG$6:YG$257,'Aceite Virgen Extra'!$A$6:$A$257,"&gt;="&amp;$A280,'Aceite Virgen Extra'!$B$6:$B$257,"&lt;="&amp;$B280)</f>
        <v>0.21000000000000002</v>
      </c>
      <c r="YH280" s="4">
        <f>SUMIFS('Aceite Virgen Extra'!YH$6:YH$257,'Aceite Virgen Extra'!$A$6:$A$257,"&gt;="&amp;$A280,'Aceite Virgen Extra'!$B$6:$B$257,"&lt;="&amp;$B280)</f>
        <v>0</v>
      </c>
      <c r="YL280" s="69">
        <f>SUMIFS('Aceite Virgen Extra'!YL$6:YL$257,'Aceite Virgen Extra'!$A$6:$A$257,"&gt;="&amp;$A280,'Aceite Virgen Extra'!$B$6:$B$257,"&lt;="&amp;$B280)</f>
        <v>0.8</v>
      </c>
      <c r="YM280" s="4">
        <f>SUMIFS('Aceite Virgen Extra'!YM$6:YM$257,'Aceite Virgen Extra'!$A$6:$A$257,"&gt;="&amp;$A280,'Aceite Virgen Extra'!$B$6:$B$257,"&lt;="&amp;$B280)</f>
        <v>3.19</v>
      </c>
      <c r="YN280" s="4">
        <f>SUMIFS('Aceite Virgen Extra'!YN$6:YN$257,'Aceite Virgen Extra'!$A$6:$A$257,"&gt;="&amp;$A280,'Aceite Virgen Extra'!$B$6:$B$257,"&lt;="&amp;$B280)</f>
        <v>0.18</v>
      </c>
      <c r="YO280" s="4">
        <f>SUMIFS('Aceite Virgen Extra'!YO$6:YO$257,'Aceite Virgen Extra'!$A$6:$A$257,"&gt;="&amp;$A280,'Aceite Virgen Extra'!$B$6:$B$257,"&lt;="&amp;$B280)</f>
        <v>0.22</v>
      </c>
      <c r="YP280" s="4">
        <f>SUMIFS('Aceite Virgen Extra'!YP$6:YP$257,'Aceite Virgen Extra'!$A$6:$A$257,"&gt;="&amp;$A280,'Aceite Virgen Extra'!$B$6:$B$257,"&lt;="&amp;$B280)</f>
        <v>0</v>
      </c>
      <c r="YS280" s="69">
        <f>SUMIFS('Aceite Virgen Extra'!YS$6:YS$257,'Aceite Virgen Extra'!$A$6:$A$257,"&gt;="&amp;$A280,'Aceite Virgen Extra'!$B$6:$B$257,"&lt;="&amp;$B280)</f>
        <v>0.39</v>
      </c>
      <c r="YT280" s="4">
        <f>SUMIFS('Aceite Virgen Extra'!YT$6:YT$257,'Aceite Virgen Extra'!$A$6:$A$257,"&gt;="&amp;$A280,'Aceite Virgen Extra'!$B$6:$B$257,"&lt;="&amp;$B280)</f>
        <v>1.38</v>
      </c>
      <c r="YU280" s="4">
        <f>SUMIFS('Aceite Virgen Extra'!YU$6:YU$257,'Aceite Virgen Extra'!$A$6:$A$257,"&gt;="&amp;$A280,'Aceite Virgen Extra'!$B$6:$B$257,"&lt;="&amp;$B280)</f>
        <v>0.05</v>
      </c>
      <c r="YV280" s="4">
        <f>SUMIFS('Aceite Virgen Extra'!YV$6:YV$257,'Aceite Virgen Extra'!$A$6:$A$257,"&gt;="&amp;$A280,'Aceite Virgen Extra'!$B$6:$B$257,"&lt;="&amp;$B280)</f>
        <v>0.06</v>
      </c>
      <c r="YW280" s="4">
        <f>SUMIFS('Aceite Virgen Extra'!YW$6:YW$257,'Aceite Virgen Extra'!$A$6:$A$257,"&gt;="&amp;$A280,'Aceite Virgen Extra'!$B$6:$B$257,"&lt;="&amp;$B280)</f>
        <v>0</v>
      </c>
    </row>
    <row r="281" spans="1:673" x14ac:dyDescent="0.25">
      <c r="A281" s="9">
        <f>'TAM Aceite Virgen Extra'!B29</f>
        <v>10.9</v>
      </c>
      <c r="B281" s="9">
        <f>'TAM Aceite Virgen Extra'!C29</f>
        <v>11.2</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0.84</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0.44</v>
      </c>
      <c r="S281" s="4">
        <f>SUMIFS('Aceite Virgen Extra'!S$6:S$257,'Aceite Virgen Extra'!$A$6:$A$257,"&gt;="&amp;$A281,'Aceite Virgen Extra'!$B$6:$B$257,"&lt;="&amp;$B281)</f>
        <v>0.19</v>
      </c>
      <c r="T281" s="4">
        <f>SUMIFS('Aceite Virgen Extra'!T$6:T$257,'Aceite Virgen Extra'!$A$6:$A$257,"&gt;="&amp;$A281,'Aceite Virgen Extra'!$B$6:$B$257,"&lt;="&amp;$B281)</f>
        <v>0</v>
      </c>
      <c r="U281" s="4">
        <f>SUMIFS('Aceite Virgen Extra'!U$6:U$257,'Aceite Virgen Extra'!$A$6:$A$257,"&gt;="&amp;$A281,'Aceite Virgen Extra'!$B$6:$B$257,"&lt;="&amp;$B281)</f>
        <v>2.2599999999999998</v>
      </c>
      <c r="V281" s="9"/>
      <c r="W281" s="9"/>
      <c r="X281" s="9"/>
      <c r="Y281" s="4">
        <f>SUMIFS('Aceite Virgen Extra'!Y$6:Y$257,'Aceite Virgen Extra'!$A$6:$A$257,"&gt;="&amp;$A281,'Aceite Virgen Extra'!$B$6:$B$257,"&lt;="&amp;$B281)</f>
        <v>0.12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0.67</v>
      </c>
      <c r="AC281" s="9"/>
      <c r="AD281" s="9"/>
      <c r="AE281" s="9"/>
      <c r="AF281" s="4">
        <f>SUMIFS('Aceite Virgen Extra'!AF$6:AF$257,'Aceite Virgen Extra'!$A$6:$A$257,"&gt;="&amp;$A281,'Aceite Virgen Extra'!$B$6:$B$257,"&lt;="&amp;$B281)</f>
        <v>1.1200000000000001</v>
      </c>
      <c r="AG281" s="4">
        <f>SUMIFS('Aceite Virgen Extra'!AG$6:AG$257,'Aceite Virgen Extra'!$A$6:$A$257,"&gt;="&amp;$A281,'Aceite Virgen Extra'!$B$6:$B$257,"&lt;="&amp;$B281)</f>
        <v>0</v>
      </c>
      <c r="AH281" s="4">
        <f>SUMIFS('Aceite Virgen Extra'!AH$6:AH$257,'Aceite Virgen Extra'!$A$6:$A$257,"&gt;="&amp;$A281,'Aceite Virgen Extra'!$B$6:$B$257,"&lt;="&amp;$B281)</f>
        <v>1.7999999999999998</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0.12</v>
      </c>
      <c r="AN281" s="4">
        <f>SUMIFS('Aceite Virgen Extra'!AN$6:AN$257,'Aceite Virgen Extra'!$A$6:$A$257,"&gt;="&amp;$A281,'Aceite Virgen Extra'!$B$6:$B$257,"&lt;="&amp;$B281)</f>
        <v>0</v>
      </c>
      <c r="AO281" s="4">
        <f>SUMIFS('Aceite Virgen Extra'!AO$6:AO$257,'Aceite Virgen Extra'!$A$6:$A$257,"&gt;="&amp;$A281,'Aceite Virgen Extra'!$B$6:$B$257,"&lt;="&amp;$B281)</f>
        <v>0.18</v>
      </c>
      <c r="AP281" s="4">
        <f>SUMIFS('Aceite Virgen Extra'!AP$6:AP$257,'Aceite Virgen Extra'!$A$6:$A$257,"&gt;="&amp;$A281,'Aceite Virgen Extra'!$B$6:$B$257,"&lt;="&amp;$B281)</f>
        <v>0.18</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v>
      </c>
      <c r="BC281" s="4">
        <f>SUMIFS('Aceite Virgen Extra'!BC$6:BC$257,'Aceite Virgen Extra'!$A$6:$A$257,"&gt;="&amp;$A281,'Aceite Virgen Extra'!$B$6:$B$257,"&lt;="&amp;$B281)</f>
        <v>0.1</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7.0000000000000007E-2</v>
      </c>
      <c r="BP281" s="4">
        <f>SUMIFS('Aceite Virgen Extra'!BP$6:BP$257,'Aceite Virgen Extra'!$A$6:$A$257,"&gt;="&amp;$A281,'Aceite Virgen Extra'!$B$6:$B$257,"&lt;="&amp;$B281)</f>
        <v>0.25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7.0000000000000007E-2</v>
      </c>
      <c r="BW281" s="4">
        <f>SUMIFS('Aceite Virgen Extra'!BW$6:BW$257,'Aceite Virgen Extra'!$A$6:$A$257,"&gt;="&amp;$A281,'Aceite Virgen Extra'!$B$6:$B$257,"&lt;="&amp;$B281)</f>
        <v>0.31</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0.04</v>
      </c>
      <c r="CD281" s="4">
        <f>SUMIFS('Aceite Virgen Extra'!CD$6:CD$257,'Aceite Virgen Extra'!$A$6:$A$257,"&gt;="&amp;$A281,'Aceite Virgen Extra'!$B$6:$B$257,"&lt;="&amp;$B281)</f>
        <v>0.16</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0.02</v>
      </c>
      <c r="CK281" s="4">
        <f>SUMIFS('Aceite Virgen Extra'!CK$6:CK$257,'Aceite Virgen Extra'!$A$6:$A$257,"&gt;="&amp;$A281,'Aceite Virgen Extra'!$B$6:$B$257,"&lt;="&amp;$B281)</f>
        <v>0</v>
      </c>
      <c r="CL281" s="4">
        <f>SUMIFS('Aceite Virgen Extra'!CL$6:CL$257,'Aceite Virgen Extra'!$A$6:$A$257,"&gt;="&amp;$A281,'Aceite Virgen Extra'!$B$6:$B$257,"&lt;="&amp;$B281)</f>
        <v>0.05</v>
      </c>
      <c r="CM281" s="4">
        <f>SUMIFS('Aceite Virgen Extra'!CM$6:CM$257,'Aceite Virgen Extra'!$A$6:$A$257,"&gt;="&amp;$A281,'Aceite Virgen Extra'!$B$6:$B$257,"&lt;="&amp;$B281)</f>
        <v>0</v>
      </c>
      <c r="CQ281" s="4">
        <f>SUMIFS('Aceite Virgen Extra'!CQ$6:CQ$257,'Aceite Virgen Extra'!$A$6:$A$257,"&gt;="&amp;$A281,'Aceite Virgen Extra'!$B$6:$B$257,"&lt;="&amp;$B281)</f>
        <v>0.21000000000000002</v>
      </c>
      <c r="CR281" s="4">
        <f>SUMIFS('Aceite Virgen Extra'!CR$6:CR$257,'Aceite Virgen Extra'!$A$6:$A$257,"&gt;="&amp;$A281,'Aceite Virgen Extra'!$B$6:$B$257,"&lt;="&amp;$B281)</f>
        <v>0.62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0.06</v>
      </c>
      <c r="CY281" s="4">
        <f>SUMIFS('Aceite Virgen Extra'!CY$6:CY$257,'Aceite Virgen Extra'!$A$6:$A$257,"&gt;="&amp;$A281,'Aceite Virgen Extra'!$B$6:$B$257,"&lt;="&amp;$B281)</f>
        <v>0.25</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v>
      </c>
      <c r="DN281" s="4">
        <f>SUMIFS('Aceite Virgen Extra'!DN$6:DN$257,'Aceite Virgen Extra'!$A$6:$A$257,"&gt;="&amp;$A281,'Aceite Virgen Extra'!$B$6:$B$257,"&lt;="&amp;$B281)</f>
        <v>7.0000000000000007E-2</v>
      </c>
      <c r="DO281" s="4">
        <f>SUMIFS('Aceite Virgen Extra'!DO$6:DO$257,'Aceite Virgen Extra'!$A$6:$A$257,"&gt;="&amp;$A281,'Aceite Virgen Extra'!$B$6:$B$257,"&lt;="&amp;$B281)</f>
        <v>0.38</v>
      </c>
      <c r="DS281" s="4">
        <f>SUMIFS('Aceite Virgen Extra'!DS$6:DS$257,'Aceite Virgen Extra'!$A$6:$A$257,"&gt;="&amp;$A281,'Aceite Virgen Extra'!$B$6:$B$257,"&lt;="&amp;$B281)</f>
        <v>0.15</v>
      </c>
      <c r="DT281" s="4">
        <f>SUMIFS('Aceite Virgen Extra'!DT$6:DT$257,'Aceite Virgen Extra'!$A$6:$A$257,"&gt;="&amp;$A281,'Aceite Virgen Extra'!$B$6:$B$257,"&lt;="&amp;$B281)</f>
        <v>0.36</v>
      </c>
      <c r="DU281" s="4">
        <f>SUMIFS('Aceite Virgen Extra'!DU$6:DU$257,'Aceite Virgen Extra'!$A$6:$A$257,"&gt;="&amp;$A281,'Aceite Virgen Extra'!$B$6:$B$257,"&lt;="&amp;$B281)</f>
        <v>0.09</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v>
      </c>
      <c r="EB281" s="4">
        <f>SUMIFS('Aceite Virgen Extra'!EB$6:EB$257,'Aceite Virgen Extra'!$A$6:$A$257,"&gt;="&amp;$A281,'Aceite Virgen Extra'!$B$6:$B$257,"&lt;="&amp;$B281)</f>
        <v>0.09</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v>
      </c>
      <c r="EI281" s="4">
        <f>SUMIFS('Aceite Virgen Extra'!EI$6:EI$257,'Aceite Virgen Extra'!$A$6:$A$257,"&gt;="&amp;$A281,'Aceite Virgen Extra'!$B$6:$B$257,"&lt;="&amp;$B281)</f>
        <v>0.2</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0.19</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0.16</v>
      </c>
      <c r="EV281" s="4">
        <f>SUMIFS('Aceite Virgen Extra'!EV$6:EV$257,'Aceite Virgen Extra'!$A$6:$A$257,"&gt;="&amp;$A281,'Aceite Virgen Extra'!$B$6:$B$257,"&lt;="&amp;$B281)</f>
        <v>0</v>
      </c>
      <c r="EW281" s="4">
        <f>SUMIFS('Aceite Virgen Extra'!EW$6:EW$257,'Aceite Virgen Extra'!$A$6:$A$257,"&gt;="&amp;$A281,'Aceite Virgen Extra'!$B$6:$B$257,"&lt;="&amp;$B281)</f>
        <v>0.1</v>
      </c>
      <c r="EX281" s="4">
        <f>SUMIFS('Aceite Virgen Extra'!EX$6:EX$257,'Aceite Virgen Extra'!$A$6:$A$257,"&gt;="&amp;$A281,'Aceite Virgen Extra'!$B$6:$B$257,"&lt;="&amp;$B281)</f>
        <v>0.81</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0.15</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0.16</v>
      </c>
      <c r="FL281" s="4">
        <f>SUMIFS('Aceite Virgen Extra'!FL$6:FL$257,'Aceite Virgen Extra'!$A$6:$A$257,"&gt;="&amp;$A281,'Aceite Virgen Extra'!$B$6:$B$257,"&lt;="&amp;$B281)</f>
        <v>0</v>
      </c>
      <c r="FP281" s="4">
        <f>SUMIFS('Aceite Virgen Extra'!FP$6:FP$257,'Aceite Virgen Extra'!$A$6:$A$257,"&gt;="&amp;$A281,'Aceite Virgen Extra'!$B$6:$B$257,"&lt;="&amp;$B281)</f>
        <v>0.2</v>
      </c>
      <c r="FQ281" s="4">
        <f>SUMIFS('Aceite Virgen Extra'!FQ$6:FQ$257,'Aceite Virgen Extra'!$A$6:$A$257,"&gt;="&amp;$A281,'Aceite Virgen Extra'!$B$6:$B$257,"&lt;="&amp;$B281)</f>
        <v>0.36</v>
      </c>
      <c r="FR281" s="4">
        <f>SUMIFS('Aceite Virgen Extra'!FR$6:FR$257,'Aceite Virgen Extra'!$A$6:$A$257,"&gt;="&amp;$A281,'Aceite Virgen Extra'!$B$6:$B$257,"&lt;="&amp;$B281)</f>
        <v>0.19</v>
      </c>
      <c r="FS281" s="4">
        <f>SUMIFS('Aceite Virgen Extra'!FS$6:FS$257,'Aceite Virgen Extra'!$A$6:$A$257,"&gt;="&amp;$A281,'Aceite Virgen Extra'!$B$6:$B$257,"&lt;="&amp;$B281)</f>
        <v>0</v>
      </c>
      <c r="FW281" s="4">
        <f>SUMIFS('Aceite Virgen Extra'!FW$6:FW$257,'Aceite Virgen Extra'!$A$6:$A$257,"&gt;="&amp;$A281,'Aceite Virgen Extra'!$B$6:$B$257,"&lt;="&amp;$B281)</f>
        <v>0.24000000000000002</v>
      </c>
      <c r="FX281" s="4">
        <f>SUMIFS('Aceite Virgen Extra'!FX$6:FX$257,'Aceite Virgen Extra'!$A$6:$A$257,"&gt;="&amp;$A281,'Aceite Virgen Extra'!$B$6:$B$257,"&lt;="&amp;$B281)</f>
        <v>0</v>
      </c>
      <c r="FY281" s="4">
        <f>SUMIFS('Aceite Virgen Extra'!FY$6:FY$257,'Aceite Virgen Extra'!$A$6:$A$257,"&gt;="&amp;$A281,'Aceite Virgen Extra'!$B$6:$B$257,"&lt;="&amp;$B281)</f>
        <v>0.41000000000000003</v>
      </c>
      <c r="FZ281" s="4">
        <f>SUMIFS('Aceite Virgen Extra'!FZ$6:FZ$257,'Aceite Virgen Extra'!$A$6:$A$257,"&gt;="&amp;$A281,'Aceite Virgen Extra'!$B$6:$B$257,"&lt;="&amp;$B281)</f>
        <v>0</v>
      </c>
      <c r="GD281" s="4">
        <f>SUMIFS('Aceite Virgen Extra'!GD$6:GD$257,'Aceite Virgen Extra'!$A$6:$A$257,"&gt;="&amp;$A281,'Aceite Virgen Extra'!$B$6:$B$257,"&lt;="&amp;$B281)</f>
        <v>0.12</v>
      </c>
      <c r="GE281" s="4">
        <f>SUMIFS('Aceite Virgen Extra'!GE$6:GE$257,'Aceite Virgen Extra'!$A$6:$A$257,"&gt;="&amp;$A281,'Aceite Virgen Extra'!$B$6:$B$257,"&lt;="&amp;$B281)</f>
        <v>0</v>
      </c>
      <c r="GF281" s="4">
        <f>SUMIFS('Aceite Virgen Extra'!GF$6:GF$257,'Aceite Virgen Extra'!$A$6:$A$257,"&gt;="&amp;$A281,'Aceite Virgen Extra'!$B$6:$B$257,"&lt;="&amp;$B281)</f>
        <v>0.14000000000000001</v>
      </c>
      <c r="GG281" s="4">
        <f>SUMIFS('Aceite Virgen Extra'!GG$6:GG$257,'Aceite Virgen Extra'!$A$6:$A$257,"&gt;="&amp;$A281,'Aceite Virgen Extra'!$B$6:$B$257,"&lt;="&amp;$B281)</f>
        <v>0</v>
      </c>
      <c r="GK281" s="4">
        <f>SUMIFS('Aceite Virgen Extra'!GK$6:GK$257,'Aceite Virgen Extra'!$A$6:$A$257,"&gt;="&amp;$A281,'Aceite Virgen Extra'!$B$6:$B$257,"&lt;="&amp;$B281)</f>
        <v>0.16999999999999998</v>
      </c>
      <c r="GL281" s="4">
        <f>SUMIFS('Aceite Virgen Extra'!GL$6:GL$257,'Aceite Virgen Extra'!$A$6:$A$257,"&gt;="&amp;$A281,'Aceite Virgen Extra'!$B$6:$B$257,"&lt;="&amp;$B281)</f>
        <v>0.62</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0.38</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0.16</v>
      </c>
      <c r="GZ281" s="4">
        <f>SUMIFS('Aceite Virgen Extra'!GZ$6:GZ$257,'Aceite Virgen Extra'!$A$6:$A$257,"&gt;="&amp;$A281,'Aceite Virgen Extra'!$B$6:$B$257,"&lt;="&amp;$B281)</f>
        <v>0</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0.14000000000000001</v>
      </c>
      <c r="HG281" s="4">
        <f>SUMIFS('Aceite Virgen Extra'!HG$6:HG$257,'Aceite Virgen Extra'!$A$6:$A$257,"&gt;="&amp;$A281,'Aceite Virgen Extra'!$B$6:$B$257,"&lt;="&amp;$B281)</f>
        <v>0</v>
      </c>
      <c r="HH281" s="4">
        <f>SUMIFS('Aceite Virgen Extra'!HH$6:HH$257,'Aceite Virgen Extra'!$A$6:$A$257,"&gt;="&amp;$A281,'Aceite Virgen Extra'!$B$6:$B$257,"&lt;="&amp;$B281)</f>
        <v>0.18</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0.16</v>
      </c>
      <c r="HU281" s="4">
        <f>SUMIFS('Aceite Virgen Extra'!HU$6:HU$257,'Aceite Virgen Extra'!$A$6:$A$257,"&gt;="&amp;$A281,'Aceite Virgen Extra'!$B$6:$B$257,"&lt;="&amp;$B281)</f>
        <v>0.53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0.17</v>
      </c>
      <c r="IB281" s="4">
        <f>SUMIFS('Aceite Virgen Extra'!IB$6:IB$257,'Aceite Virgen Extra'!$A$6:$A$257,"&gt;="&amp;$A281,'Aceite Virgen Extra'!$B$6:$B$257,"&lt;="&amp;$B281)</f>
        <v>0.32</v>
      </c>
      <c r="IC281" s="4">
        <f>SUMIFS('Aceite Virgen Extra'!IC$6:IC$257,'Aceite Virgen Extra'!$A$6:$A$257,"&gt;="&amp;$A281,'Aceite Virgen Extra'!$B$6:$B$257,"&lt;="&amp;$B281)</f>
        <v>0.16</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0.11</v>
      </c>
      <c r="IP281" s="4">
        <f>SUMIFS('Aceite Virgen Extra'!IP$6:IP$257,'Aceite Virgen Extra'!$A$6:$A$257,"&gt;="&amp;$A281,'Aceite Virgen Extra'!$B$6:$B$257,"&lt;="&amp;$B281)</f>
        <v>0</v>
      </c>
      <c r="IQ281" s="4">
        <f>SUMIFS('Aceite Virgen Extra'!IQ$6:IQ$257,'Aceite Virgen Extra'!$A$6:$A$257,"&gt;="&amp;$A281,'Aceite Virgen Extra'!$B$6:$B$257,"&lt;="&amp;$B281)</f>
        <v>0.21</v>
      </c>
      <c r="IR281" s="4">
        <f>SUMIFS('Aceite Virgen Extra'!IR$6:IR$257,'Aceite Virgen Extra'!$A$6:$A$257,"&gt;="&amp;$A281,'Aceite Virgen Extra'!$B$6:$B$257,"&lt;="&amp;$B281)</f>
        <v>0</v>
      </c>
      <c r="IV281" s="4">
        <f>SUMIFS('Aceite Virgen Extra'!IV$6:IV$257,'Aceite Virgen Extra'!$A$6:$A$257,"&gt;="&amp;$A281,'Aceite Virgen Extra'!$B$6:$B$257,"&lt;="&amp;$B281)</f>
        <v>0.14000000000000001</v>
      </c>
      <c r="IW281" s="4">
        <f>SUMIFS('Aceite Virgen Extra'!IW$6:IW$257,'Aceite Virgen Extra'!$A$6:$A$257,"&gt;="&amp;$A281,'Aceite Virgen Extra'!$B$6:$B$257,"&lt;="&amp;$B281)</f>
        <v>0.34</v>
      </c>
      <c r="IX281" s="4">
        <f>SUMIFS('Aceite Virgen Extra'!IX$6:IX$257,'Aceite Virgen Extra'!$A$6:$A$257,"&gt;="&amp;$A281,'Aceite Virgen Extra'!$B$6:$B$257,"&lt;="&amp;$B281)</f>
        <v>0.08</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0.24000000000000002</v>
      </c>
      <c r="JK281" s="4">
        <f>SUMIFS('Aceite Virgen Extra'!JK$6:JK$257,'Aceite Virgen Extra'!$A$6:$A$257,"&gt;="&amp;$A281,'Aceite Virgen Extra'!$B$6:$B$257,"&lt;="&amp;$B281)</f>
        <v>0.24</v>
      </c>
      <c r="JL281" s="4">
        <f>SUMIFS('Aceite Virgen Extra'!JL$6:JL$257,'Aceite Virgen Extra'!$A$6:$A$257,"&gt;="&amp;$A281,'Aceite Virgen Extra'!$B$6:$B$257,"&lt;="&amp;$B281)</f>
        <v>0.32</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0.08</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0.69</v>
      </c>
      <c r="KN281" s="4">
        <f>SUMIFS('Aceite Virgen Extra'!KN$6:KN$257,'Aceite Virgen Extra'!$A$6:$A$257,"&gt;="&amp;$A281,'Aceite Virgen Extra'!$B$6:$B$257,"&lt;="&amp;$B281)</f>
        <v>0.09</v>
      </c>
      <c r="KO281" s="4">
        <f>SUMIFS('Aceite Virgen Extra'!KO$6:KO$257,'Aceite Virgen Extra'!$A$6:$A$257,"&gt;="&amp;$A281,'Aceite Virgen Extra'!$B$6:$B$257,"&lt;="&amp;$B281)</f>
        <v>0</v>
      </c>
      <c r="KS281" s="4">
        <f>SUMIFS('Aceite Virgen Extra'!KS$6:KS$257,'Aceite Virgen Extra'!$A$6:$A$257,"&gt;="&amp;$A281,'Aceite Virgen Extra'!$B$6:$B$257,"&lt;="&amp;$B281)</f>
        <v>0.1</v>
      </c>
      <c r="KT281" s="4">
        <f>SUMIFS('Aceite Virgen Extra'!KT$6:KT$257,'Aceite Virgen Extra'!$A$6:$A$257,"&gt;="&amp;$A281,'Aceite Virgen Extra'!$B$6:$B$257,"&lt;="&amp;$B281)</f>
        <v>0</v>
      </c>
      <c r="KU281" s="4">
        <f>SUMIFS('Aceite Virgen Extra'!KU$6:KU$257,'Aceite Virgen Extra'!$A$6:$A$257,"&gt;="&amp;$A281,'Aceite Virgen Extra'!$B$6:$B$257,"&lt;="&amp;$B281)</f>
        <v>0.19</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0.11</v>
      </c>
      <c r="LH281" s="4">
        <f>SUMIFS('Aceite Virgen Extra'!LH$6:LH$257,'Aceite Virgen Extra'!$A$6:$A$257,"&gt;="&amp;$A281,'Aceite Virgen Extra'!$B$6:$B$257,"&lt;="&amp;$B281)</f>
        <v>0.41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0.04</v>
      </c>
      <c r="LV281" s="4">
        <f>SUMIFS('Aceite Virgen Extra'!LV$6:LV$257,'Aceite Virgen Extra'!$A$6:$A$257,"&gt;="&amp;$A281,'Aceite Virgen Extra'!$B$6:$B$257,"&lt;="&amp;$B281)</f>
        <v>0.16</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0.04</v>
      </c>
      <c r="MC281" s="4">
        <f>SUMIFS('Aceite Virgen Extra'!MC$6:MC$257,'Aceite Virgen Extra'!$A$6:$A$257,"&gt;="&amp;$A281,'Aceite Virgen Extra'!$B$6:$B$257,"&lt;="&amp;$B281)</f>
        <v>0.14000000000000001</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0.21</v>
      </c>
      <c r="MJ281" s="4">
        <f>SUMIFS('Aceite Virgen Extra'!MJ$6:MJ$257,'Aceite Virgen Extra'!$A$6:$A$257,"&gt;="&amp;$A281,'Aceite Virgen Extra'!$B$6:$B$257,"&lt;="&amp;$B281)</f>
        <v>0.21</v>
      </c>
      <c r="MK281" s="4">
        <f>SUMIFS('Aceite Virgen Extra'!MK$6:MK$257,'Aceite Virgen Extra'!$A$6:$A$257,"&gt;="&amp;$A281,'Aceite Virgen Extra'!$B$6:$B$257,"&lt;="&amp;$B281)</f>
        <v>0.2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7.0000000000000007E-2</v>
      </c>
      <c r="MX281" s="4">
        <f>SUMIFS('Aceite Virgen Extra'!MX$6:MX$257,'Aceite Virgen Extra'!$A$6:$A$257,"&gt;="&amp;$A281,'Aceite Virgen Extra'!$B$6:$B$257,"&lt;="&amp;$B281)</f>
        <v>0</v>
      </c>
      <c r="MY281" s="4">
        <f>SUMIFS('Aceite Virgen Extra'!MY$6:MY$257,'Aceite Virgen Extra'!$A$6:$A$257,"&gt;="&amp;$A281,'Aceite Virgen Extra'!$B$6:$B$257,"&lt;="&amp;$B281)</f>
        <v>0.15</v>
      </c>
      <c r="MZ281" s="4">
        <f>SUMIFS('Aceite Virgen Extra'!MZ$6:MZ$257,'Aceite Virgen Extra'!$A$6:$A$257,"&gt;="&amp;$A281,'Aceite Virgen Extra'!$B$6:$B$257,"&lt;="&amp;$B281)</f>
        <v>0</v>
      </c>
      <c r="ND281" s="4">
        <f>SUMIFS('Aceite Virgen Extra'!ND$6:ND$257,'Aceite Virgen Extra'!$A$6:$A$257,"&gt;="&amp;$A281,'Aceite Virgen Extra'!$B$6:$B$257,"&lt;="&amp;$B281)</f>
        <v>0.19</v>
      </c>
      <c r="NE281" s="4">
        <f>SUMIFS('Aceite Virgen Extra'!NE$6:NE$257,'Aceite Virgen Extra'!$A$6:$A$257,"&gt;="&amp;$A281,'Aceite Virgen Extra'!$B$6:$B$257,"&lt;="&amp;$B281)</f>
        <v>0</v>
      </c>
      <c r="NF281" s="4">
        <f>SUMIFS('Aceite Virgen Extra'!NF$6:NF$257,'Aceite Virgen Extra'!$A$6:$A$257,"&gt;="&amp;$A281,'Aceite Virgen Extra'!$B$6:$B$257,"&lt;="&amp;$B281)</f>
        <v>0.35</v>
      </c>
      <c r="NG281" s="4">
        <f>SUMIFS('Aceite Virgen Extra'!NG$6:NG$257,'Aceite Virgen Extra'!$A$6:$A$257,"&gt;="&amp;$A281,'Aceite Virgen Extra'!$B$6:$B$257,"&lt;="&amp;$B281)</f>
        <v>0</v>
      </c>
      <c r="NK281" s="4">
        <f>SUMIFS('Aceite Virgen Extra'!NK$6:NK$257,'Aceite Virgen Extra'!$A$6:$A$257,"&gt;="&amp;$A281,'Aceite Virgen Extra'!$B$6:$B$257,"&lt;="&amp;$B281)</f>
        <v>0.12</v>
      </c>
      <c r="NL281" s="4">
        <f>SUMIFS('Aceite Virgen Extra'!NL$6:NL$257,'Aceite Virgen Extra'!$A$6:$A$257,"&gt;="&amp;$A281,'Aceite Virgen Extra'!$B$6:$B$257,"&lt;="&amp;$B281)</f>
        <v>0</v>
      </c>
      <c r="NM281" s="4">
        <f>SUMIFS('Aceite Virgen Extra'!NM$6:NM$257,'Aceite Virgen Extra'!$A$6:$A$257,"&gt;="&amp;$A281,'Aceite Virgen Extra'!$B$6:$B$257,"&lt;="&amp;$B281)</f>
        <v>0.22</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v>
      </c>
      <c r="OA281" s="4">
        <f>SUMIFS('Aceite Virgen Extra'!OA$6:OA$257,'Aceite Virgen Extra'!$A$6:$A$257,"&gt;="&amp;$A281,'Aceite Virgen Extra'!$B$6:$B$257,"&lt;="&amp;$B281)</f>
        <v>0.27</v>
      </c>
      <c r="OB281" s="4">
        <f>SUMIFS('Aceite Virgen Extra'!OB$6:OB$257,'Aceite Virgen Extra'!$A$6:$A$257,"&gt;="&amp;$A281,'Aceite Virgen Extra'!$B$6:$B$257,"&lt;="&amp;$B281)</f>
        <v>0</v>
      </c>
      <c r="OF281" s="4">
        <f>SUMIFS('Aceite Virgen Extra'!OF$6:OF$257,'Aceite Virgen Extra'!$A$6:$A$257,"&gt;="&amp;$A281,'Aceite Virgen Extra'!$B$6:$B$257,"&lt;="&amp;$B281)</f>
        <v>0.21999999999999997</v>
      </c>
      <c r="OG281" s="4">
        <f>SUMIFS('Aceite Virgen Extra'!OG$6:OG$257,'Aceite Virgen Extra'!$A$6:$A$257,"&gt;="&amp;$A281,'Aceite Virgen Extra'!$B$6:$B$257,"&lt;="&amp;$B281)</f>
        <v>0</v>
      </c>
      <c r="OH281" s="4">
        <f>SUMIFS('Aceite Virgen Extra'!OH$6:OH$257,'Aceite Virgen Extra'!$A$6:$A$257,"&gt;="&amp;$A281,'Aceite Virgen Extra'!$B$6:$B$257,"&lt;="&amp;$B281)</f>
        <v>0.43999999999999995</v>
      </c>
      <c r="OI281" s="4">
        <f>SUMIFS('Aceite Virgen Extra'!OI$6:OI$257,'Aceite Virgen Extra'!$A$6:$A$257,"&gt;="&amp;$A281,'Aceite Virgen Extra'!$B$6:$B$257,"&lt;="&amp;$B281)</f>
        <v>0</v>
      </c>
      <c r="OM281" s="4">
        <f>SUMIFS('Aceite Virgen Extra'!OM$6:OM$257,'Aceite Virgen Extra'!$A$6:$A$257,"&gt;="&amp;$A281,'Aceite Virgen Extra'!$B$6:$B$257,"&lt;="&amp;$B281)</f>
        <v>0.4</v>
      </c>
      <c r="ON281" s="4">
        <f>SUMIFS('Aceite Virgen Extra'!ON$6:ON$257,'Aceite Virgen Extra'!$A$6:$A$257,"&gt;="&amp;$A281,'Aceite Virgen Extra'!$B$6:$B$257,"&lt;="&amp;$B281)</f>
        <v>0.2</v>
      </c>
      <c r="OO281" s="4">
        <f>SUMIFS('Aceite Virgen Extra'!OO$6:OO$257,'Aceite Virgen Extra'!$A$6:$A$257,"&gt;="&amp;$A281,'Aceite Virgen Extra'!$B$6:$B$257,"&lt;="&amp;$B281)</f>
        <v>0.66</v>
      </c>
      <c r="OP281" s="4">
        <f>SUMIFS('Aceite Virgen Extra'!OP$6:OP$257,'Aceite Virgen Extra'!$A$6:$A$257,"&gt;="&amp;$A281,'Aceite Virgen Extra'!$B$6:$B$257,"&lt;="&amp;$B281)</f>
        <v>0</v>
      </c>
      <c r="OT281" s="4">
        <f>SUMIFS('Aceite Virgen Extra'!OT$6:OT$257,'Aceite Virgen Extra'!$A$6:$A$257,"&gt;="&amp;$A281,'Aceite Virgen Extra'!$B$6:$B$257,"&lt;="&amp;$B281)</f>
        <v>0.4</v>
      </c>
      <c r="OU281" s="4">
        <f>SUMIFS('Aceite Virgen Extra'!OU$6:OU$257,'Aceite Virgen Extra'!$A$6:$A$257,"&gt;="&amp;$A281,'Aceite Virgen Extra'!$B$6:$B$257,"&lt;="&amp;$B281)</f>
        <v>0.43</v>
      </c>
      <c r="OV281" s="4">
        <f>SUMIFS('Aceite Virgen Extra'!OV$6:OV$257,'Aceite Virgen Extra'!$A$6:$A$257,"&gt;="&amp;$A281,'Aceite Virgen Extra'!$B$6:$B$257,"&lt;="&amp;$B281)</f>
        <v>0.55000000000000004</v>
      </c>
      <c r="OW281" s="4">
        <f>SUMIFS('Aceite Virgen Extra'!OW$6:OW$257,'Aceite Virgen Extra'!$A$6:$A$257,"&gt;="&amp;$A281,'Aceite Virgen Extra'!$B$6:$B$257,"&lt;="&amp;$B281)</f>
        <v>0</v>
      </c>
      <c r="PA281" s="4">
        <f>SUMIFS('Aceite Virgen Extra'!PA$6:PA$257,'Aceite Virgen Extra'!$A$6:$A$257,"&gt;="&amp;$A281,'Aceite Virgen Extra'!$B$6:$B$257,"&lt;="&amp;$B281)</f>
        <v>0.56000000000000005</v>
      </c>
      <c r="PB281" s="4">
        <f>SUMIFS('Aceite Virgen Extra'!PB$6:PB$257,'Aceite Virgen Extra'!$A$6:$A$257,"&gt;="&amp;$A281,'Aceite Virgen Extra'!$B$6:$B$257,"&lt;="&amp;$B281)</f>
        <v>0</v>
      </c>
      <c r="PC281" s="4">
        <f>SUMIFS('Aceite Virgen Extra'!PC$6:PC$257,'Aceite Virgen Extra'!$A$6:$A$257,"&gt;="&amp;$A281,'Aceite Virgen Extra'!$B$6:$B$257,"&lt;="&amp;$B281)</f>
        <v>0.90999999999999992</v>
      </c>
      <c r="PD281" s="4">
        <f>SUMIFS('Aceite Virgen Extra'!PD$6:PD$257,'Aceite Virgen Extra'!$A$6:$A$257,"&gt;="&amp;$A281,'Aceite Virgen Extra'!$B$6:$B$257,"&lt;="&amp;$B281)</f>
        <v>0</v>
      </c>
      <c r="PH281" s="4">
        <f>SUMIFS('Aceite Virgen Extra'!PH$6:PH$257,'Aceite Virgen Extra'!$A$6:$A$257,"&gt;="&amp;$A281,'Aceite Virgen Extra'!$B$6:$B$257,"&lt;="&amp;$B281)</f>
        <v>0.51</v>
      </c>
      <c r="PI281" s="4">
        <f>SUMIFS('Aceite Virgen Extra'!PI$6:PI$257,'Aceite Virgen Extra'!$A$6:$A$257,"&gt;="&amp;$A281,'Aceite Virgen Extra'!$B$6:$B$257,"&lt;="&amp;$B281)</f>
        <v>0</v>
      </c>
      <c r="PJ281" s="4">
        <f>SUMIFS('Aceite Virgen Extra'!PJ$6:PJ$257,'Aceite Virgen Extra'!$A$6:$A$257,"&gt;="&amp;$A281,'Aceite Virgen Extra'!$B$6:$B$257,"&lt;="&amp;$B281)</f>
        <v>0.97000000000000008</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0.21000000000000002</v>
      </c>
      <c r="PW281" s="4">
        <f>SUMIFS('Aceite Virgen Extra'!PW$6:PW$257,'Aceite Virgen Extra'!$A$6:$A$257,"&gt;="&amp;$A281,'Aceite Virgen Extra'!$B$6:$B$257,"&lt;="&amp;$B281)</f>
        <v>0</v>
      </c>
      <c r="PX281" s="4">
        <f>SUMIFS('Aceite Virgen Extra'!PX$6:PX$257,'Aceite Virgen Extra'!$A$6:$A$257,"&gt;="&amp;$A281,'Aceite Virgen Extra'!$B$6:$B$257,"&lt;="&amp;$B281)</f>
        <v>0.26</v>
      </c>
      <c r="PY281" s="4">
        <f>SUMIFS('Aceite Virgen Extra'!PY$6:PY$257,'Aceite Virgen Extra'!$A$6:$A$257,"&gt;="&amp;$A281,'Aceite Virgen Extra'!$B$6:$B$257,"&lt;="&amp;$B281)</f>
        <v>0</v>
      </c>
      <c r="QC281" s="4">
        <f>SUMIFS('Aceite Virgen Extra'!QC$6:QC$257,'Aceite Virgen Extra'!$A$6:$A$257,"&gt;="&amp;$A281,'Aceite Virgen Extra'!$B$6:$B$257,"&lt;="&amp;$B281)</f>
        <v>0.52</v>
      </c>
      <c r="QD281" s="4">
        <f>SUMIFS('Aceite Virgen Extra'!QD$6:QD$257,'Aceite Virgen Extra'!$A$6:$A$257,"&gt;="&amp;$A281,'Aceite Virgen Extra'!$B$6:$B$257,"&lt;="&amp;$B281)</f>
        <v>0</v>
      </c>
      <c r="QE281" s="4">
        <f>SUMIFS('Aceite Virgen Extra'!QE$6:QE$257,'Aceite Virgen Extra'!$A$6:$A$257,"&gt;="&amp;$A281,'Aceite Virgen Extra'!$B$6:$B$257,"&lt;="&amp;$B281)</f>
        <v>0.87</v>
      </c>
      <c r="QF281" s="4">
        <f>SUMIFS('Aceite Virgen Extra'!QF$6:QF$257,'Aceite Virgen Extra'!$A$6:$A$257,"&gt;="&amp;$A281,'Aceite Virgen Extra'!$B$6:$B$257,"&lt;="&amp;$B281)</f>
        <v>0</v>
      </c>
      <c r="QJ281" s="4">
        <f>SUMIFS('Aceite Virgen Extra'!QJ$6:QJ$257,'Aceite Virgen Extra'!$A$6:$A$257,"&gt;="&amp;$A281,'Aceite Virgen Extra'!$B$6:$B$257,"&lt;="&amp;$B281)</f>
        <v>0.22999999999999998</v>
      </c>
      <c r="QK281" s="4">
        <f>SUMIFS('Aceite Virgen Extra'!QK$6:QK$257,'Aceite Virgen Extra'!$A$6:$A$257,"&gt;="&amp;$A281,'Aceite Virgen Extra'!$B$6:$B$257,"&lt;="&amp;$B281)</f>
        <v>0</v>
      </c>
      <c r="QL281" s="4">
        <f>SUMIFS('Aceite Virgen Extra'!QL$6:QL$257,'Aceite Virgen Extra'!$A$6:$A$257,"&gt;="&amp;$A281,'Aceite Virgen Extra'!$B$6:$B$257,"&lt;="&amp;$B281)</f>
        <v>0.41000000000000003</v>
      </c>
      <c r="QM281" s="4">
        <f>SUMIFS('Aceite Virgen Extra'!QM$6:QM$257,'Aceite Virgen Extra'!$A$6:$A$257,"&gt;="&amp;$A281,'Aceite Virgen Extra'!$B$6:$B$257,"&lt;="&amp;$B281)</f>
        <v>0</v>
      </c>
      <c r="QQ281" s="4">
        <f>SUMIFS('Aceite Virgen Extra'!QQ$6:QQ$257,'Aceite Virgen Extra'!$A$6:$A$257,"&gt;="&amp;$A281,'Aceite Virgen Extra'!$B$6:$B$257,"&lt;="&amp;$B281)</f>
        <v>0.08</v>
      </c>
      <c r="QR281" s="4">
        <f>SUMIFS('Aceite Virgen Extra'!QR$6:QR$257,'Aceite Virgen Extra'!$A$6:$A$257,"&gt;="&amp;$A281,'Aceite Virgen Extra'!$B$6:$B$257,"&lt;="&amp;$B281)</f>
        <v>0.11</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0.32</v>
      </c>
      <c r="QY281" s="4">
        <f>SUMIFS('Aceite Virgen Extra'!QY$6:QY$257,'Aceite Virgen Extra'!$A$6:$A$257,"&gt;="&amp;$A281,'Aceite Virgen Extra'!$B$6:$B$257,"&lt;="&amp;$B281)</f>
        <v>0</v>
      </c>
      <c r="QZ281" s="4">
        <f>SUMIFS('Aceite Virgen Extra'!QZ$6:QZ$257,'Aceite Virgen Extra'!$A$6:$A$257,"&gt;="&amp;$A281,'Aceite Virgen Extra'!$B$6:$B$257,"&lt;="&amp;$B281)</f>
        <v>0.57999999999999996</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0.45999999999999996</v>
      </c>
      <c r="RT281" s="4">
        <f>SUMIFS('Aceite Virgen Extra'!RT$6:RT$257,'Aceite Virgen Extra'!$A$6:$A$257,"&gt;="&amp;$A281,'Aceite Virgen Extra'!$B$6:$B$257,"&lt;="&amp;$B281)</f>
        <v>0</v>
      </c>
      <c r="RU281" s="4">
        <f>SUMIFS('Aceite Virgen Extra'!RU$6:RU$257,'Aceite Virgen Extra'!$A$6:$A$257,"&gt;="&amp;$A281,'Aceite Virgen Extra'!$B$6:$B$257,"&lt;="&amp;$B281)</f>
        <v>0.68</v>
      </c>
      <c r="RV281" s="4">
        <f>SUMIFS('Aceite Virgen Extra'!RV$6:RV$257,'Aceite Virgen Extra'!$A$6:$A$257,"&gt;="&amp;$A281,'Aceite Virgen Extra'!$B$6:$B$257,"&lt;="&amp;$B281)</f>
        <v>0</v>
      </c>
      <c r="RZ281" s="69">
        <f>SUMIFS('Aceite Virgen Extra'!RZ$6:RZ$257,'Aceite Virgen Extra'!$A$6:$A$257,"&gt;="&amp;$A281,'Aceite Virgen Extra'!$B$6:$B$257,"&lt;="&amp;$B281)</f>
        <v>0.06</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0.3</v>
      </c>
      <c r="SH281" s="4">
        <f>SUMIFS('Aceite Virgen Extra'!SH$6:SH$257,'Aceite Virgen Extra'!$A$6:$A$257,"&gt;="&amp;$A281,'Aceite Virgen Extra'!$B$6:$B$257,"&lt;="&amp;$B281)</f>
        <v>0</v>
      </c>
      <c r="SI281" s="4">
        <f>SUMIFS('Aceite Virgen Extra'!SI$6:SI$257,'Aceite Virgen Extra'!$A$6:$A$257,"&gt;="&amp;$A281,'Aceite Virgen Extra'!$B$6:$B$257,"&lt;="&amp;$B281)</f>
        <v>0.44</v>
      </c>
      <c r="SJ281" s="4">
        <f>SUMIFS('Aceite Virgen Extra'!SJ$6:SJ$257,'Aceite Virgen Extra'!$A$6:$A$257,"&gt;="&amp;$A281,'Aceite Virgen Extra'!$B$6:$B$257,"&lt;="&amp;$B281)</f>
        <v>0</v>
      </c>
      <c r="SN281" s="69">
        <f>SUMIFS('Aceite Virgen Extra'!SN$6:SN$257,'Aceite Virgen Extra'!$A$6:$A$257,"&gt;="&amp;$A281,'Aceite Virgen Extra'!$B$6:$B$257,"&lt;="&amp;$B281)</f>
        <v>0.23</v>
      </c>
      <c r="SO281" s="4">
        <f>SUMIFS('Aceite Virgen Extra'!SO$6:SO$257,'Aceite Virgen Extra'!$A$6:$A$257,"&gt;="&amp;$A281,'Aceite Virgen Extra'!$B$6:$B$257,"&lt;="&amp;$B281)</f>
        <v>0.16</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0.13</v>
      </c>
      <c r="SV281" s="4">
        <f>SUMIFS('Aceite Virgen Extra'!SV$6:SV$257,'Aceite Virgen Extra'!$A$6:$A$257,"&gt;="&amp;$A281,'Aceite Virgen Extra'!$B$6:$B$257,"&lt;="&amp;$B281)</f>
        <v>0.22</v>
      </c>
      <c r="SW281" s="4">
        <f>SUMIFS('Aceite Virgen Extra'!SW$6:SW$257,'Aceite Virgen Extra'!$A$6:$A$257,"&gt;="&amp;$A281,'Aceite Virgen Extra'!$B$6:$B$257,"&lt;="&amp;$B281)</f>
        <v>0.13</v>
      </c>
      <c r="SX281" s="4">
        <f>SUMIFS('Aceite Virgen Extra'!SX$6:SX$257,'Aceite Virgen Extra'!$A$6:$A$257,"&gt;="&amp;$A281,'Aceite Virgen Extra'!$B$6:$B$257,"&lt;="&amp;$B281)</f>
        <v>0</v>
      </c>
      <c r="TB281" s="69">
        <f>SUMIFS('Aceite Virgen Extra'!TB$6:TB$257,'Aceite Virgen Extra'!$A$6:$A$257,"&gt;="&amp;$A281,'Aceite Virgen Extra'!$B$6:$B$257,"&lt;="&amp;$B281)</f>
        <v>0.39</v>
      </c>
      <c r="TC281" s="4">
        <f>SUMIFS('Aceite Virgen Extra'!TC$6:TC$257,'Aceite Virgen Extra'!$A$6:$A$257,"&gt;="&amp;$A281,'Aceite Virgen Extra'!$B$6:$B$257,"&lt;="&amp;$B281)</f>
        <v>1.47</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1.47</v>
      </c>
      <c r="TJ281" s="4">
        <f>SUMIFS('Aceite Virgen Extra'!TJ$6:TJ$257,'Aceite Virgen Extra'!$A$6:$A$257,"&gt;="&amp;$A281,'Aceite Virgen Extra'!$B$6:$B$257,"&lt;="&amp;$B281)</f>
        <v>2.2599999999999998</v>
      </c>
      <c r="TK281" s="4">
        <f>SUMIFS('Aceite Virgen Extra'!TK$6:TK$257,'Aceite Virgen Extra'!$A$6:$A$257,"&gt;="&amp;$A281,'Aceite Virgen Extra'!$B$6:$B$257,"&lt;="&amp;$B281)</f>
        <v>0.94000000000000006</v>
      </c>
      <c r="TL281" s="4">
        <f>SUMIFS('Aceite Virgen Extra'!TL$6:TL$257,'Aceite Virgen Extra'!$A$6:$A$257,"&gt;="&amp;$A281,'Aceite Virgen Extra'!$B$6:$B$257,"&lt;="&amp;$B281)</f>
        <v>2.74</v>
      </c>
      <c r="TP281" s="69">
        <f>SUMIFS('Aceite Virgen Extra'!TP$6:TP$257,'Aceite Virgen Extra'!$A$6:$A$257,"&gt;="&amp;$A281,'Aceite Virgen Extra'!$B$6:$B$257,"&lt;="&amp;$B281)</f>
        <v>0.75</v>
      </c>
      <c r="TQ281" s="4">
        <f>SUMIFS('Aceite Virgen Extra'!TQ$6:TQ$257,'Aceite Virgen Extra'!$A$6:$A$257,"&gt;="&amp;$A281,'Aceite Virgen Extra'!$B$6:$B$257,"&lt;="&amp;$B281)</f>
        <v>2</v>
      </c>
      <c r="TR281" s="4">
        <f>SUMIFS('Aceite Virgen Extra'!TR$6:TR$257,'Aceite Virgen Extra'!$A$6:$A$257,"&gt;="&amp;$A281,'Aceite Virgen Extra'!$B$6:$B$257,"&lt;="&amp;$B281)</f>
        <v>0.39</v>
      </c>
      <c r="TS281" s="4">
        <f>SUMIFS('Aceite Virgen Extra'!TS$6:TS$257,'Aceite Virgen Extra'!$A$6:$A$257,"&gt;="&amp;$A281,'Aceite Virgen Extra'!$B$6:$B$257,"&lt;="&amp;$B281)</f>
        <v>0</v>
      </c>
      <c r="TW281" s="69">
        <f>SUMIFS('Aceite Virgen Extra'!TW$6:TW$257,'Aceite Virgen Extra'!$A$6:$A$257,"&gt;="&amp;$A281,'Aceite Virgen Extra'!$B$6:$B$257,"&lt;="&amp;$B281)</f>
        <v>0.82</v>
      </c>
      <c r="TX281" s="4">
        <f>SUMIFS('Aceite Virgen Extra'!TX$6:TX$257,'Aceite Virgen Extra'!$A$6:$A$257,"&gt;="&amp;$A281,'Aceite Virgen Extra'!$B$6:$B$257,"&lt;="&amp;$B281)</f>
        <v>1.1200000000000001</v>
      </c>
      <c r="TY281" s="4">
        <f>SUMIFS('Aceite Virgen Extra'!TY$6:TY$257,'Aceite Virgen Extra'!$A$6:$A$257,"&gt;="&amp;$A281,'Aceite Virgen Extra'!$B$6:$B$257,"&lt;="&amp;$B281)</f>
        <v>0.94</v>
      </c>
      <c r="TZ281" s="4">
        <f>SUMIFS('Aceite Virgen Extra'!TZ$6:TZ$257,'Aceite Virgen Extra'!$A$6:$A$257,"&gt;="&amp;$A281,'Aceite Virgen Extra'!$B$6:$B$257,"&lt;="&amp;$B281)</f>
        <v>0</v>
      </c>
      <c r="UD281" s="69">
        <f>SUMIFS('Aceite Virgen Extra'!UD$6:UD$257,'Aceite Virgen Extra'!$A$6:$A$257,"&gt;="&amp;$A281,'Aceite Virgen Extra'!$B$6:$B$257,"&lt;="&amp;$B281)</f>
        <v>0.5</v>
      </c>
      <c r="UE281" s="4">
        <f>SUMIFS('Aceite Virgen Extra'!UE$6:UE$257,'Aceite Virgen Extra'!$A$6:$A$257,"&gt;="&amp;$A281,'Aceite Virgen Extra'!$B$6:$B$257,"&lt;="&amp;$B281)</f>
        <v>0.49</v>
      </c>
      <c r="UF281" s="4">
        <f>SUMIFS('Aceite Virgen Extra'!UF$6:UF$257,'Aceite Virgen Extra'!$A$6:$A$257,"&gt;="&amp;$A281,'Aceite Virgen Extra'!$B$6:$B$257,"&lt;="&amp;$B281)</f>
        <v>0.72</v>
      </c>
      <c r="UG281" s="4">
        <f>SUMIFS('Aceite Virgen Extra'!UG$6:UG$257,'Aceite Virgen Extra'!$A$6:$A$257,"&gt;="&amp;$A281,'Aceite Virgen Extra'!$B$6:$B$257,"&lt;="&amp;$B281)</f>
        <v>0</v>
      </c>
      <c r="UK281" s="69">
        <f>SUMIFS('Aceite Virgen Extra'!UK$6:UK$257,'Aceite Virgen Extra'!$A$6:$A$257,"&gt;="&amp;$A281,'Aceite Virgen Extra'!$B$6:$B$257,"&lt;="&amp;$B281)</f>
        <v>2.02</v>
      </c>
      <c r="UL281" s="4">
        <f>SUMIFS('Aceite Virgen Extra'!UL$6:UL$257,'Aceite Virgen Extra'!$A$6:$A$257,"&gt;="&amp;$A281,'Aceite Virgen Extra'!$B$6:$B$257,"&lt;="&amp;$B281)</f>
        <v>1.3</v>
      </c>
      <c r="UM281" s="4">
        <f>SUMIFS('Aceite Virgen Extra'!UM$6:UM$257,'Aceite Virgen Extra'!$A$6:$A$257,"&gt;="&amp;$A281,'Aceite Virgen Extra'!$B$6:$B$257,"&lt;="&amp;$B281)</f>
        <v>2.1999999999999997</v>
      </c>
      <c r="UN281" s="4">
        <f>SUMIFS('Aceite Virgen Extra'!UN$6:UN$257,'Aceite Virgen Extra'!$A$6:$A$257,"&gt;="&amp;$A281,'Aceite Virgen Extra'!$B$6:$B$257,"&lt;="&amp;$B281)</f>
        <v>0</v>
      </c>
      <c r="UR281" s="69">
        <f>SUMIFS('Aceite Virgen Extra'!UR$6:UR$257,'Aceite Virgen Extra'!$A$6:$A$257,"&gt;="&amp;$A281,'Aceite Virgen Extra'!$B$6:$B$257,"&lt;="&amp;$B281)</f>
        <v>0.66999999999999993</v>
      </c>
      <c r="US281" s="4">
        <f>SUMIFS('Aceite Virgen Extra'!US$6:US$257,'Aceite Virgen Extra'!$A$6:$A$257,"&gt;="&amp;$A281,'Aceite Virgen Extra'!$B$6:$B$257,"&lt;="&amp;$B281)</f>
        <v>0.31</v>
      </c>
      <c r="UT281" s="4">
        <f>SUMIFS('Aceite Virgen Extra'!UT$6:UT$257,'Aceite Virgen Extra'!$A$6:$A$257,"&gt;="&amp;$A281,'Aceite Virgen Extra'!$B$6:$B$257,"&lt;="&amp;$B281)</f>
        <v>0.91</v>
      </c>
      <c r="UU281" s="4">
        <f>SUMIFS('Aceite Virgen Extra'!UU$6:UU$257,'Aceite Virgen Extra'!$A$6:$A$257,"&gt;="&amp;$A281,'Aceite Virgen Extra'!$B$6:$B$257,"&lt;="&amp;$B281)</f>
        <v>0</v>
      </c>
      <c r="UY281" s="69">
        <f>SUMIFS('Aceite Virgen Extra'!UY$6:UY$257,'Aceite Virgen Extra'!$A$6:$A$257,"&gt;="&amp;$A281,'Aceite Virgen Extra'!$B$6:$B$257,"&lt;="&amp;$B281)</f>
        <v>0.39999999999999997</v>
      </c>
      <c r="UZ281" s="4">
        <f>SUMIFS('Aceite Virgen Extra'!UZ$6:UZ$257,'Aceite Virgen Extra'!$A$6:$A$257,"&gt;="&amp;$A281,'Aceite Virgen Extra'!$B$6:$B$257,"&lt;="&amp;$B281)</f>
        <v>0.5</v>
      </c>
      <c r="VA281" s="4">
        <f>SUMIFS('Aceite Virgen Extra'!VA$6:VA$257,'Aceite Virgen Extra'!$A$6:$A$257,"&gt;="&amp;$A281,'Aceite Virgen Extra'!$B$6:$B$257,"&lt;="&amp;$B281)</f>
        <v>0.3</v>
      </c>
      <c r="VB281" s="4">
        <f>SUMIFS('Aceite Virgen Extra'!VB$6:VB$257,'Aceite Virgen Extra'!$A$6:$A$257,"&gt;="&amp;$A281,'Aceite Virgen Extra'!$B$6:$B$257,"&lt;="&amp;$B281)</f>
        <v>0</v>
      </c>
      <c r="VF281" s="69">
        <f>SUMIFS('Aceite Virgen Extra'!VF$6:VF$257,'Aceite Virgen Extra'!$A$6:$A$257,"&gt;="&amp;$A281,'Aceite Virgen Extra'!$B$6:$B$257,"&lt;="&amp;$B281)</f>
        <v>0.49000000000000005</v>
      </c>
      <c r="VG281" s="4">
        <f>SUMIFS('Aceite Virgen Extra'!VG$6:VG$257,'Aceite Virgen Extra'!$A$6:$A$257,"&gt;="&amp;$A281,'Aceite Virgen Extra'!$B$6:$B$257,"&lt;="&amp;$B281)</f>
        <v>1.1400000000000001</v>
      </c>
      <c r="VH281" s="4">
        <f>SUMIFS('Aceite Virgen Extra'!VH$6:VH$257,'Aceite Virgen Extra'!$A$6:$A$257,"&gt;="&amp;$A281,'Aceite Virgen Extra'!$B$6:$B$257,"&lt;="&amp;$B281)</f>
        <v>0.34</v>
      </c>
      <c r="VI281" s="4">
        <f>SUMIFS('Aceite Virgen Extra'!VI$6:VI$257,'Aceite Virgen Extra'!$A$6:$A$257,"&gt;="&amp;$A281,'Aceite Virgen Extra'!$B$6:$B$257,"&lt;="&amp;$B281)</f>
        <v>0</v>
      </c>
      <c r="VM281" s="69">
        <f>SUMIFS('Aceite Virgen Extra'!VM$6:VM$257,'Aceite Virgen Extra'!$A$6:$A$257,"&gt;="&amp;$A281,'Aceite Virgen Extra'!$B$6:$B$257,"&lt;="&amp;$B281)</f>
        <v>0.95000000000000007</v>
      </c>
      <c r="VN281" s="4">
        <f>SUMIFS('Aceite Virgen Extra'!VN$6:VN$257,'Aceite Virgen Extra'!$A$6:$A$257,"&gt;="&amp;$A281,'Aceite Virgen Extra'!$B$6:$B$257,"&lt;="&amp;$B281)</f>
        <v>1.06</v>
      </c>
      <c r="VO281" s="4">
        <f>SUMIFS('Aceite Virgen Extra'!VO$6:VO$257,'Aceite Virgen Extra'!$A$6:$A$257,"&gt;="&amp;$A281,'Aceite Virgen Extra'!$B$6:$B$257,"&lt;="&amp;$B281)</f>
        <v>1.03</v>
      </c>
      <c r="VP281" s="4">
        <f>SUMIFS('Aceite Virgen Extra'!VP$6:VP$257,'Aceite Virgen Extra'!$A$6:$A$257,"&gt;="&amp;$A281,'Aceite Virgen Extra'!$B$6:$B$257,"&lt;="&amp;$B281)</f>
        <v>0</v>
      </c>
      <c r="VT281" s="69">
        <f>SUMIFS('Aceite Virgen Extra'!VT$6:VT$257,'Aceite Virgen Extra'!$A$6:$A$257,"&gt;="&amp;$A281,'Aceite Virgen Extra'!$B$6:$B$257,"&lt;="&amp;$B281)</f>
        <v>1.6400000000000001</v>
      </c>
      <c r="VU281" s="4">
        <f>SUMIFS('Aceite Virgen Extra'!VU$6:VU$257,'Aceite Virgen Extra'!$A$6:$A$257,"&gt;="&amp;$A281,'Aceite Virgen Extra'!$B$6:$B$257,"&lt;="&amp;$B281)</f>
        <v>2.08</v>
      </c>
      <c r="VV281" s="4">
        <f>SUMIFS('Aceite Virgen Extra'!VV$6:VV$257,'Aceite Virgen Extra'!$A$6:$A$257,"&gt;="&amp;$A281,'Aceite Virgen Extra'!$B$6:$B$257,"&lt;="&amp;$B281)</f>
        <v>1.96</v>
      </c>
      <c r="VW281" s="4">
        <f>SUMIFS('Aceite Virgen Extra'!VW$6:VW$257,'Aceite Virgen Extra'!$A$6:$A$257,"&gt;="&amp;$A281,'Aceite Virgen Extra'!$B$6:$B$257,"&lt;="&amp;$B281)</f>
        <v>0</v>
      </c>
      <c r="WA281" s="69">
        <f>SUMIFS('Aceite Virgen Extra'!WA$6:WA$257,'Aceite Virgen Extra'!$A$6:$A$257,"&gt;="&amp;$A281,'Aceite Virgen Extra'!$B$6:$B$257,"&lt;="&amp;$B281)</f>
        <v>0.2</v>
      </c>
      <c r="WB281" s="4">
        <f>SUMIFS('Aceite Virgen Extra'!WB$6:WB$257,'Aceite Virgen Extra'!$A$6:$A$257,"&gt;="&amp;$A281,'Aceite Virgen Extra'!$B$6:$B$257,"&lt;="&amp;$B281)</f>
        <v>0.23</v>
      </c>
      <c r="WC281" s="4">
        <f>SUMIFS('Aceite Virgen Extra'!WC$6:WC$257,'Aceite Virgen Extra'!$A$6:$A$257,"&gt;="&amp;$A281,'Aceite Virgen Extra'!$B$6:$B$257,"&lt;="&amp;$B281)</f>
        <v>0.24000000000000002</v>
      </c>
      <c r="WD281" s="4">
        <f>SUMIFS('Aceite Virgen Extra'!WD$6:WD$257,'Aceite Virgen Extra'!$A$6:$A$257,"&gt;="&amp;$A281,'Aceite Virgen Extra'!$B$6:$B$257,"&lt;="&amp;$B281)</f>
        <v>0</v>
      </c>
      <c r="WH281" s="69">
        <f>SUMIFS('Aceite Virgen Extra'!WH$6:WH$257,'Aceite Virgen Extra'!$A$6:$A$257,"&gt;="&amp;$A281,'Aceite Virgen Extra'!$B$6:$B$257,"&lt;="&amp;$B281)</f>
        <v>0.32</v>
      </c>
      <c r="WI281" s="4">
        <f>SUMIFS('Aceite Virgen Extra'!WI$6:WI$257,'Aceite Virgen Extra'!$A$6:$A$257,"&gt;="&amp;$A281,'Aceite Virgen Extra'!$B$6:$B$257,"&lt;="&amp;$B281)</f>
        <v>0</v>
      </c>
      <c r="WJ281" s="4">
        <f>SUMIFS('Aceite Virgen Extra'!WJ$6:WJ$257,'Aceite Virgen Extra'!$A$6:$A$257,"&gt;="&amp;$A281,'Aceite Virgen Extra'!$B$6:$B$257,"&lt;="&amp;$B281)</f>
        <v>0.35</v>
      </c>
      <c r="WK281" s="4">
        <f>SUMIFS('Aceite Virgen Extra'!WK$6:WK$257,'Aceite Virgen Extra'!$A$6:$A$257,"&gt;="&amp;$A281,'Aceite Virgen Extra'!$B$6:$B$257,"&lt;="&amp;$B281)</f>
        <v>0.5</v>
      </c>
      <c r="WO281" s="69">
        <f>SUMIFS('Aceite Virgen Extra'!WO$6:WO$257,'Aceite Virgen Extra'!$A$6:$A$257,"&gt;="&amp;$A281,'Aceite Virgen Extra'!$B$6:$B$257,"&lt;="&amp;$B281)</f>
        <v>0.42</v>
      </c>
      <c r="WP281" s="4">
        <f>SUMIFS('Aceite Virgen Extra'!WP$6:WP$257,'Aceite Virgen Extra'!$A$6:$A$257,"&gt;="&amp;$A281,'Aceite Virgen Extra'!$B$6:$B$257,"&lt;="&amp;$B281)</f>
        <v>0</v>
      </c>
      <c r="WQ281" s="4">
        <f>SUMIFS('Aceite Virgen Extra'!WQ$6:WQ$257,'Aceite Virgen Extra'!$A$6:$A$257,"&gt;="&amp;$A281,'Aceite Virgen Extra'!$B$6:$B$257,"&lt;="&amp;$B281)</f>
        <v>0.71</v>
      </c>
      <c r="WR281" s="4">
        <f>SUMIFS('Aceite Virgen Extra'!WR$6:WR$257,'Aceite Virgen Extra'!$A$6:$A$257,"&gt;="&amp;$A281,'Aceite Virgen Extra'!$B$6:$B$257,"&lt;="&amp;$B281)</f>
        <v>0.25</v>
      </c>
      <c r="WV281" s="69">
        <f>SUMIFS('Aceite Virgen Extra'!WV$6:WV$257,'Aceite Virgen Extra'!$A$6:$A$257,"&gt;="&amp;$A281,'Aceite Virgen Extra'!$B$6:$B$257,"&lt;="&amp;$B281)</f>
        <v>0.73</v>
      </c>
      <c r="WW281" s="4">
        <f>SUMIFS('Aceite Virgen Extra'!WW$6:WW$257,'Aceite Virgen Extra'!$A$6:$A$257,"&gt;="&amp;$A281,'Aceite Virgen Extra'!$B$6:$B$257,"&lt;="&amp;$B281)</f>
        <v>0.66999999999999993</v>
      </c>
      <c r="WX281" s="4">
        <f>SUMIFS('Aceite Virgen Extra'!WX$6:WX$257,'Aceite Virgen Extra'!$A$6:$A$257,"&gt;="&amp;$A281,'Aceite Virgen Extra'!$B$6:$B$257,"&lt;="&amp;$B281)</f>
        <v>0.8</v>
      </c>
      <c r="WY281" s="4">
        <f>SUMIFS('Aceite Virgen Extra'!WY$6:WY$257,'Aceite Virgen Extra'!$A$6:$A$257,"&gt;="&amp;$A281,'Aceite Virgen Extra'!$B$6:$B$257,"&lt;="&amp;$B281)</f>
        <v>0</v>
      </c>
      <c r="XC281" s="69">
        <f>SUMIFS('Aceite Virgen Extra'!XC$6:XC$257,'Aceite Virgen Extra'!$A$6:$A$257,"&gt;="&amp;$A281,'Aceite Virgen Extra'!$B$6:$B$257,"&lt;="&amp;$B281)</f>
        <v>0.15</v>
      </c>
      <c r="XD281" s="4">
        <f>SUMIFS('Aceite Virgen Extra'!XD$6:XD$257,'Aceite Virgen Extra'!$A$6:$A$257,"&gt;="&amp;$A281,'Aceite Virgen Extra'!$B$6:$B$257,"&lt;="&amp;$B281)</f>
        <v>0.17</v>
      </c>
      <c r="XE281" s="4">
        <f>SUMIFS('Aceite Virgen Extra'!XE$6:XE$257,'Aceite Virgen Extra'!$A$6:$A$257,"&gt;="&amp;$A281,'Aceite Virgen Extra'!$B$6:$B$257,"&lt;="&amp;$B281)</f>
        <v>0.18</v>
      </c>
      <c r="XF281" s="4">
        <f>SUMIFS('Aceite Virgen Extra'!XF$6:XF$257,'Aceite Virgen Extra'!$A$6:$A$257,"&gt;="&amp;$A281,'Aceite Virgen Extra'!$B$6:$B$257,"&lt;="&amp;$B281)</f>
        <v>0</v>
      </c>
      <c r="XJ281" s="69">
        <f>SUMIFS('Aceite Virgen Extra'!XJ$6:XJ$257,'Aceite Virgen Extra'!$A$6:$A$257,"&gt;="&amp;$A281,'Aceite Virgen Extra'!$B$6:$B$257,"&lt;="&amp;$B281)</f>
        <v>0.31</v>
      </c>
      <c r="XK281" s="4">
        <f>SUMIFS('Aceite Virgen Extra'!XK$6:XK$257,'Aceite Virgen Extra'!$A$6:$A$257,"&gt;="&amp;$A281,'Aceite Virgen Extra'!$B$6:$B$257,"&lt;="&amp;$B281)</f>
        <v>1.25</v>
      </c>
      <c r="XL281" s="4">
        <f>SUMIFS('Aceite Virgen Extra'!XL$6:XL$257,'Aceite Virgen Extra'!$A$6:$A$257,"&gt;="&amp;$A281,'Aceite Virgen Extra'!$B$6:$B$257,"&lt;="&amp;$B281)</f>
        <v>0</v>
      </c>
      <c r="XM281" s="4">
        <f>SUMIFS('Aceite Virgen Extra'!XM$6:XM$257,'Aceite Virgen Extra'!$A$6:$A$257,"&gt;="&amp;$A281,'Aceite Virgen Extra'!$B$6:$B$257,"&lt;="&amp;$B281)</f>
        <v>0</v>
      </c>
      <c r="XQ281" s="69">
        <f>SUMIFS('Aceite Virgen Extra'!XQ$6:XQ$257,'Aceite Virgen Extra'!$A$6:$A$257,"&gt;="&amp;$A281,'Aceite Virgen Extra'!$B$6:$B$257,"&lt;="&amp;$B281)</f>
        <v>0.06</v>
      </c>
      <c r="XR281" s="4">
        <f>SUMIFS('Aceite Virgen Extra'!XR$6:XR$257,'Aceite Virgen Extra'!$A$6:$A$257,"&gt;="&amp;$A281,'Aceite Virgen Extra'!$B$6:$B$257,"&lt;="&amp;$B281)</f>
        <v>0.21</v>
      </c>
      <c r="XS281" s="4">
        <f>SUMIFS('Aceite Virgen Extra'!XS$6:XS$257,'Aceite Virgen Extra'!$A$6:$A$257,"&gt;="&amp;$A281,'Aceite Virgen Extra'!$B$6:$B$257,"&lt;="&amp;$B281)</f>
        <v>0</v>
      </c>
      <c r="XT281" s="4">
        <f>SUMIFS('Aceite Virgen Extra'!XT$6:XT$257,'Aceite Virgen Extra'!$A$6:$A$257,"&gt;="&amp;$A281,'Aceite Virgen Extra'!$B$6:$B$257,"&lt;="&amp;$B281)</f>
        <v>0</v>
      </c>
      <c r="XX281" s="69">
        <f>SUMIFS('Aceite Virgen Extra'!XX$6:XX$257,'Aceite Virgen Extra'!$A$6:$A$257,"&gt;="&amp;$A281,'Aceite Virgen Extra'!$B$6:$B$257,"&lt;="&amp;$B281)</f>
        <v>0.35</v>
      </c>
      <c r="XY281" s="4">
        <f>SUMIFS('Aceite Virgen Extra'!XY$6:XY$257,'Aceite Virgen Extra'!$A$6:$A$257,"&gt;="&amp;$A281,'Aceite Virgen Extra'!$B$6:$B$257,"&lt;="&amp;$B281)</f>
        <v>0.4</v>
      </c>
      <c r="XZ281" s="4">
        <f>SUMIFS('Aceite Virgen Extra'!XZ$6:XZ$257,'Aceite Virgen Extra'!$A$6:$A$257,"&gt;="&amp;$A281,'Aceite Virgen Extra'!$B$6:$B$257,"&lt;="&amp;$B281)</f>
        <v>0.4</v>
      </c>
      <c r="YA281" s="4">
        <f>SUMIFS('Aceite Virgen Extra'!YA$6:YA$257,'Aceite Virgen Extra'!$A$6:$A$257,"&gt;="&amp;$A281,'Aceite Virgen Extra'!$B$6:$B$257,"&lt;="&amp;$B281)</f>
        <v>0</v>
      </c>
      <c r="YE281" s="69">
        <f>SUMIFS('Aceite Virgen Extra'!YE$6:YE$257,'Aceite Virgen Extra'!$A$6:$A$257,"&gt;="&amp;$A281,'Aceite Virgen Extra'!$B$6:$B$257,"&lt;="&amp;$B281)</f>
        <v>0.56000000000000005</v>
      </c>
      <c r="YF281" s="4">
        <f>SUMIFS('Aceite Virgen Extra'!YF$6:YF$257,'Aceite Virgen Extra'!$A$6:$A$257,"&gt;="&amp;$A281,'Aceite Virgen Extra'!$B$6:$B$257,"&lt;="&amp;$B281)</f>
        <v>0.48</v>
      </c>
      <c r="YG281" s="4">
        <f>SUMIFS('Aceite Virgen Extra'!YG$6:YG$257,'Aceite Virgen Extra'!$A$6:$A$257,"&gt;="&amp;$A281,'Aceite Virgen Extra'!$B$6:$B$257,"&lt;="&amp;$B281)</f>
        <v>0.8</v>
      </c>
      <c r="YH281" s="4">
        <f>SUMIFS('Aceite Virgen Extra'!YH$6:YH$257,'Aceite Virgen Extra'!$A$6:$A$257,"&gt;="&amp;$A281,'Aceite Virgen Extra'!$B$6:$B$257,"&lt;="&amp;$B281)</f>
        <v>0</v>
      </c>
      <c r="YL281" s="69">
        <f>SUMIFS('Aceite Virgen Extra'!YL$6:YL$257,'Aceite Virgen Extra'!$A$6:$A$257,"&gt;="&amp;$A281,'Aceite Virgen Extra'!$B$6:$B$257,"&lt;="&amp;$B281)</f>
        <v>1.26</v>
      </c>
      <c r="YM281" s="4">
        <f>SUMIFS('Aceite Virgen Extra'!YM$6:YM$257,'Aceite Virgen Extra'!$A$6:$A$257,"&gt;="&amp;$A281,'Aceite Virgen Extra'!$B$6:$B$257,"&lt;="&amp;$B281)</f>
        <v>1.4200000000000002</v>
      </c>
      <c r="YN281" s="4">
        <f>SUMIFS('Aceite Virgen Extra'!YN$6:YN$257,'Aceite Virgen Extra'!$A$6:$A$257,"&gt;="&amp;$A281,'Aceite Virgen Extra'!$B$6:$B$257,"&lt;="&amp;$B281)</f>
        <v>1.03</v>
      </c>
      <c r="YO281" s="4">
        <f>SUMIFS('Aceite Virgen Extra'!YO$6:YO$257,'Aceite Virgen Extra'!$A$6:$A$257,"&gt;="&amp;$A281,'Aceite Virgen Extra'!$B$6:$B$257,"&lt;="&amp;$B281)</f>
        <v>0.89</v>
      </c>
      <c r="YP281" s="4">
        <f>SUMIFS('Aceite Virgen Extra'!YP$6:YP$257,'Aceite Virgen Extra'!$A$6:$A$257,"&gt;="&amp;$A281,'Aceite Virgen Extra'!$B$6:$B$257,"&lt;="&amp;$B281)</f>
        <v>1.58</v>
      </c>
      <c r="YS281" s="69">
        <f>SUMIFS('Aceite Virgen Extra'!YS$6:YS$257,'Aceite Virgen Extra'!$A$6:$A$257,"&gt;="&amp;$A281,'Aceite Virgen Extra'!$B$6:$B$257,"&lt;="&amp;$B281)</f>
        <v>2.61</v>
      </c>
      <c r="YT281" s="4">
        <f>SUMIFS('Aceite Virgen Extra'!YT$6:YT$257,'Aceite Virgen Extra'!$A$6:$A$257,"&gt;="&amp;$A281,'Aceite Virgen Extra'!$B$6:$B$257,"&lt;="&amp;$B281)</f>
        <v>1.77</v>
      </c>
      <c r="YU281" s="4">
        <f>SUMIFS('Aceite Virgen Extra'!YU$6:YU$257,'Aceite Virgen Extra'!$A$6:$A$257,"&gt;="&amp;$A281,'Aceite Virgen Extra'!$B$6:$B$257,"&lt;="&amp;$B281)</f>
        <v>3.1599999999999997</v>
      </c>
      <c r="YV281" s="4">
        <f>SUMIFS('Aceite Virgen Extra'!YV$6:YV$257,'Aceite Virgen Extra'!$A$6:$A$257,"&gt;="&amp;$A281,'Aceite Virgen Extra'!$B$6:$B$257,"&lt;="&amp;$B281)</f>
        <v>4.03</v>
      </c>
      <c r="YW281" s="4">
        <f>SUMIFS('Aceite Virgen Extra'!YW$6:YW$257,'Aceite Virgen Extra'!$A$6:$A$257,"&gt;="&amp;$A281,'Aceite Virgen Extra'!$B$6:$B$257,"&lt;="&amp;$B281)</f>
        <v>0</v>
      </c>
    </row>
    <row r="282" spans="1:673" x14ac:dyDescent="0.25">
      <c r="A282" s="9">
        <f>'TAM Aceite Virgen Extra'!B30</f>
        <v>11.2</v>
      </c>
      <c r="B282" s="9">
        <f>'TAM Aceite Virgen Extra'!C30</f>
        <v>11.5</v>
      </c>
      <c r="C282" s="9"/>
      <c r="D282" s="4">
        <f>SUMIFS('Aceite Virgen Extra'!D$6:D$257,'Aceite Virgen Extra'!$A$6:$A$257,"&gt;="&amp;$A282,'Aceite Virgen Extra'!$B$6:$B$257,"&lt;="&amp;$B282)</f>
        <v>0.4</v>
      </c>
      <c r="E282" s="4">
        <f>SUMIFS('Aceite Virgen Extra'!E$6:E$257,'Aceite Virgen Extra'!$A$6:$A$257,"&gt;="&amp;$A282,'Aceite Virgen Extra'!$B$6:$B$257,"&lt;="&amp;$B282)</f>
        <v>0.35</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0.32</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0.17</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0.32</v>
      </c>
      <c r="BW282" s="4">
        <f>SUMIFS('Aceite Virgen Extra'!BW$6:BW$257,'Aceite Virgen Extra'!$A$6:$A$257,"&gt;="&amp;$A282,'Aceite Virgen Extra'!$B$6:$B$257,"&lt;="&amp;$B282)</f>
        <v>1.02</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0.23</v>
      </c>
      <c r="CD282" s="4">
        <f>SUMIFS('Aceite Virgen Extra'!CD$6:CD$257,'Aceite Virgen Extra'!$A$6:$A$257,"&gt;="&amp;$A282,'Aceite Virgen Extra'!$B$6:$B$257,"&lt;="&amp;$B282)</f>
        <v>0.41000000000000003</v>
      </c>
      <c r="CE282" s="4">
        <f>SUMIFS('Aceite Virgen Extra'!CE$6:CE$257,'Aceite Virgen Extra'!$A$6:$A$257,"&gt;="&amp;$A282,'Aceite Virgen Extra'!$B$6:$B$257,"&lt;="&amp;$B282)</f>
        <v>0.06</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0.16999999999999998</v>
      </c>
      <c r="CY282" s="4">
        <f>SUMIFS('Aceite Virgen Extra'!CY$6:CY$257,'Aceite Virgen Extra'!$A$6:$A$257,"&gt;="&amp;$A282,'Aceite Virgen Extra'!$B$6:$B$257,"&lt;="&amp;$B282)</f>
        <v>0.7</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0.16</v>
      </c>
      <c r="DT282" s="4">
        <f>SUMIFS('Aceite Virgen Extra'!DT$6:DT$257,'Aceite Virgen Extra'!$A$6:$A$257,"&gt;="&amp;$A282,'Aceite Virgen Extra'!$B$6:$B$257,"&lt;="&amp;$B282)</f>
        <v>0.47</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0.09</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0.09</v>
      </c>
      <c r="EO282" s="4">
        <f>SUMIFS('Aceite Virgen Extra'!EO$6:EO$257,'Aceite Virgen Extra'!$A$6:$A$257,"&gt;="&amp;$A282,'Aceite Virgen Extra'!$B$6:$B$257,"&lt;="&amp;$B282)</f>
        <v>0</v>
      </c>
      <c r="EP282" s="4">
        <f>SUMIFS('Aceite Virgen Extra'!EP$6:EP$257,'Aceite Virgen Extra'!$A$6:$A$257,"&gt;="&amp;$A282,'Aceite Virgen Extra'!$B$6:$B$257,"&lt;="&amp;$B282)</f>
        <v>7.0000000000000007E-2</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0.13</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0.24</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0.28000000000000003</v>
      </c>
      <c r="FL282" s="4">
        <f>SUMIFS('Aceite Virgen Extra'!FL$6:FL$257,'Aceite Virgen Extra'!$A$6:$A$257,"&gt;="&amp;$A282,'Aceite Virgen Extra'!$B$6:$B$257,"&lt;="&amp;$B282)</f>
        <v>0</v>
      </c>
      <c r="FP282" s="4">
        <f>SUMIFS('Aceite Virgen Extra'!FP$6:FP$257,'Aceite Virgen Extra'!$A$6:$A$257,"&gt;="&amp;$A282,'Aceite Virgen Extra'!$B$6:$B$257,"&lt;="&amp;$B282)</f>
        <v>0.15</v>
      </c>
      <c r="FQ282" s="4">
        <f>SUMIFS('Aceite Virgen Extra'!FQ$6:FQ$257,'Aceite Virgen Extra'!$A$6:$A$257,"&gt;="&amp;$A282,'Aceite Virgen Extra'!$B$6:$B$257,"&lt;="&amp;$B282)</f>
        <v>0</v>
      </c>
      <c r="FR282" s="4">
        <f>SUMIFS('Aceite Virgen Extra'!FR$6:FR$257,'Aceite Virgen Extra'!$A$6:$A$257,"&gt;="&amp;$A282,'Aceite Virgen Extra'!$B$6:$B$257,"&lt;="&amp;$B282)</f>
        <v>0.2</v>
      </c>
      <c r="FS282" s="4">
        <f>SUMIFS('Aceite Virgen Extra'!FS$6:FS$257,'Aceite Virgen Extra'!$A$6:$A$257,"&gt;="&amp;$A282,'Aceite Virgen Extra'!$B$6:$B$257,"&lt;="&amp;$B282)</f>
        <v>0</v>
      </c>
      <c r="FW282" s="4">
        <f>SUMIFS('Aceite Virgen Extra'!FW$6:FW$257,'Aceite Virgen Extra'!$A$6:$A$257,"&gt;="&amp;$A282,'Aceite Virgen Extra'!$B$6:$B$257,"&lt;="&amp;$B282)</f>
        <v>0.4</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0.21000000000000002</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0.67</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0.49</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0.12000000000000001</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7.0000000000000007E-2</v>
      </c>
      <c r="KM282" s="4">
        <f>SUMIFS('Aceite Virgen Extra'!KM$6:KM$257,'Aceite Virgen Extra'!$A$6:$A$257,"&gt;="&amp;$A282,'Aceite Virgen Extra'!$B$6:$B$257,"&lt;="&amp;$B282)</f>
        <v>0.31</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0.28999999999999998</v>
      </c>
      <c r="LA282" s="4">
        <f>SUMIFS('Aceite Virgen Extra'!LA$6:LA$257,'Aceite Virgen Extra'!$A$6:$A$257,"&gt;="&amp;$A282,'Aceite Virgen Extra'!$B$6:$B$257,"&lt;="&amp;$B282)</f>
        <v>0</v>
      </c>
      <c r="LB282" s="4">
        <f>SUMIFS('Aceite Virgen Extra'!LB$6:LB$257,'Aceite Virgen Extra'!$A$6:$A$257,"&gt;="&amp;$A282,'Aceite Virgen Extra'!$B$6:$B$257,"&lt;="&amp;$B282)</f>
        <v>0.47</v>
      </c>
      <c r="LC282" s="4">
        <f>SUMIFS('Aceite Virgen Extra'!LC$6:LC$257,'Aceite Virgen Extra'!$A$6:$A$257,"&gt;="&amp;$A282,'Aceite Virgen Extra'!$B$6:$B$257,"&lt;="&amp;$B282)</f>
        <v>0</v>
      </c>
      <c r="LG282" s="4">
        <f>SUMIFS('Aceite Virgen Extra'!LG$6:LG$257,'Aceite Virgen Extra'!$A$6:$A$257,"&gt;="&amp;$A282,'Aceite Virgen Extra'!$B$6:$B$257,"&lt;="&amp;$B282)</f>
        <v>0.22</v>
      </c>
      <c r="LH282" s="4">
        <f>SUMIFS('Aceite Virgen Extra'!LH$6:LH$257,'Aceite Virgen Extra'!$A$6:$A$257,"&gt;="&amp;$A282,'Aceite Virgen Extra'!$B$6:$B$257,"&lt;="&amp;$B282)</f>
        <v>0.66</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0.16999999999999998</v>
      </c>
      <c r="MC282" s="4">
        <f>SUMIFS('Aceite Virgen Extra'!MC$6:MC$257,'Aceite Virgen Extra'!$A$6:$A$257,"&gt;="&amp;$A282,'Aceite Virgen Extra'!$B$6:$B$257,"&lt;="&amp;$B282)</f>
        <v>0</v>
      </c>
      <c r="MD282" s="4">
        <f>SUMIFS('Aceite Virgen Extra'!MD$6:MD$257,'Aceite Virgen Extra'!$A$6:$A$257,"&gt;="&amp;$A282,'Aceite Virgen Extra'!$B$6:$B$257,"&lt;="&amp;$B282)</f>
        <v>0.34</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0.24</v>
      </c>
      <c r="MK282" s="4">
        <f>SUMIFS('Aceite Virgen Extra'!MK$6:MK$257,'Aceite Virgen Extra'!$A$6:$A$257,"&gt;="&amp;$A282,'Aceite Virgen Extra'!$B$6:$B$257,"&lt;="&amp;$B282)</f>
        <v>7.0000000000000007E-2</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0.5</v>
      </c>
      <c r="MX282" s="4">
        <f>SUMIFS('Aceite Virgen Extra'!MX$6:MX$257,'Aceite Virgen Extra'!$A$6:$A$257,"&gt;="&amp;$A282,'Aceite Virgen Extra'!$B$6:$B$257,"&lt;="&amp;$B282)</f>
        <v>0.96</v>
      </c>
      <c r="MY282" s="4">
        <f>SUMIFS('Aceite Virgen Extra'!MY$6:MY$257,'Aceite Virgen Extra'!$A$6:$A$257,"&gt;="&amp;$A282,'Aceite Virgen Extra'!$B$6:$B$257,"&lt;="&amp;$B282)</f>
        <v>0.25</v>
      </c>
      <c r="MZ282" s="4">
        <f>SUMIFS('Aceite Virgen Extra'!MZ$6:MZ$257,'Aceite Virgen Extra'!$A$6:$A$257,"&gt;="&amp;$A282,'Aceite Virgen Extra'!$B$6:$B$257,"&lt;="&amp;$B282)</f>
        <v>0</v>
      </c>
      <c r="ND282" s="4">
        <f>SUMIFS('Aceite Virgen Extra'!ND$6:ND$257,'Aceite Virgen Extra'!$A$6:$A$257,"&gt;="&amp;$A282,'Aceite Virgen Extra'!$B$6:$B$257,"&lt;="&amp;$B282)</f>
        <v>0.32</v>
      </c>
      <c r="NE282" s="4">
        <f>SUMIFS('Aceite Virgen Extra'!NE$6:NE$257,'Aceite Virgen Extra'!$A$6:$A$257,"&gt;="&amp;$A282,'Aceite Virgen Extra'!$B$6:$B$257,"&lt;="&amp;$B282)</f>
        <v>1.1599999999999999</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v>
      </c>
      <c r="NS282" s="4">
        <f>SUMIFS('Aceite Virgen Extra'!NS$6:NS$257,'Aceite Virgen Extra'!$A$6:$A$257,"&gt;="&amp;$A282,'Aceite Virgen Extra'!$B$6:$B$257,"&lt;="&amp;$B282)</f>
        <v>0</v>
      </c>
      <c r="NT282" s="4">
        <f>SUMIFS('Aceite Virgen Extra'!NT$6:NT$257,'Aceite Virgen Extra'!$A$6:$A$257,"&gt;="&amp;$A282,'Aceite Virgen Extra'!$B$6:$B$257,"&lt;="&amp;$B282)</f>
        <v>0.38</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0.06</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0.43</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0.39</v>
      </c>
      <c r="QK282" s="4">
        <f>SUMIFS('Aceite Virgen Extra'!QK$6:QK$257,'Aceite Virgen Extra'!$A$6:$A$257,"&gt;="&amp;$A282,'Aceite Virgen Extra'!$B$6:$B$257,"&lt;="&amp;$B282)</f>
        <v>0.46</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0.77</v>
      </c>
      <c r="RM282" s="4">
        <f>SUMIFS('Aceite Virgen Extra'!RM$6:RM$257,'Aceite Virgen Extra'!$A$6:$A$257,"&gt;="&amp;$A282,'Aceite Virgen Extra'!$B$6:$B$257,"&lt;="&amp;$B282)</f>
        <v>0</v>
      </c>
      <c r="RN282" s="4">
        <f>SUMIFS('Aceite Virgen Extra'!RN$6:RN$257,'Aceite Virgen Extra'!$A$6:$A$257,"&gt;="&amp;$A282,'Aceite Virgen Extra'!$B$6:$B$257,"&lt;="&amp;$B282)</f>
        <v>1.26</v>
      </c>
      <c r="RO282" s="4">
        <f>SUMIFS('Aceite Virgen Extra'!RO$6:RO$257,'Aceite Virgen Extra'!$A$6:$A$257,"&gt;="&amp;$A282,'Aceite Virgen Extra'!$B$6:$B$257,"&lt;="&amp;$B282)</f>
        <v>0.96</v>
      </c>
      <c r="RS282" s="69">
        <f>SUMIFS('Aceite Virgen Extra'!RS$6:RS$257,'Aceite Virgen Extra'!$A$6:$A$257,"&gt;="&amp;$A282,'Aceite Virgen Extra'!$B$6:$B$257,"&lt;="&amp;$B282)</f>
        <v>0.63</v>
      </c>
      <c r="RT282" s="4">
        <f>SUMIFS('Aceite Virgen Extra'!RT$6:RT$257,'Aceite Virgen Extra'!$A$6:$A$257,"&gt;="&amp;$A282,'Aceite Virgen Extra'!$B$6:$B$257,"&lt;="&amp;$B282)</f>
        <v>0</v>
      </c>
      <c r="RU282" s="4">
        <f>SUMIFS('Aceite Virgen Extra'!RU$6:RU$257,'Aceite Virgen Extra'!$A$6:$A$257,"&gt;="&amp;$A282,'Aceite Virgen Extra'!$B$6:$B$257,"&lt;="&amp;$B282)</f>
        <v>1.1499999999999999</v>
      </c>
      <c r="RV282" s="4">
        <f>SUMIFS('Aceite Virgen Extra'!RV$6:RV$257,'Aceite Virgen Extra'!$A$6:$A$257,"&gt;="&amp;$A282,'Aceite Virgen Extra'!$B$6:$B$257,"&lt;="&amp;$B282)</f>
        <v>0</v>
      </c>
      <c r="RZ282" s="69">
        <f>SUMIFS('Aceite Virgen Extra'!RZ$6:RZ$257,'Aceite Virgen Extra'!$A$6:$A$257,"&gt;="&amp;$A282,'Aceite Virgen Extra'!$B$6:$B$257,"&lt;="&amp;$B282)</f>
        <v>1.21</v>
      </c>
      <c r="SA282" s="4">
        <f>SUMIFS('Aceite Virgen Extra'!SA$6:SA$257,'Aceite Virgen Extra'!$A$6:$A$257,"&gt;="&amp;$A282,'Aceite Virgen Extra'!$B$6:$B$257,"&lt;="&amp;$B282)</f>
        <v>2.94</v>
      </c>
      <c r="SB282" s="4">
        <f>SUMIFS('Aceite Virgen Extra'!SB$6:SB$257,'Aceite Virgen Extra'!$A$6:$A$257,"&gt;="&amp;$A282,'Aceite Virgen Extra'!$B$6:$B$257,"&lt;="&amp;$B282)</f>
        <v>0.51</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0.62</v>
      </c>
      <c r="SO282" s="4">
        <f>SUMIFS('Aceite Virgen Extra'!SO$6:SO$257,'Aceite Virgen Extra'!$A$6:$A$257,"&gt;="&amp;$A282,'Aceite Virgen Extra'!$B$6:$B$257,"&lt;="&amp;$B282)</f>
        <v>0</v>
      </c>
      <c r="SP282" s="4">
        <f>SUMIFS('Aceite Virgen Extra'!SP$6:SP$257,'Aceite Virgen Extra'!$A$6:$A$257,"&gt;="&amp;$A282,'Aceite Virgen Extra'!$B$6:$B$257,"&lt;="&amp;$B282)</f>
        <v>1.1300000000000001</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0.44000000000000006</v>
      </c>
      <c r="TC282" s="4">
        <f>SUMIFS('Aceite Virgen Extra'!TC$6:TC$257,'Aceite Virgen Extra'!$A$6:$A$257,"&gt;="&amp;$A282,'Aceite Virgen Extra'!$B$6:$B$257,"&lt;="&amp;$B282)</f>
        <v>1.03</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0.44</v>
      </c>
      <c r="TJ282" s="4">
        <f>SUMIFS('Aceite Virgen Extra'!TJ$6:TJ$257,'Aceite Virgen Extra'!$A$6:$A$257,"&gt;="&amp;$A282,'Aceite Virgen Extra'!$B$6:$B$257,"&lt;="&amp;$B282)</f>
        <v>0.48</v>
      </c>
      <c r="TK282" s="4">
        <f>SUMIFS('Aceite Virgen Extra'!TK$6:TK$257,'Aceite Virgen Extra'!$A$6:$A$257,"&gt;="&amp;$A282,'Aceite Virgen Extra'!$B$6:$B$257,"&lt;="&amp;$B282)</f>
        <v>0.33</v>
      </c>
      <c r="TL282" s="4">
        <f>SUMIFS('Aceite Virgen Extra'!TL$6:TL$257,'Aceite Virgen Extra'!$A$6:$A$257,"&gt;="&amp;$A282,'Aceite Virgen Extra'!$B$6:$B$257,"&lt;="&amp;$B282)</f>
        <v>0</v>
      </c>
      <c r="TP282" s="69">
        <f>SUMIFS('Aceite Virgen Extra'!TP$6:TP$257,'Aceite Virgen Extra'!$A$6:$A$257,"&gt;="&amp;$A282,'Aceite Virgen Extra'!$B$6:$B$257,"&lt;="&amp;$B282)</f>
        <v>0.51</v>
      </c>
      <c r="TQ282" s="4">
        <f>SUMIFS('Aceite Virgen Extra'!TQ$6:TQ$257,'Aceite Virgen Extra'!$A$6:$A$257,"&gt;="&amp;$A282,'Aceite Virgen Extra'!$B$6:$B$257,"&lt;="&amp;$B282)</f>
        <v>0.55000000000000004</v>
      </c>
      <c r="TR282" s="4">
        <f>SUMIFS('Aceite Virgen Extra'!TR$6:TR$257,'Aceite Virgen Extra'!$A$6:$A$257,"&gt;="&amp;$A282,'Aceite Virgen Extra'!$B$6:$B$257,"&lt;="&amp;$B282)</f>
        <v>0.70000000000000007</v>
      </c>
      <c r="TS282" s="4">
        <f>SUMIFS('Aceite Virgen Extra'!TS$6:TS$257,'Aceite Virgen Extra'!$A$6:$A$257,"&gt;="&amp;$A282,'Aceite Virgen Extra'!$B$6:$B$257,"&lt;="&amp;$B282)</f>
        <v>0</v>
      </c>
      <c r="TW282" s="69">
        <f>SUMIFS('Aceite Virgen Extra'!TW$6:TW$257,'Aceite Virgen Extra'!$A$6:$A$257,"&gt;="&amp;$A282,'Aceite Virgen Extra'!$B$6:$B$257,"&lt;="&amp;$B282)</f>
        <v>0.71</v>
      </c>
      <c r="TX282" s="4">
        <f>SUMIFS('Aceite Virgen Extra'!TX$6:TX$257,'Aceite Virgen Extra'!$A$6:$A$257,"&gt;="&amp;$A282,'Aceite Virgen Extra'!$B$6:$B$257,"&lt;="&amp;$B282)</f>
        <v>1.54</v>
      </c>
      <c r="TY282" s="4">
        <f>SUMIFS('Aceite Virgen Extra'!TY$6:TY$257,'Aceite Virgen Extra'!$A$6:$A$257,"&gt;="&amp;$A282,'Aceite Virgen Extra'!$B$6:$B$257,"&lt;="&amp;$B282)</f>
        <v>0.59</v>
      </c>
      <c r="TZ282" s="4">
        <f>SUMIFS('Aceite Virgen Extra'!TZ$6:TZ$257,'Aceite Virgen Extra'!$A$6:$A$257,"&gt;="&amp;$A282,'Aceite Virgen Extra'!$B$6:$B$257,"&lt;="&amp;$B282)</f>
        <v>0</v>
      </c>
      <c r="UD282" s="69">
        <f>SUMIFS('Aceite Virgen Extra'!UD$6:UD$257,'Aceite Virgen Extra'!$A$6:$A$257,"&gt;="&amp;$A282,'Aceite Virgen Extra'!$B$6:$B$257,"&lt;="&amp;$B282)</f>
        <v>1.2999999999999998</v>
      </c>
      <c r="UE282" s="4">
        <f>SUMIFS('Aceite Virgen Extra'!UE$6:UE$257,'Aceite Virgen Extra'!$A$6:$A$257,"&gt;="&amp;$A282,'Aceite Virgen Extra'!$B$6:$B$257,"&lt;="&amp;$B282)</f>
        <v>1.01</v>
      </c>
      <c r="UF282" s="4">
        <f>SUMIFS('Aceite Virgen Extra'!UF$6:UF$257,'Aceite Virgen Extra'!$A$6:$A$257,"&gt;="&amp;$A282,'Aceite Virgen Extra'!$B$6:$B$257,"&lt;="&amp;$B282)</f>
        <v>1.4600000000000002</v>
      </c>
      <c r="UG282" s="4">
        <f>SUMIFS('Aceite Virgen Extra'!UG$6:UG$257,'Aceite Virgen Extra'!$A$6:$A$257,"&gt;="&amp;$A282,'Aceite Virgen Extra'!$B$6:$B$257,"&lt;="&amp;$B282)</f>
        <v>1.25</v>
      </c>
      <c r="UK282" s="69">
        <f>SUMIFS('Aceite Virgen Extra'!UK$6:UK$257,'Aceite Virgen Extra'!$A$6:$A$257,"&gt;="&amp;$A282,'Aceite Virgen Extra'!$B$6:$B$257,"&lt;="&amp;$B282)</f>
        <v>0.33</v>
      </c>
      <c r="UL282" s="4">
        <f>SUMIFS('Aceite Virgen Extra'!UL$6:UL$257,'Aceite Virgen Extra'!$A$6:$A$257,"&gt;="&amp;$A282,'Aceite Virgen Extra'!$B$6:$B$257,"&lt;="&amp;$B282)</f>
        <v>0</v>
      </c>
      <c r="UM282" s="4">
        <f>SUMIFS('Aceite Virgen Extra'!UM$6:UM$257,'Aceite Virgen Extra'!$A$6:$A$257,"&gt;="&amp;$A282,'Aceite Virgen Extra'!$B$6:$B$257,"&lt;="&amp;$B282)</f>
        <v>0.59</v>
      </c>
      <c r="UN282" s="4">
        <f>SUMIFS('Aceite Virgen Extra'!UN$6:UN$257,'Aceite Virgen Extra'!$A$6:$A$257,"&gt;="&amp;$A282,'Aceite Virgen Extra'!$B$6:$B$257,"&lt;="&amp;$B282)</f>
        <v>0</v>
      </c>
      <c r="UR282" s="69">
        <f>SUMIFS('Aceite Virgen Extra'!UR$6:UR$257,'Aceite Virgen Extra'!$A$6:$A$257,"&gt;="&amp;$A282,'Aceite Virgen Extra'!$B$6:$B$257,"&lt;="&amp;$B282)</f>
        <v>0.13</v>
      </c>
      <c r="US282" s="4">
        <f>SUMIFS('Aceite Virgen Extra'!US$6:US$257,'Aceite Virgen Extra'!$A$6:$A$257,"&gt;="&amp;$A282,'Aceite Virgen Extra'!$B$6:$B$257,"&lt;="&amp;$B282)</f>
        <v>0</v>
      </c>
      <c r="UT282" s="4">
        <f>SUMIFS('Aceite Virgen Extra'!UT$6:UT$257,'Aceite Virgen Extra'!$A$6:$A$257,"&gt;="&amp;$A282,'Aceite Virgen Extra'!$B$6:$B$257,"&lt;="&amp;$B282)</f>
        <v>0.23</v>
      </c>
      <c r="UU282" s="4">
        <f>SUMIFS('Aceite Virgen Extra'!UU$6:UU$257,'Aceite Virgen Extra'!$A$6:$A$257,"&gt;="&amp;$A282,'Aceite Virgen Extra'!$B$6:$B$257,"&lt;="&amp;$B282)</f>
        <v>0</v>
      </c>
      <c r="UY282" s="69">
        <f>SUMIFS('Aceite Virgen Extra'!UY$6:UY$257,'Aceite Virgen Extra'!$A$6:$A$257,"&gt;="&amp;$A282,'Aceite Virgen Extra'!$B$6:$B$257,"&lt;="&amp;$B282)</f>
        <v>1.1100000000000001</v>
      </c>
      <c r="UZ282" s="4">
        <f>SUMIFS('Aceite Virgen Extra'!UZ$6:UZ$257,'Aceite Virgen Extra'!$A$6:$A$257,"&gt;="&amp;$A282,'Aceite Virgen Extra'!$B$6:$B$257,"&lt;="&amp;$B282)</f>
        <v>0.97</v>
      </c>
      <c r="VA282" s="4">
        <f>SUMIFS('Aceite Virgen Extra'!VA$6:VA$257,'Aceite Virgen Extra'!$A$6:$A$257,"&gt;="&amp;$A282,'Aceite Virgen Extra'!$B$6:$B$257,"&lt;="&amp;$B282)</f>
        <v>0.95</v>
      </c>
      <c r="VB282" s="4">
        <f>SUMIFS('Aceite Virgen Extra'!VB$6:VB$257,'Aceite Virgen Extra'!$A$6:$A$257,"&gt;="&amp;$A282,'Aceite Virgen Extra'!$B$6:$B$257,"&lt;="&amp;$B282)</f>
        <v>0</v>
      </c>
      <c r="VF282" s="69">
        <f>SUMIFS('Aceite Virgen Extra'!VF$6:VF$257,'Aceite Virgen Extra'!$A$6:$A$257,"&gt;="&amp;$A282,'Aceite Virgen Extra'!$B$6:$B$257,"&lt;="&amp;$B282)</f>
        <v>0.77999999999999992</v>
      </c>
      <c r="VG282" s="4">
        <f>SUMIFS('Aceite Virgen Extra'!VG$6:VG$257,'Aceite Virgen Extra'!$A$6:$A$257,"&gt;="&amp;$A282,'Aceite Virgen Extra'!$B$6:$B$257,"&lt;="&amp;$B282)</f>
        <v>1.35</v>
      </c>
      <c r="VH282" s="4">
        <f>SUMIFS('Aceite Virgen Extra'!VH$6:VH$257,'Aceite Virgen Extra'!$A$6:$A$257,"&gt;="&amp;$A282,'Aceite Virgen Extra'!$B$6:$B$257,"&lt;="&amp;$B282)</f>
        <v>0.46</v>
      </c>
      <c r="VI282" s="4">
        <f>SUMIFS('Aceite Virgen Extra'!VI$6:VI$257,'Aceite Virgen Extra'!$A$6:$A$257,"&gt;="&amp;$A282,'Aceite Virgen Extra'!$B$6:$B$257,"&lt;="&amp;$B282)</f>
        <v>0</v>
      </c>
      <c r="VM282" s="69">
        <f>SUMIFS('Aceite Virgen Extra'!VM$6:VM$257,'Aceite Virgen Extra'!$A$6:$A$257,"&gt;="&amp;$A282,'Aceite Virgen Extra'!$B$6:$B$257,"&lt;="&amp;$B282)</f>
        <v>1.36</v>
      </c>
      <c r="VN282" s="4">
        <f>SUMIFS('Aceite Virgen Extra'!VN$6:VN$257,'Aceite Virgen Extra'!$A$6:$A$257,"&gt;="&amp;$A282,'Aceite Virgen Extra'!$B$6:$B$257,"&lt;="&amp;$B282)</f>
        <v>0.25</v>
      </c>
      <c r="VO282" s="4">
        <f>SUMIFS('Aceite Virgen Extra'!VO$6:VO$257,'Aceite Virgen Extra'!$A$6:$A$257,"&gt;="&amp;$A282,'Aceite Virgen Extra'!$B$6:$B$257,"&lt;="&amp;$B282)</f>
        <v>1.7</v>
      </c>
      <c r="VP282" s="4">
        <f>SUMIFS('Aceite Virgen Extra'!VP$6:VP$257,'Aceite Virgen Extra'!$A$6:$A$257,"&gt;="&amp;$A282,'Aceite Virgen Extra'!$B$6:$B$257,"&lt;="&amp;$B282)</f>
        <v>1.84</v>
      </c>
      <c r="VT282" s="69">
        <f>SUMIFS('Aceite Virgen Extra'!VT$6:VT$257,'Aceite Virgen Extra'!$A$6:$A$257,"&gt;="&amp;$A282,'Aceite Virgen Extra'!$B$6:$B$257,"&lt;="&amp;$B282)</f>
        <v>0.39</v>
      </c>
      <c r="VU282" s="4">
        <f>SUMIFS('Aceite Virgen Extra'!VU$6:VU$257,'Aceite Virgen Extra'!$A$6:$A$257,"&gt;="&amp;$A282,'Aceite Virgen Extra'!$B$6:$B$257,"&lt;="&amp;$B282)</f>
        <v>0</v>
      </c>
      <c r="VV282" s="4">
        <f>SUMIFS('Aceite Virgen Extra'!VV$6:VV$257,'Aceite Virgen Extra'!$A$6:$A$257,"&gt;="&amp;$A282,'Aceite Virgen Extra'!$B$6:$B$257,"&lt;="&amp;$B282)</f>
        <v>0.38</v>
      </c>
      <c r="VW282" s="4">
        <f>SUMIFS('Aceite Virgen Extra'!VW$6:VW$257,'Aceite Virgen Extra'!$A$6:$A$257,"&gt;="&amp;$A282,'Aceite Virgen Extra'!$B$6:$B$257,"&lt;="&amp;$B282)</f>
        <v>1.03</v>
      </c>
      <c r="WA282" s="69">
        <f>SUMIFS('Aceite Virgen Extra'!WA$6:WA$257,'Aceite Virgen Extra'!$A$6:$A$257,"&gt;="&amp;$A282,'Aceite Virgen Extra'!$B$6:$B$257,"&lt;="&amp;$B282)</f>
        <v>1.0900000000000001</v>
      </c>
      <c r="WB282" s="4">
        <f>SUMIFS('Aceite Virgen Extra'!WB$6:WB$257,'Aceite Virgen Extra'!$A$6:$A$257,"&gt;="&amp;$A282,'Aceite Virgen Extra'!$B$6:$B$257,"&lt;="&amp;$B282)</f>
        <v>0.79999999999999993</v>
      </c>
      <c r="WC282" s="4">
        <f>SUMIFS('Aceite Virgen Extra'!WC$6:WC$257,'Aceite Virgen Extra'!$A$6:$A$257,"&gt;="&amp;$A282,'Aceite Virgen Extra'!$B$6:$B$257,"&lt;="&amp;$B282)</f>
        <v>1.1000000000000001</v>
      </c>
      <c r="WD282" s="4">
        <f>SUMIFS('Aceite Virgen Extra'!WD$6:WD$257,'Aceite Virgen Extra'!$A$6:$A$257,"&gt;="&amp;$A282,'Aceite Virgen Extra'!$B$6:$B$257,"&lt;="&amp;$B282)</f>
        <v>1.6</v>
      </c>
      <c r="WH282" s="69">
        <f>SUMIFS('Aceite Virgen Extra'!WH$6:WH$257,'Aceite Virgen Extra'!$A$6:$A$257,"&gt;="&amp;$A282,'Aceite Virgen Extra'!$B$6:$B$257,"&lt;="&amp;$B282)</f>
        <v>1.46</v>
      </c>
      <c r="WI282" s="4">
        <f>SUMIFS('Aceite Virgen Extra'!WI$6:WI$257,'Aceite Virgen Extra'!$A$6:$A$257,"&gt;="&amp;$A282,'Aceite Virgen Extra'!$B$6:$B$257,"&lt;="&amp;$B282)</f>
        <v>2.77</v>
      </c>
      <c r="WJ282" s="4">
        <f>SUMIFS('Aceite Virgen Extra'!WJ$6:WJ$257,'Aceite Virgen Extra'!$A$6:$A$257,"&gt;="&amp;$A282,'Aceite Virgen Extra'!$B$6:$B$257,"&lt;="&amp;$B282)</f>
        <v>1.1400000000000001</v>
      </c>
      <c r="WK282" s="4">
        <f>SUMIFS('Aceite Virgen Extra'!WK$6:WK$257,'Aceite Virgen Extra'!$A$6:$A$257,"&gt;="&amp;$A282,'Aceite Virgen Extra'!$B$6:$B$257,"&lt;="&amp;$B282)</f>
        <v>0</v>
      </c>
      <c r="WO282" s="69">
        <f>SUMIFS('Aceite Virgen Extra'!WO$6:WO$257,'Aceite Virgen Extra'!$A$6:$A$257,"&gt;="&amp;$A282,'Aceite Virgen Extra'!$B$6:$B$257,"&lt;="&amp;$B282)</f>
        <v>0.41</v>
      </c>
      <c r="WP282" s="4">
        <f>SUMIFS('Aceite Virgen Extra'!WP$6:WP$257,'Aceite Virgen Extra'!$A$6:$A$257,"&gt;="&amp;$A282,'Aceite Virgen Extra'!$B$6:$B$257,"&lt;="&amp;$B282)</f>
        <v>0.71</v>
      </c>
      <c r="WQ282" s="4">
        <f>SUMIFS('Aceite Virgen Extra'!WQ$6:WQ$257,'Aceite Virgen Extra'!$A$6:$A$257,"&gt;="&amp;$A282,'Aceite Virgen Extra'!$B$6:$B$257,"&lt;="&amp;$B282)</f>
        <v>0.21000000000000002</v>
      </c>
      <c r="WR282" s="4">
        <f>SUMIFS('Aceite Virgen Extra'!WR$6:WR$257,'Aceite Virgen Extra'!$A$6:$A$257,"&gt;="&amp;$A282,'Aceite Virgen Extra'!$B$6:$B$257,"&lt;="&amp;$B282)</f>
        <v>0</v>
      </c>
      <c r="WV282" s="69">
        <f>SUMIFS('Aceite Virgen Extra'!WV$6:WV$257,'Aceite Virgen Extra'!$A$6:$A$257,"&gt;="&amp;$A282,'Aceite Virgen Extra'!$B$6:$B$257,"&lt;="&amp;$B282)</f>
        <v>0.2</v>
      </c>
      <c r="WW282" s="4">
        <f>SUMIFS('Aceite Virgen Extra'!WW$6:WW$257,'Aceite Virgen Extra'!$A$6:$A$257,"&gt;="&amp;$A282,'Aceite Virgen Extra'!$B$6:$B$257,"&lt;="&amp;$B282)</f>
        <v>0</v>
      </c>
      <c r="WX282" s="4">
        <f>SUMIFS('Aceite Virgen Extra'!WX$6:WX$257,'Aceite Virgen Extra'!$A$6:$A$257,"&gt;="&amp;$A282,'Aceite Virgen Extra'!$B$6:$B$257,"&lt;="&amp;$B282)</f>
        <v>0.30000000000000004</v>
      </c>
      <c r="WY282" s="4">
        <f>SUMIFS('Aceite Virgen Extra'!WY$6:WY$257,'Aceite Virgen Extra'!$A$6:$A$257,"&gt;="&amp;$A282,'Aceite Virgen Extra'!$B$6:$B$257,"&lt;="&amp;$B282)</f>
        <v>0</v>
      </c>
      <c r="XC282" s="69">
        <f>SUMIFS('Aceite Virgen Extra'!XC$6:XC$257,'Aceite Virgen Extra'!$A$6:$A$257,"&gt;="&amp;$A282,'Aceite Virgen Extra'!$B$6:$B$257,"&lt;="&amp;$B282)</f>
        <v>1.19</v>
      </c>
      <c r="XD282" s="4">
        <f>SUMIFS('Aceite Virgen Extra'!XD$6:XD$257,'Aceite Virgen Extra'!$A$6:$A$257,"&gt;="&amp;$A282,'Aceite Virgen Extra'!$B$6:$B$257,"&lt;="&amp;$B282)</f>
        <v>0.38</v>
      </c>
      <c r="XE282" s="4">
        <f>SUMIFS('Aceite Virgen Extra'!XE$6:XE$257,'Aceite Virgen Extra'!$A$6:$A$257,"&gt;="&amp;$A282,'Aceite Virgen Extra'!$B$6:$B$257,"&lt;="&amp;$B282)</f>
        <v>1.83</v>
      </c>
      <c r="XF282" s="4">
        <f>SUMIFS('Aceite Virgen Extra'!XF$6:XF$257,'Aceite Virgen Extra'!$A$6:$A$257,"&gt;="&amp;$A282,'Aceite Virgen Extra'!$B$6:$B$257,"&lt;="&amp;$B282)</f>
        <v>0</v>
      </c>
      <c r="XJ282" s="69">
        <f>SUMIFS('Aceite Virgen Extra'!XJ$6:XJ$257,'Aceite Virgen Extra'!$A$6:$A$257,"&gt;="&amp;$A282,'Aceite Virgen Extra'!$B$6:$B$257,"&lt;="&amp;$B282)</f>
        <v>0.09</v>
      </c>
      <c r="XK282" s="4">
        <f>SUMIFS('Aceite Virgen Extra'!XK$6:XK$257,'Aceite Virgen Extra'!$A$6:$A$257,"&gt;="&amp;$A282,'Aceite Virgen Extra'!$B$6:$B$257,"&lt;="&amp;$B282)</f>
        <v>0</v>
      </c>
      <c r="XL282" s="4">
        <f>SUMIFS('Aceite Virgen Extra'!XL$6:XL$257,'Aceite Virgen Extra'!$A$6:$A$257,"&gt;="&amp;$A282,'Aceite Virgen Extra'!$B$6:$B$257,"&lt;="&amp;$B282)</f>
        <v>0.16</v>
      </c>
      <c r="XM282" s="4">
        <f>SUMIFS('Aceite Virgen Extra'!XM$6:XM$257,'Aceite Virgen Extra'!$A$6:$A$257,"&gt;="&amp;$A282,'Aceite Virgen Extra'!$B$6:$B$257,"&lt;="&amp;$B282)</f>
        <v>0</v>
      </c>
      <c r="XQ282" s="69">
        <f>SUMIFS('Aceite Virgen Extra'!XQ$6:XQ$257,'Aceite Virgen Extra'!$A$6:$A$257,"&gt;="&amp;$A282,'Aceite Virgen Extra'!$B$6:$B$257,"&lt;="&amp;$B282)</f>
        <v>0.34</v>
      </c>
      <c r="XR282" s="4">
        <f>SUMIFS('Aceite Virgen Extra'!XR$6:XR$257,'Aceite Virgen Extra'!$A$6:$A$257,"&gt;="&amp;$A282,'Aceite Virgen Extra'!$B$6:$B$257,"&lt;="&amp;$B282)</f>
        <v>0.77</v>
      </c>
      <c r="XS282" s="4">
        <f>SUMIFS('Aceite Virgen Extra'!XS$6:XS$257,'Aceite Virgen Extra'!$A$6:$A$257,"&gt;="&amp;$A282,'Aceite Virgen Extra'!$B$6:$B$257,"&lt;="&amp;$B282)</f>
        <v>0.24000000000000002</v>
      </c>
      <c r="XT282" s="4">
        <f>SUMIFS('Aceite Virgen Extra'!XT$6:XT$257,'Aceite Virgen Extra'!$A$6:$A$257,"&gt;="&amp;$A282,'Aceite Virgen Extra'!$B$6:$B$257,"&lt;="&amp;$B282)</f>
        <v>0</v>
      </c>
      <c r="XX282" s="69">
        <f>SUMIFS('Aceite Virgen Extra'!XX$6:XX$257,'Aceite Virgen Extra'!$A$6:$A$257,"&gt;="&amp;$A282,'Aceite Virgen Extra'!$B$6:$B$257,"&lt;="&amp;$B282)</f>
        <v>0.19</v>
      </c>
      <c r="XY282" s="4">
        <f>SUMIFS('Aceite Virgen Extra'!XY$6:XY$257,'Aceite Virgen Extra'!$A$6:$A$257,"&gt;="&amp;$A282,'Aceite Virgen Extra'!$B$6:$B$257,"&lt;="&amp;$B282)</f>
        <v>0.24000000000000002</v>
      </c>
      <c r="XZ282" s="4">
        <f>SUMIFS('Aceite Virgen Extra'!XZ$6:XZ$257,'Aceite Virgen Extra'!$A$6:$A$257,"&gt;="&amp;$A282,'Aceite Virgen Extra'!$B$6:$B$257,"&lt;="&amp;$B282)</f>
        <v>0.11</v>
      </c>
      <c r="YA282" s="4">
        <f>SUMIFS('Aceite Virgen Extra'!YA$6:YA$257,'Aceite Virgen Extra'!$A$6:$A$257,"&gt;="&amp;$A282,'Aceite Virgen Extra'!$B$6:$B$257,"&lt;="&amp;$B282)</f>
        <v>0</v>
      </c>
      <c r="YE282" s="69">
        <f>SUMIFS('Aceite Virgen Extra'!YE$6:YE$257,'Aceite Virgen Extra'!$A$6:$A$257,"&gt;="&amp;$A282,'Aceite Virgen Extra'!$B$6:$B$257,"&lt;="&amp;$B282)</f>
        <v>0.24000000000000002</v>
      </c>
      <c r="YF282" s="4">
        <f>SUMIFS('Aceite Virgen Extra'!YF$6:YF$257,'Aceite Virgen Extra'!$A$6:$A$257,"&gt;="&amp;$A282,'Aceite Virgen Extra'!$B$6:$B$257,"&lt;="&amp;$B282)</f>
        <v>0.19</v>
      </c>
      <c r="YG282" s="4">
        <f>SUMIFS('Aceite Virgen Extra'!YG$6:YG$257,'Aceite Virgen Extra'!$A$6:$A$257,"&gt;="&amp;$A282,'Aceite Virgen Extra'!$B$6:$B$257,"&lt;="&amp;$B282)</f>
        <v>0</v>
      </c>
      <c r="YH282" s="4">
        <f>SUMIFS('Aceite Virgen Extra'!YH$6:YH$257,'Aceite Virgen Extra'!$A$6:$A$257,"&gt;="&amp;$A282,'Aceite Virgen Extra'!$B$6:$B$257,"&lt;="&amp;$B282)</f>
        <v>1.1099999999999999</v>
      </c>
      <c r="YL282" s="69">
        <f>SUMIFS('Aceite Virgen Extra'!YL$6:YL$257,'Aceite Virgen Extra'!$A$6:$A$257,"&gt;="&amp;$A282,'Aceite Virgen Extra'!$B$6:$B$257,"&lt;="&amp;$B282)</f>
        <v>0.12</v>
      </c>
      <c r="YM282" s="4">
        <f>SUMIFS('Aceite Virgen Extra'!YM$6:YM$257,'Aceite Virgen Extra'!$A$6:$A$257,"&gt;="&amp;$A282,'Aceite Virgen Extra'!$B$6:$B$257,"&lt;="&amp;$B282)</f>
        <v>0</v>
      </c>
      <c r="YN282" s="4">
        <f>SUMIFS('Aceite Virgen Extra'!YN$6:YN$257,'Aceite Virgen Extra'!$A$6:$A$257,"&gt;="&amp;$A282,'Aceite Virgen Extra'!$B$6:$B$257,"&lt;="&amp;$B282)</f>
        <v>0.17</v>
      </c>
      <c r="YO282" s="4">
        <f>SUMIFS('Aceite Virgen Extra'!YO$6:YO$257,'Aceite Virgen Extra'!$A$6:$A$257,"&gt;="&amp;$A282,'Aceite Virgen Extra'!$B$6:$B$257,"&lt;="&amp;$B282)</f>
        <v>0.11</v>
      </c>
      <c r="YP282" s="4">
        <f>SUMIFS('Aceite Virgen Extra'!YP$6:YP$257,'Aceite Virgen Extra'!$A$6:$A$257,"&gt;="&amp;$A282,'Aceite Virgen Extra'!$B$6:$B$257,"&lt;="&amp;$B282)</f>
        <v>0.39</v>
      </c>
      <c r="YS282" s="69">
        <f>SUMIFS('Aceite Virgen Extra'!YS$6:YS$257,'Aceite Virgen Extra'!$A$6:$A$257,"&gt;="&amp;$A282,'Aceite Virgen Extra'!$B$6:$B$257,"&lt;="&amp;$B282)</f>
        <v>0.05</v>
      </c>
      <c r="YT282" s="4">
        <f>SUMIFS('Aceite Virgen Extra'!YT$6:YT$257,'Aceite Virgen Extra'!$A$6:$A$257,"&gt;="&amp;$A282,'Aceite Virgen Extra'!$B$6:$B$257,"&lt;="&amp;$B282)</f>
        <v>0</v>
      </c>
      <c r="YU282" s="4">
        <f>SUMIFS('Aceite Virgen Extra'!YU$6:YU$257,'Aceite Virgen Extra'!$A$6:$A$257,"&gt;="&amp;$A282,'Aceite Virgen Extra'!$B$6:$B$257,"&lt;="&amp;$B282)</f>
        <v>7.0000000000000007E-2</v>
      </c>
      <c r="YV282" s="4">
        <f>SUMIFS('Aceite Virgen Extra'!YV$6:YV$257,'Aceite Virgen Extra'!$A$6:$A$257,"&gt;="&amp;$A282,'Aceite Virgen Extra'!$B$6:$B$257,"&lt;="&amp;$B282)</f>
        <v>0.09</v>
      </c>
      <c r="YW282" s="4">
        <f>SUMIFS('Aceite Virgen Extra'!YW$6:YW$257,'Aceite Virgen Extra'!$A$6:$A$257,"&gt;="&amp;$A282,'Aceite Virgen Extra'!$B$6:$B$257,"&lt;="&amp;$B282)</f>
        <v>0</v>
      </c>
    </row>
    <row r="283" spans="1:673" x14ac:dyDescent="0.25">
      <c r="A283" s="9">
        <f>'TAM Aceite Virgen Extra'!B31</f>
        <v>11.5</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0.2</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0.22999999999999998</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0.21</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0.24000000000000002</v>
      </c>
      <c r="FQ283" s="4">
        <f>SUMIFS('Aceite Virgen Extra'!FQ$6:FQ$257,'Aceite Virgen Extra'!$A$6:$A$257,"&gt;="&amp;$A283,'Aceite Virgen Extra'!$B$6:$B$257,"&lt;="&amp;$B283)</f>
        <v>0</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0.12000000000000001</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0.21000000000000002</v>
      </c>
      <c r="LH283" s="4">
        <f>SUMIFS('Aceite Virgen Extra'!LH$6:LH$257,'Aceite Virgen Extra'!$A$6:$A$257,"&gt;="&amp;$A283,'Aceite Virgen Extra'!$B$6:$B$257,"&lt;="&amp;$B283)</f>
        <v>0.39</v>
      </c>
      <c r="LI283" s="4">
        <f>SUMIFS('Aceite Virgen Extra'!LI$6:LI$257,'Aceite Virgen Extra'!$A$6:$A$257,"&gt;="&amp;$A283,'Aceite Virgen Extra'!$B$6:$B$257,"&lt;="&amp;$B283)</f>
        <v>0.22</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0.09</v>
      </c>
      <c r="NL283" s="4">
        <f>SUMIFS('Aceite Virgen Extra'!NL$6:NL$257,'Aceite Virgen Extra'!$A$6:$A$257,"&gt;="&amp;$A283,'Aceite Virgen Extra'!$B$6:$B$257,"&lt;="&amp;$B283)</f>
        <v>0</v>
      </c>
      <c r="NM283" s="4">
        <f>SUMIFS('Aceite Virgen Extra'!NM$6:NM$257,'Aceite Virgen Extra'!$A$6:$A$257,"&gt;="&amp;$A283,'Aceite Virgen Extra'!$B$6:$B$257,"&lt;="&amp;$B283)</f>
        <v>0.16</v>
      </c>
      <c r="NN283" s="4">
        <f>SUMIFS('Aceite Virgen Extra'!NN$6:NN$257,'Aceite Virgen Extra'!$A$6:$A$257,"&gt;="&amp;$A283,'Aceite Virgen Extra'!$B$6:$B$257,"&lt;="&amp;$B283)</f>
        <v>0</v>
      </c>
      <c r="NR283" s="4">
        <f>SUMIFS('Aceite Virgen Extra'!NR$6:NR$257,'Aceite Virgen Extra'!$A$6:$A$257,"&gt;="&amp;$A283,'Aceite Virgen Extra'!$B$6:$B$257,"&lt;="&amp;$B283)</f>
        <v>0.04</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0.05</v>
      </c>
      <c r="OG283" s="4">
        <f>SUMIFS('Aceite Virgen Extra'!OG$6:OG$257,'Aceite Virgen Extra'!$A$6:$A$257,"&gt;="&amp;$A283,'Aceite Virgen Extra'!$B$6:$B$257,"&lt;="&amp;$B283)</f>
        <v>0</v>
      </c>
      <c r="OH283" s="4">
        <f>SUMIFS('Aceite Virgen Extra'!OH$6:OH$257,'Aceite Virgen Extra'!$A$6:$A$257,"&gt;="&amp;$A283,'Aceite Virgen Extra'!$B$6:$B$257,"&lt;="&amp;$B283)</f>
        <v>0.1</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0.04</v>
      </c>
      <c r="QK283" s="4">
        <f>SUMIFS('Aceite Virgen Extra'!QK$6:QK$257,'Aceite Virgen Extra'!$A$6:$A$257,"&gt;="&amp;$A283,'Aceite Virgen Extra'!$B$6:$B$257,"&lt;="&amp;$B283)</f>
        <v>0</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0.09</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6.49</v>
      </c>
      <c r="RM283" s="4">
        <f>SUMIFS('Aceite Virgen Extra'!RM$6:RM$257,'Aceite Virgen Extra'!$A$6:$A$257,"&gt;="&amp;$A283,'Aceite Virgen Extra'!$B$6:$B$257,"&lt;="&amp;$B283)</f>
        <v>0.23</v>
      </c>
      <c r="RN283" s="4">
        <f>SUMIFS('Aceite Virgen Extra'!RN$6:RN$257,'Aceite Virgen Extra'!$A$6:$A$257,"&gt;="&amp;$A283,'Aceite Virgen Extra'!$B$6:$B$257,"&lt;="&amp;$B283)</f>
        <v>11.409999999999998</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0.28000000000000003</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0.15</v>
      </c>
      <c r="TC283" s="4">
        <f>SUMIFS('Aceite Virgen Extra'!TC$6:TC$257,'Aceite Virgen Extra'!$A$6:$A$257,"&gt;="&amp;$A283,'Aceite Virgen Extra'!$B$6:$B$257,"&lt;="&amp;$B283)</f>
        <v>0.57999999999999996</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0.23</v>
      </c>
      <c r="TQ283" s="4">
        <f>SUMIFS('Aceite Virgen Extra'!TQ$6:TQ$257,'Aceite Virgen Extra'!$A$6:$A$257,"&gt;="&amp;$A283,'Aceite Virgen Extra'!$B$6:$B$257,"&lt;="&amp;$B283)</f>
        <v>0.54</v>
      </c>
      <c r="TR283" s="4">
        <f>SUMIFS('Aceite Virgen Extra'!TR$6:TR$257,'Aceite Virgen Extra'!$A$6:$A$257,"&gt;="&amp;$A283,'Aceite Virgen Extra'!$B$6:$B$257,"&lt;="&amp;$B283)</f>
        <v>0.16</v>
      </c>
      <c r="TS283" s="4">
        <f>SUMIFS('Aceite Virgen Extra'!TS$6:TS$257,'Aceite Virgen Extra'!$A$6:$A$257,"&gt;="&amp;$A283,'Aceite Virgen Extra'!$B$6:$B$257,"&lt;="&amp;$B283)</f>
        <v>0</v>
      </c>
      <c r="TW283" s="69">
        <f>SUMIFS('Aceite Virgen Extra'!TW$6:TW$257,'Aceite Virgen Extra'!$A$6:$A$257,"&gt;="&amp;$A283,'Aceite Virgen Extra'!$B$6:$B$257,"&lt;="&amp;$B283)</f>
        <v>0.51</v>
      </c>
      <c r="TX283" s="4">
        <f>SUMIFS('Aceite Virgen Extra'!TX$6:TX$257,'Aceite Virgen Extra'!$A$6:$A$257,"&gt;="&amp;$A283,'Aceite Virgen Extra'!$B$6:$B$257,"&lt;="&amp;$B283)</f>
        <v>0</v>
      </c>
      <c r="TY283" s="4">
        <f>SUMIFS('Aceite Virgen Extra'!TY$6:TY$257,'Aceite Virgen Extra'!$A$6:$A$257,"&gt;="&amp;$A283,'Aceite Virgen Extra'!$B$6:$B$257,"&lt;="&amp;$B283)</f>
        <v>0.9</v>
      </c>
      <c r="TZ283" s="4">
        <f>SUMIFS('Aceite Virgen Extra'!TZ$6:TZ$257,'Aceite Virgen Extra'!$A$6:$A$257,"&gt;="&amp;$A283,'Aceite Virgen Extra'!$B$6:$B$257,"&lt;="&amp;$B283)</f>
        <v>0</v>
      </c>
      <c r="UD283" s="69">
        <f>SUMIFS('Aceite Virgen Extra'!UD$6:UD$257,'Aceite Virgen Extra'!$A$6:$A$257,"&gt;="&amp;$A283,'Aceite Virgen Extra'!$B$6:$B$257,"&lt;="&amp;$B283)</f>
        <v>0.23</v>
      </c>
      <c r="UE283" s="4">
        <f>SUMIFS('Aceite Virgen Extra'!UE$6:UE$257,'Aceite Virgen Extra'!$A$6:$A$257,"&gt;="&amp;$A283,'Aceite Virgen Extra'!$B$6:$B$257,"&lt;="&amp;$B283)</f>
        <v>0</v>
      </c>
      <c r="UF283" s="4">
        <f>SUMIFS('Aceite Virgen Extra'!UF$6:UF$257,'Aceite Virgen Extra'!$A$6:$A$257,"&gt;="&amp;$A283,'Aceite Virgen Extra'!$B$6:$B$257,"&lt;="&amp;$B283)</f>
        <v>0.42</v>
      </c>
      <c r="UG283" s="4">
        <f>SUMIFS('Aceite Virgen Extra'!UG$6:UG$257,'Aceite Virgen Extra'!$A$6:$A$257,"&gt;="&amp;$A283,'Aceite Virgen Extra'!$B$6:$B$257,"&lt;="&amp;$B283)</f>
        <v>0</v>
      </c>
      <c r="UK283" s="69">
        <f>SUMIFS('Aceite Virgen Extra'!UK$6:UK$257,'Aceite Virgen Extra'!$A$6:$A$257,"&gt;="&amp;$A283,'Aceite Virgen Extra'!$B$6:$B$257,"&lt;="&amp;$B283)</f>
        <v>0.15000000000000002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0.51</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0.31000000000000005</v>
      </c>
      <c r="UZ283" s="4">
        <f>SUMIFS('Aceite Virgen Extra'!UZ$6:UZ$257,'Aceite Virgen Extra'!$A$6:$A$257,"&gt;="&amp;$A283,'Aceite Virgen Extra'!$B$6:$B$257,"&lt;="&amp;$B283)</f>
        <v>0.69</v>
      </c>
      <c r="VA283" s="4">
        <f>SUMIFS('Aceite Virgen Extra'!VA$6:VA$257,'Aceite Virgen Extra'!$A$6:$A$257,"&gt;="&amp;$A283,'Aceite Virgen Extra'!$B$6:$B$257,"&lt;="&amp;$B283)</f>
        <v>0.11</v>
      </c>
      <c r="VB283" s="4">
        <f>SUMIFS('Aceite Virgen Extra'!VB$6:VB$257,'Aceite Virgen Extra'!$A$6:$A$257,"&gt;="&amp;$A283,'Aceite Virgen Extra'!$B$6:$B$257,"&lt;="&amp;$B283)</f>
        <v>0.99</v>
      </c>
      <c r="VF283" s="69">
        <f>SUMIFS('Aceite Virgen Extra'!VF$6:VF$257,'Aceite Virgen Extra'!$A$6:$A$257,"&gt;="&amp;$A283,'Aceite Virgen Extra'!$B$6:$B$257,"&lt;="&amp;$B283)</f>
        <v>0.28000000000000003</v>
      </c>
      <c r="VG283" s="4">
        <f>SUMIFS('Aceite Virgen Extra'!VG$6:VG$257,'Aceite Virgen Extra'!$A$6:$A$257,"&gt;="&amp;$A283,'Aceite Virgen Extra'!$B$6:$B$257,"&lt;="&amp;$B283)</f>
        <v>0</v>
      </c>
      <c r="VH283" s="4">
        <f>SUMIFS('Aceite Virgen Extra'!VH$6:VH$257,'Aceite Virgen Extra'!$A$6:$A$257,"&gt;="&amp;$A283,'Aceite Virgen Extra'!$B$6:$B$257,"&lt;="&amp;$B283)</f>
        <v>0.49</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0.31</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0.53</v>
      </c>
      <c r="WB283" s="4">
        <f>SUMIFS('Aceite Virgen Extra'!WB$6:WB$257,'Aceite Virgen Extra'!$A$6:$A$257,"&gt;="&amp;$A283,'Aceite Virgen Extra'!$B$6:$B$257,"&lt;="&amp;$B283)</f>
        <v>0</v>
      </c>
      <c r="WC283" s="4">
        <f>SUMIFS('Aceite Virgen Extra'!WC$6:WC$257,'Aceite Virgen Extra'!$A$6:$A$257,"&gt;="&amp;$A283,'Aceite Virgen Extra'!$B$6:$B$257,"&lt;="&amp;$B283)</f>
        <v>0.84</v>
      </c>
      <c r="WD283" s="4">
        <f>SUMIFS('Aceite Virgen Extra'!WD$6:WD$257,'Aceite Virgen Extra'!$A$6:$A$257,"&gt;="&amp;$A283,'Aceite Virgen Extra'!$B$6:$B$257,"&lt;="&amp;$B283)</f>
        <v>0</v>
      </c>
      <c r="WH283" s="69">
        <f>SUMIFS('Aceite Virgen Extra'!WH$6:WH$257,'Aceite Virgen Extra'!$A$6:$A$257,"&gt;="&amp;$A283,'Aceite Virgen Extra'!$B$6:$B$257,"&lt;="&amp;$B283)</f>
        <v>0.12</v>
      </c>
      <c r="WI283" s="4">
        <f>SUMIFS('Aceite Virgen Extra'!WI$6:WI$257,'Aceite Virgen Extra'!$A$6:$A$257,"&gt;="&amp;$A283,'Aceite Virgen Extra'!$B$6:$B$257,"&lt;="&amp;$B283)</f>
        <v>0</v>
      </c>
      <c r="WJ283" s="4">
        <f>SUMIFS('Aceite Virgen Extra'!WJ$6:WJ$257,'Aceite Virgen Extra'!$A$6:$A$257,"&gt;="&amp;$A283,'Aceite Virgen Extra'!$B$6:$B$257,"&lt;="&amp;$B283)</f>
        <v>0.2</v>
      </c>
      <c r="WK283" s="4">
        <f>SUMIFS('Aceite Virgen Extra'!WK$6:WK$257,'Aceite Virgen Extra'!$A$6:$A$257,"&gt;="&amp;$A283,'Aceite Virgen Extra'!$B$6:$B$257,"&lt;="&amp;$B283)</f>
        <v>0</v>
      </c>
      <c r="WO283" s="69">
        <f>SUMIFS('Aceite Virgen Extra'!WO$6:WO$257,'Aceite Virgen Extra'!$A$6:$A$257,"&gt;="&amp;$A283,'Aceite Virgen Extra'!$B$6:$B$257,"&lt;="&amp;$B283)</f>
        <v>0.33</v>
      </c>
      <c r="WP283" s="4">
        <f>SUMIFS('Aceite Virgen Extra'!WP$6:WP$257,'Aceite Virgen Extra'!$A$6:$A$257,"&gt;="&amp;$A283,'Aceite Virgen Extra'!$B$6:$B$257,"&lt;="&amp;$B283)</f>
        <v>0</v>
      </c>
      <c r="WQ283" s="4">
        <f>SUMIFS('Aceite Virgen Extra'!WQ$6:WQ$257,'Aceite Virgen Extra'!$A$6:$A$257,"&gt;="&amp;$A283,'Aceite Virgen Extra'!$B$6:$B$257,"&lt;="&amp;$B283)</f>
        <v>0.6</v>
      </c>
      <c r="WR283" s="4">
        <f>SUMIFS('Aceite Virgen Extra'!WR$6:WR$257,'Aceite Virgen Extra'!$A$6:$A$257,"&gt;="&amp;$A283,'Aceite Virgen Extra'!$B$6:$B$257,"&lt;="&amp;$B283)</f>
        <v>0</v>
      </c>
      <c r="WV283" s="69">
        <f>SUMIFS('Aceite Virgen Extra'!WV$6:WV$257,'Aceite Virgen Extra'!$A$6:$A$257,"&gt;="&amp;$A283,'Aceite Virgen Extra'!$B$6:$B$257,"&lt;="&amp;$B283)</f>
        <v>0.31</v>
      </c>
      <c r="WW283" s="4">
        <f>SUMIFS('Aceite Virgen Extra'!WW$6:WW$257,'Aceite Virgen Extra'!$A$6:$A$257,"&gt;="&amp;$A283,'Aceite Virgen Extra'!$B$6:$B$257,"&lt;="&amp;$B283)</f>
        <v>0.66999999999999993</v>
      </c>
      <c r="WX283" s="4">
        <f>SUMIFS('Aceite Virgen Extra'!WX$6:WX$257,'Aceite Virgen Extra'!$A$6:$A$257,"&gt;="&amp;$A283,'Aceite Virgen Extra'!$B$6:$B$257,"&lt;="&amp;$B283)</f>
        <v>0.25</v>
      </c>
      <c r="WY283" s="4">
        <f>SUMIFS('Aceite Virgen Extra'!WY$6:WY$257,'Aceite Virgen Extra'!$A$6:$A$257,"&gt;="&amp;$A283,'Aceite Virgen Extra'!$B$6:$B$257,"&lt;="&amp;$B283)</f>
        <v>0</v>
      </c>
      <c r="XC283" s="69">
        <f>SUMIFS('Aceite Virgen Extra'!XC$6:XC$257,'Aceite Virgen Extra'!$A$6:$A$257,"&gt;="&amp;$A283,'Aceite Virgen Extra'!$B$6:$B$257,"&lt;="&amp;$B283)</f>
        <v>0.24</v>
      </c>
      <c r="XD283" s="4">
        <f>SUMIFS('Aceite Virgen Extra'!XD$6:XD$257,'Aceite Virgen Extra'!$A$6:$A$257,"&gt;="&amp;$A283,'Aceite Virgen Extra'!$B$6:$B$257,"&lt;="&amp;$B283)</f>
        <v>0.23</v>
      </c>
      <c r="XE283" s="4">
        <f>SUMIFS('Aceite Virgen Extra'!XE$6:XE$257,'Aceite Virgen Extra'!$A$6:$A$257,"&gt;="&amp;$A283,'Aceite Virgen Extra'!$B$6:$B$257,"&lt;="&amp;$B283)</f>
        <v>0.16</v>
      </c>
      <c r="XF283" s="4">
        <f>SUMIFS('Aceite Virgen Extra'!XF$6:XF$257,'Aceite Virgen Extra'!$A$6:$A$257,"&gt;="&amp;$A283,'Aceite Virgen Extra'!$B$6:$B$257,"&lt;="&amp;$B283)</f>
        <v>0</v>
      </c>
      <c r="XJ283" s="69">
        <f>SUMIFS('Aceite Virgen Extra'!XJ$6:XJ$257,'Aceite Virgen Extra'!$A$6:$A$257,"&gt;="&amp;$A283,'Aceite Virgen Extra'!$B$6:$B$257,"&lt;="&amp;$B283)</f>
        <v>0.24</v>
      </c>
      <c r="XK283" s="4">
        <f>SUMIFS('Aceite Virgen Extra'!XK$6:XK$257,'Aceite Virgen Extra'!$A$6:$A$257,"&gt;="&amp;$A283,'Aceite Virgen Extra'!$B$6:$B$257,"&lt;="&amp;$B283)</f>
        <v>0.49</v>
      </c>
      <c r="XL283" s="4">
        <f>SUMIFS('Aceite Virgen Extra'!XL$6:XL$257,'Aceite Virgen Extra'!$A$6:$A$257,"&gt;="&amp;$A283,'Aceite Virgen Extra'!$B$6:$B$257,"&lt;="&amp;$B283)</f>
        <v>0.21</v>
      </c>
      <c r="XM283" s="4">
        <f>SUMIFS('Aceite Virgen Extra'!XM$6:XM$257,'Aceite Virgen Extra'!$A$6:$A$257,"&gt;="&amp;$A283,'Aceite Virgen Extra'!$B$6:$B$257,"&lt;="&amp;$B283)</f>
        <v>0</v>
      </c>
      <c r="XQ283" s="69">
        <f>SUMIFS('Aceite Virgen Extra'!XQ$6:XQ$257,'Aceite Virgen Extra'!$A$6:$A$257,"&gt;="&amp;$A283,'Aceite Virgen Extra'!$B$6:$B$257,"&lt;="&amp;$B283)</f>
        <v>0.1</v>
      </c>
      <c r="XR283" s="4">
        <f>SUMIFS('Aceite Virgen Extra'!XR$6:XR$257,'Aceite Virgen Extra'!$A$6:$A$257,"&gt;="&amp;$A283,'Aceite Virgen Extra'!$B$6:$B$257,"&lt;="&amp;$B283)</f>
        <v>0</v>
      </c>
      <c r="XS283" s="4">
        <f>SUMIFS('Aceite Virgen Extra'!XS$6:XS$257,'Aceite Virgen Extra'!$A$6:$A$257,"&gt;="&amp;$A283,'Aceite Virgen Extra'!$B$6:$B$257,"&lt;="&amp;$B283)</f>
        <v>0.11</v>
      </c>
      <c r="XT283" s="4">
        <f>SUMIFS('Aceite Virgen Extra'!XT$6:XT$257,'Aceite Virgen Extra'!$A$6:$A$257,"&gt;="&amp;$A283,'Aceite Virgen Extra'!$B$6:$B$257,"&lt;="&amp;$B283)</f>
        <v>0</v>
      </c>
      <c r="XX283" s="69">
        <f>SUMIFS('Aceite Virgen Extra'!XX$6:XX$257,'Aceite Virgen Extra'!$A$6:$A$257,"&gt;="&amp;$A283,'Aceite Virgen Extra'!$B$6:$B$257,"&lt;="&amp;$B283)</f>
        <v>0.21</v>
      </c>
      <c r="XY283" s="4">
        <f>SUMIFS('Aceite Virgen Extra'!XY$6:XY$257,'Aceite Virgen Extra'!$A$6:$A$257,"&gt;="&amp;$A283,'Aceite Virgen Extra'!$B$6:$B$257,"&lt;="&amp;$B283)</f>
        <v>0.26</v>
      </c>
      <c r="XZ283" s="4">
        <f>SUMIFS('Aceite Virgen Extra'!XZ$6:XZ$257,'Aceite Virgen Extra'!$A$6:$A$257,"&gt;="&amp;$A283,'Aceite Virgen Extra'!$B$6:$B$257,"&lt;="&amp;$B283)</f>
        <v>0</v>
      </c>
      <c r="YA283" s="4">
        <f>SUMIFS('Aceite Virgen Extra'!YA$6:YA$257,'Aceite Virgen Extra'!$A$6:$A$257,"&gt;="&amp;$A283,'Aceite Virgen Extra'!$B$6:$B$257,"&lt;="&amp;$B283)</f>
        <v>0.9</v>
      </c>
      <c r="YE283" s="69">
        <f>SUMIFS('Aceite Virgen Extra'!YE$6:YE$257,'Aceite Virgen Extra'!$A$6:$A$257,"&gt;="&amp;$A283,'Aceite Virgen Extra'!$B$6:$B$257,"&lt;="&amp;$B283)</f>
        <v>7.0000000000000007E-2</v>
      </c>
      <c r="YF283" s="4">
        <f>SUMIFS('Aceite Virgen Extra'!YF$6:YF$257,'Aceite Virgen Extra'!$A$6:$A$257,"&gt;="&amp;$A283,'Aceite Virgen Extra'!$B$6:$B$257,"&lt;="&amp;$B283)</f>
        <v>0</v>
      </c>
      <c r="YG283" s="4">
        <f>SUMIFS('Aceite Virgen Extra'!YG$6:YG$257,'Aceite Virgen Extra'!$A$6:$A$257,"&gt;="&amp;$A283,'Aceite Virgen Extra'!$B$6:$B$257,"&lt;="&amp;$B283)</f>
        <v>0.13</v>
      </c>
      <c r="YH283" s="4">
        <f>SUMIFS('Aceite Virgen Extra'!YH$6:YH$257,'Aceite Virgen Extra'!$A$6:$A$257,"&gt;="&amp;$A283,'Aceite Virgen Extra'!$B$6:$B$257,"&lt;="&amp;$B283)</f>
        <v>0</v>
      </c>
      <c r="YL283" s="69">
        <f>SUMIFS('Aceite Virgen Extra'!YL$6:YL$257,'Aceite Virgen Extra'!$A$6:$A$257,"&gt;="&amp;$A283,'Aceite Virgen Extra'!$B$6:$B$257,"&lt;="&amp;$B283)</f>
        <v>0.05</v>
      </c>
      <c r="YM283" s="4">
        <f>SUMIFS('Aceite Virgen Extra'!YM$6:YM$257,'Aceite Virgen Extra'!$A$6:$A$257,"&gt;="&amp;$A283,'Aceite Virgen Extra'!$B$6:$B$257,"&lt;="&amp;$B283)</f>
        <v>0</v>
      </c>
      <c r="YN283" s="4">
        <f>SUMIFS('Aceite Virgen Extra'!YN$6:YN$257,'Aceite Virgen Extra'!$A$6:$A$257,"&gt;="&amp;$A283,'Aceite Virgen Extra'!$B$6:$B$257,"&lt;="&amp;$B283)</f>
        <v>7.0000000000000007E-2</v>
      </c>
      <c r="YO283" s="4">
        <f>SUMIFS('Aceite Virgen Extra'!YO$6:YO$257,'Aceite Virgen Extra'!$A$6:$A$257,"&gt;="&amp;$A283,'Aceite Virgen Extra'!$B$6:$B$257,"&lt;="&amp;$B283)</f>
        <v>0</v>
      </c>
      <c r="YP283" s="4">
        <f>SUMIFS('Aceite Virgen Extra'!YP$6:YP$257,'Aceite Virgen Extra'!$A$6:$A$257,"&gt;="&amp;$A283,'Aceite Virgen Extra'!$B$6:$B$257,"&lt;="&amp;$B283)</f>
        <v>0.34</v>
      </c>
      <c r="YS283" s="69">
        <f>SUMIFS('Aceite Virgen Extra'!YS$6:YS$257,'Aceite Virgen Extra'!$A$6:$A$257,"&gt;="&amp;$A283,'Aceite Virgen Extra'!$B$6:$B$257,"&lt;="&amp;$B283)</f>
        <v>0.06</v>
      </c>
      <c r="YT283" s="4">
        <f>SUMIFS('Aceite Virgen Extra'!YT$6:YT$257,'Aceite Virgen Extra'!$A$6:$A$257,"&gt;="&amp;$A283,'Aceite Virgen Extra'!$B$6:$B$257,"&lt;="&amp;$B283)</f>
        <v>0</v>
      </c>
      <c r="YU283" s="4">
        <f>SUMIFS('Aceite Virgen Extra'!YU$6:YU$257,'Aceite Virgen Extra'!$A$6:$A$257,"&gt;="&amp;$A283,'Aceite Virgen Extra'!$B$6:$B$257,"&lt;="&amp;$B283)</f>
        <v>0.09</v>
      </c>
      <c r="YV283" s="4">
        <f>SUMIFS('Aceite Virgen Extra'!YV$6:YV$257,'Aceite Virgen Extra'!$A$6:$A$257,"&gt;="&amp;$A283,'Aceite Virgen Extra'!$B$6:$B$257,"&lt;="&amp;$B283)</f>
        <v>0.11</v>
      </c>
      <c r="YW283" s="4">
        <f>SUMIFS('Aceite Virgen Extra'!YW$6:YW$257,'Aceite Virgen Extra'!$A$6:$A$257,"&gt;="&amp;$A283,'Aceite Virgen Extra'!$B$6:$B$257,"&lt;="&amp;$B283)</f>
        <v>0</v>
      </c>
    </row>
    <row r="284" spans="1:673" x14ac:dyDescent="0.25">
      <c r="A284" s="9">
        <f>'TAM Aceite Virgen Extra'!B32</f>
        <v>11.8</v>
      </c>
      <c r="B284" s="9">
        <f>'TAM Aceite Virgen Extra'!C32</f>
        <v>12.1</v>
      </c>
      <c r="C284" s="9"/>
      <c r="D284" s="4">
        <f>SUMIFS('Aceite Virgen Extra'!D$6:D$257,'Aceite Virgen Extra'!$A$6:$A$257,"&gt;="&amp;$A284,'Aceite Virgen Extra'!$B$6:$B$257,"&lt;="&amp;$B284)</f>
        <v>0.29000000000000004</v>
      </c>
      <c r="E284" s="4">
        <f>SUMIFS('Aceite Virgen Extra'!E$6:E$257,'Aceite Virgen Extra'!$A$6:$A$257,"&gt;="&amp;$A284,'Aceite Virgen Extra'!$B$6:$B$257,"&lt;="&amp;$B284)</f>
        <v>0.27</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0.04</v>
      </c>
      <c r="Z284" s="4">
        <f>SUMIFS('Aceite Virgen Extra'!Z$6:Z$257,'Aceite Virgen Extra'!$A$6:$A$257,"&gt;="&amp;$A284,'Aceite Virgen Extra'!$B$6:$B$257,"&lt;="&amp;$B284)</f>
        <v>0.16</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0.33</v>
      </c>
      <c r="AN284" s="4">
        <f>SUMIFS('Aceite Virgen Extra'!AN$6:AN$257,'Aceite Virgen Extra'!$A$6:$A$257,"&gt;="&amp;$A284,'Aceite Virgen Extra'!$B$6:$B$257,"&lt;="&amp;$B284)</f>
        <v>0</v>
      </c>
      <c r="AO284" s="4">
        <f>SUMIFS('Aceite Virgen Extra'!AO$6:AO$257,'Aceite Virgen Extra'!$A$6:$A$257,"&gt;="&amp;$A284,'Aceite Virgen Extra'!$B$6:$B$257,"&lt;="&amp;$B284)</f>
        <v>0.16</v>
      </c>
      <c r="AP284" s="4">
        <f>SUMIFS('Aceite Virgen Extra'!AP$6:AP$257,'Aceite Virgen Extra'!$A$6:$A$257,"&gt;="&amp;$A284,'Aceite Virgen Extra'!$B$6:$B$257,"&lt;="&amp;$B284)</f>
        <v>0.17</v>
      </c>
      <c r="AQ284" s="9"/>
      <c r="AR284" s="9"/>
      <c r="AT284" s="4">
        <f>SUMIFS('Aceite Virgen Extra'!AT$6:AT$257,'Aceite Virgen Extra'!$A$6:$A$257,"&gt;="&amp;$A284,'Aceite Virgen Extra'!$B$6:$B$257,"&lt;="&amp;$B284)</f>
        <v>0.46000000000000008</v>
      </c>
      <c r="AU284" s="4">
        <f>SUMIFS('Aceite Virgen Extra'!AU$6:AU$257,'Aceite Virgen Extra'!$A$6:$A$257,"&gt;="&amp;$A284,'Aceite Virgen Extra'!$B$6:$B$257,"&lt;="&amp;$B284)</f>
        <v>0.3</v>
      </c>
      <c r="AV284" s="4">
        <f>SUMIFS('Aceite Virgen Extra'!AV$6:AV$257,'Aceite Virgen Extra'!$A$6:$A$257,"&gt;="&amp;$A284,'Aceite Virgen Extra'!$B$6:$B$257,"&lt;="&amp;$B284)</f>
        <v>0.06</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0.44000000000000006</v>
      </c>
      <c r="BI284" s="4">
        <f>SUMIFS('Aceite Virgen Extra'!BI$6:BI$257,'Aceite Virgen Extra'!$A$6:$A$257,"&gt;="&amp;$A284,'Aceite Virgen Extra'!$B$6:$B$257,"&lt;="&amp;$B284)</f>
        <v>0.15</v>
      </c>
      <c r="BJ284" s="4">
        <f>SUMIFS('Aceite Virgen Extra'!BJ$6:BJ$257,'Aceite Virgen Extra'!$A$6:$A$257,"&gt;="&amp;$A284,'Aceite Virgen Extra'!$B$6:$B$257,"&lt;="&amp;$B284)</f>
        <v>0.36</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0.64</v>
      </c>
      <c r="DT284" s="4">
        <f>SUMIFS('Aceite Virgen Extra'!DT$6:DT$257,'Aceite Virgen Extra'!$A$6:$A$257,"&gt;="&amp;$A284,'Aceite Virgen Extra'!$B$6:$B$257,"&lt;="&amp;$B284)</f>
        <v>1.0699999999999998</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0.38</v>
      </c>
      <c r="EA284" s="4">
        <f>SUMIFS('Aceite Virgen Extra'!EA$6:EA$257,'Aceite Virgen Extra'!$A$6:$A$257,"&gt;="&amp;$A284,'Aceite Virgen Extra'!$B$6:$B$257,"&lt;="&amp;$B284)</f>
        <v>0.1</v>
      </c>
      <c r="EB284" s="4">
        <f>SUMIFS('Aceite Virgen Extra'!EB$6:EB$257,'Aceite Virgen Extra'!$A$6:$A$257,"&gt;="&amp;$A284,'Aceite Virgen Extra'!$B$6:$B$257,"&lt;="&amp;$B284)</f>
        <v>0.18</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1.1099999999999999</v>
      </c>
      <c r="HG284" s="4">
        <f>SUMIFS('Aceite Virgen Extra'!HG$6:HG$257,'Aceite Virgen Extra'!$A$6:$A$257,"&gt;="&amp;$A284,'Aceite Virgen Extra'!$B$6:$B$257,"&lt;="&amp;$B284)</f>
        <v>0</v>
      </c>
      <c r="HH284" s="4">
        <f>SUMIFS('Aceite Virgen Extra'!HH$6:HH$257,'Aceite Virgen Extra'!$A$6:$A$257,"&gt;="&amp;$A284,'Aceite Virgen Extra'!$B$6:$B$257,"&lt;="&amp;$B284)</f>
        <v>0.11</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0.12</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0.22999999999999998</v>
      </c>
      <c r="MC284" s="4">
        <f>SUMIFS('Aceite Virgen Extra'!MC$6:MC$257,'Aceite Virgen Extra'!$A$6:$A$257,"&gt;="&amp;$A284,'Aceite Virgen Extra'!$B$6:$B$257,"&lt;="&amp;$B284)</f>
        <v>0</v>
      </c>
      <c r="MD284" s="4">
        <f>SUMIFS('Aceite Virgen Extra'!MD$6:MD$257,'Aceite Virgen Extra'!$A$6:$A$257,"&gt;="&amp;$A284,'Aceite Virgen Extra'!$B$6:$B$257,"&lt;="&amp;$B284)</f>
        <v>0.45999999999999996</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0.21000000000000002</v>
      </c>
      <c r="NS284" s="4">
        <f>SUMIFS('Aceite Virgen Extra'!NS$6:NS$257,'Aceite Virgen Extra'!$A$6:$A$257,"&gt;="&amp;$A284,'Aceite Virgen Extra'!$B$6:$B$257,"&lt;="&amp;$B284)</f>
        <v>0</v>
      </c>
      <c r="NT284" s="4">
        <f>SUMIFS('Aceite Virgen Extra'!NT$6:NT$257,'Aceite Virgen Extra'!$A$6:$A$257,"&gt;="&amp;$A284,'Aceite Virgen Extra'!$B$6:$B$257,"&lt;="&amp;$B284)</f>
        <v>0.19</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0.11</v>
      </c>
      <c r="PW284" s="4">
        <f>SUMIFS('Aceite Virgen Extra'!PW$6:PW$257,'Aceite Virgen Extra'!$A$6:$A$257,"&gt;="&amp;$A284,'Aceite Virgen Extra'!$B$6:$B$257,"&lt;="&amp;$B284)</f>
        <v>0</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0.05</v>
      </c>
      <c r="QD284" s="4">
        <f>SUMIFS('Aceite Virgen Extra'!QD$6:QD$257,'Aceite Virgen Extra'!$A$6:$A$257,"&gt;="&amp;$A284,'Aceite Virgen Extra'!$B$6:$B$257,"&lt;="&amp;$B284)</f>
        <v>0</v>
      </c>
      <c r="QE284" s="4">
        <f>SUMIFS('Aceite Virgen Extra'!QE$6:QE$257,'Aceite Virgen Extra'!$A$6:$A$257,"&gt;="&amp;$A284,'Aceite Virgen Extra'!$B$6:$B$257,"&lt;="&amp;$B284)</f>
        <v>0.09</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0.1</v>
      </c>
      <c r="QT284" s="4">
        <f>SUMIFS('Aceite Virgen Extra'!QT$6:QT$257,'Aceite Virgen Extra'!$A$6:$A$257,"&gt;="&amp;$A284,'Aceite Virgen Extra'!$B$6:$B$257,"&lt;="&amp;$B284)</f>
        <v>0</v>
      </c>
      <c r="QX284" s="4">
        <f>SUMIFS('Aceite Virgen Extra'!QX$6:QX$257,'Aceite Virgen Extra'!$A$6:$A$257,"&gt;="&amp;$A284,'Aceite Virgen Extra'!$B$6:$B$257,"&lt;="&amp;$B284)</f>
        <v>7.0000000000000007E-2</v>
      </c>
      <c r="QY284" s="4">
        <f>SUMIFS('Aceite Virgen Extra'!QY$6:QY$257,'Aceite Virgen Extra'!$A$6:$A$257,"&gt;="&amp;$A284,'Aceite Virgen Extra'!$B$6:$B$257,"&lt;="&amp;$B284)</f>
        <v>0</v>
      </c>
      <c r="QZ284" s="4">
        <f>SUMIFS('Aceite Virgen Extra'!QZ$6:QZ$257,'Aceite Virgen Extra'!$A$6:$A$257,"&gt;="&amp;$A284,'Aceite Virgen Extra'!$B$6:$B$257,"&lt;="&amp;$B284)</f>
        <v>0.13</v>
      </c>
      <c r="RA284" s="4">
        <f>SUMIFS('Aceite Virgen Extra'!RA$6:RA$257,'Aceite Virgen Extra'!$A$6:$A$257,"&gt;="&amp;$A284,'Aceite Virgen Extra'!$B$6:$B$257,"&lt;="&amp;$B284)</f>
        <v>0</v>
      </c>
      <c r="RE284" s="4">
        <f>SUMIFS('Aceite Virgen Extra'!RE$6:RE$257,'Aceite Virgen Extra'!$A$6:$A$257,"&gt;="&amp;$A284,'Aceite Virgen Extra'!$B$6:$B$257,"&lt;="&amp;$B284)</f>
        <v>0.28999999999999998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1.68</v>
      </c>
      <c r="RT284" s="4">
        <f>SUMIFS('Aceite Virgen Extra'!RT$6:RT$257,'Aceite Virgen Extra'!$A$6:$A$257,"&gt;="&amp;$A284,'Aceite Virgen Extra'!$B$6:$B$257,"&lt;="&amp;$B284)</f>
        <v>0.25</v>
      </c>
      <c r="RU284" s="4">
        <f>SUMIFS('Aceite Virgen Extra'!RU$6:RU$257,'Aceite Virgen Extra'!$A$6:$A$257,"&gt;="&amp;$A284,'Aceite Virgen Extra'!$B$6:$B$257,"&lt;="&amp;$B284)</f>
        <v>2.63</v>
      </c>
      <c r="RV284" s="4">
        <f>SUMIFS('Aceite Virgen Extra'!RV$6:RV$257,'Aceite Virgen Extra'!$A$6:$A$257,"&gt;="&amp;$A284,'Aceite Virgen Extra'!$B$6:$B$257,"&lt;="&amp;$B284)</f>
        <v>1.77</v>
      </c>
      <c r="RZ284" s="69">
        <f>SUMIFS('Aceite Virgen Extra'!RZ$6:RZ$257,'Aceite Virgen Extra'!$A$6:$A$257,"&gt;="&amp;$A284,'Aceite Virgen Extra'!$B$6:$B$257,"&lt;="&amp;$B284)</f>
        <v>7.4300000000000006</v>
      </c>
      <c r="SA284" s="4">
        <f>SUMIFS('Aceite Virgen Extra'!SA$6:SA$257,'Aceite Virgen Extra'!$A$6:$A$257,"&gt;="&amp;$A284,'Aceite Virgen Extra'!$B$6:$B$257,"&lt;="&amp;$B284)</f>
        <v>2.0099999999999998</v>
      </c>
      <c r="SB284" s="4">
        <f>SUMIFS('Aceite Virgen Extra'!SB$6:SB$257,'Aceite Virgen Extra'!$A$6:$A$257,"&gt;="&amp;$A284,'Aceite Virgen Extra'!$B$6:$B$257,"&lt;="&amp;$B284)</f>
        <v>13.14</v>
      </c>
      <c r="SC284" s="4">
        <f>SUMIFS('Aceite Virgen Extra'!SC$6:SC$257,'Aceite Virgen Extra'!$A$6:$A$257,"&gt;="&amp;$A284,'Aceite Virgen Extra'!$B$6:$B$257,"&lt;="&amp;$B284)</f>
        <v>0.32</v>
      </c>
      <c r="SG284" s="69">
        <f>SUMIFS('Aceite Virgen Extra'!SG$6:SG$257,'Aceite Virgen Extra'!$A$6:$A$257,"&gt;="&amp;$A284,'Aceite Virgen Extra'!$B$6:$B$257,"&lt;="&amp;$B284)</f>
        <v>4.9000000000000004</v>
      </c>
      <c r="SH284" s="4">
        <f>SUMIFS('Aceite Virgen Extra'!SH$6:SH$257,'Aceite Virgen Extra'!$A$6:$A$257,"&gt;="&amp;$A284,'Aceite Virgen Extra'!$B$6:$B$257,"&lt;="&amp;$B284)</f>
        <v>2.25</v>
      </c>
      <c r="SI284" s="4">
        <f>SUMIFS('Aceite Virgen Extra'!SI$6:SI$257,'Aceite Virgen Extra'!$A$6:$A$257,"&gt;="&amp;$A284,'Aceite Virgen Extra'!$B$6:$B$257,"&lt;="&amp;$B284)</f>
        <v>6.71</v>
      </c>
      <c r="SJ284" s="4">
        <f>SUMIFS('Aceite Virgen Extra'!SJ$6:SJ$257,'Aceite Virgen Extra'!$A$6:$A$257,"&gt;="&amp;$A284,'Aceite Virgen Extra'!$B$6:$B$257,"&lt;="&amp;$B284)</f>
        <v>0.63</v>
      </c>
      <c r="SN284" s="69">
        <f>SUMIFS('Aceite Virgen Extra'!SN$6:SN$257,'Aceite Virgen Extra'!$A$6:$A$257,"&gt;="&amp;$A284,'Aceite Virgen Extra'!$B$6:$B$257,"&lt;="&amp;$B284)</f>
        <v>1.62</v>
      </c>
      <c r="SO284" s="4">
        <f>SUMIFS('Aceite Virgen Extra'!SO$6:SO$257,'Aceite Virgen Extra'!$A$6:$A$257,"&gt;="&amp;$A284,'Aceite Virgen Extra'!$B$6:$B$257,"&lt;="&amp;$B284)</f>
        <v>0.7</v>
      </c>
      <c r="SP284" s="4">
        <f>SUMIFS('Aceite Virgen Extra'!SP$6:SP$257,'Aceite Virgen Extra'!$A$6:$A$257,"&gt;="&amp;$A284,'Aceite Virgen Extra'!$B$6:$B$257,"&lt;="&amp;$B284)</f>
        <v>2.2199999999999998</v>
      </c>
      <c r="SQ284" s="4">
        <f>SUMIFS('Aceite Virgen Extra'!SQ$6:SQ$257,'Aceite Virgen Extra'!$A$6:$A$257,"&gt;="&amp;$A284,'Aceite Virgen Extra'!$B$6:$B$257,"&lt;="&amp;$B284)</f>
        <v>2.2200000000000002</v>
      </c>
      <c r="SU284" s="69">
        <f>SUMIFS('Aceite Virgen Extra'!SU$6:SU$257,'Aceite Virgen Extra'!$A$6:$A$257,"&gt;="&amp;$A284,'Aceite Virgen Extra'!$B$6:$B$257,"&lt;="&amp;$B284)</f>
        <v>0.34</v>
      </c>
      <c r="SV284" s="4">
        <f>SUMIFS('Aceite Virgen Extra'!SV$6:SV$257,'Aceite Virgen Extra'!$A$6:$A$257,"&gt;="&amp;$A284,'Aceite Virgen Extra'!$B$6:$B$257,"&lt;="&amp;$B284)</f>
        <v>0</v>
      </c>
      <c r="SW284" s="4">
        <f>SUMIFS('Aceite Virgen Extra'!SW$6:SW$257,'Aceite Virgen Extra'!$A$6:$A$257,"&gt;="&amp;$A284,'Aceite Virgen Extra'!$B$6:$B$257,"&lt;="&amp;$B284)</f>
        <v>0.45000000000000007</v>
      </c>
      <c r="SX284" s="4">
        <f>SUMIFS('Aceite Virgen Extra'!SX$6:SX$257,'Aceite Virgen Extra'!$A$6:$A$257,"&gt;="&amp;$A284,'Aceite Virgen Extra'!$B$6:$B$257,"&lt;="&amp;$B284)</f>
        <v>0.76</v>
      </c>
      <c r="TB284" s="69">
        <f>SUMIFS('Aceite Virgen Extra'!TB$6:TB$257,'Aceite Virgen Extra'!$A$6:$A$257,"&gt;="&amp;$A284,'Aceite Virgen Extra'!$B$6:$B$257,"&lt;="&amp;$B284)</f>
        <v>2.13</v>
      </c>
      <c r="TC284" s="4">
        <f>SUMIFS('Aceite Virgen Extra'!TC$6:TC$257,'Aceite Virgen Extra'!$A$6:$A$257,"&gt;="&amp;$A284,'Aceite Virgen Extra'!$B$6:$B$257,"&lt;="&amp;$B284)</f>
        <v>4.43</v>
      </c>
      <c r="TD284" s="4">
        <f>SUMIFS('Aceite Virgen Extra'!TD$6:TD$257,'Aceite Virgen Extra'!$A$6:$A$257,"&gt;="&amp;$A284,'Aceite Virgen Extra'!$B$6:$B$257,"&lt;="&amp;$B284)</f>
        <v>1.54</v>
      </c>
      <c r="TE284" s="4">
        <f>SUMIFS('Aceite Virgen Extra'!TE$6:TE$257,'Aceite Virgen Extra'!$A$6:$A$257,"&gt;="&amp;$A284,'Aceite Virgen Extra'!$B$6:$B$257,"&lt;="&amp;$B284)</f>
        <v>0.3</v>
      </c>
      <c r="TI284" s="69">
        <f>SUMIFS('Aceite Virgen Extra'!TI$6:TI$257,'Aceite Virgen Extra'!$A$6:$A$257,"&gt;="&amp;$A284,'Aceite Virgen Extra'!$B$6:$B$257,"&lt;="&amp;$B284)</f>
        <v>3.64</v>
      </c>
      <c r="TJ284" s="4">
        <f>SUMIFS('Aceite Virgen Extra'!TJ$6:TJ$257,'Aceite Virgen Extra'!$A$6:$A$257,"&gt;="&amp;$A284,'Aceite Virgen Extra'!$B$6:$B$257,"&lt;="&amp;$B284)</f>
        <v>8.8000000000000007</v>
      </c>
      <c r="TK284" s="4">
        <f>SUMIFS('Aceite Virgen Extra'!TK$6:TK$257,'Aceite Virgen Extra'!$A$6:$A$257,"&gt;="&amp;$A284,'Aceite Virgen Extra'!$B$6:$B$257,"&lt;="&amp;$B284)</f>
        <v>1.21</v>
      </c>
      <c r="TL284" s="4">
        <f>SUMIFS('Aceite Virgen Extra'!TL$6:TL$257,'Aceite Virgen Extra'!$A$6:$A$257,"&gt;="&amp;$A284,'Aceite Virgen Extra'!$B$6:$B$257,"&lt;="&amp;$B284)</f>
        <v>1.59</v>
      </c>
      <c r="TP284" s="69">
        <f>SUMIFS('Aceite Virgen Extra'!TP$6:TP$257,'Aceite Virgen Extra'!$A$6:$A$257,"&gt;="&amp;$A284,'Aceite Virgen Extra'!$B$6:$B$257,"&lt;="&amp;$B284)</f>
        <v>1.76</v>
      </c>
      <c r="TQ284" s="4">
        <f>SUMIFS('Aceite Virgen Extra'!TQ$6:TQ$257,'Aceite Virgen Extra'!$A$6:$A$257,"&gt;="&amp;$A284,'Aceite Virgen Extra'!$B$6:$B$257,"&lt;="&amp;$B284)</f>
        <v>1.47</v>
      </c>
      <c r="TR284" s="4">
        <f>SUMIFS('Aceite Virgen Extra'!TR$6:TR$257,'Aceite Virgen Extra'!$A$6:$A$257,"&gt;="&amp;$A284,'Aceite Virgen Extra'!$B$6:$B$257,"&lt;="&amp;$B284)</f>
        <v>2.44</v>
      </c>
      <c r="TS284" s="4">
        <f>SUMIFS('Aceite Virgen Extra'!TS$6:TS$257,'Aceite Virgen Extra'!$A$6:$A$257,"&gt;="&amp;$A284,'Aceite Virgen Extra'!$B$6:$B$257,"&lt;="&amp;$B284)</f>
        <v>0</v>
      </c>
      <c r="TW284" s="69">
        <f>SUMIFS('Aceite Virgen Extra'!TW$6:TW$257,'Aceite Virgen Extra'!$A$6:$A$257,"&gt;="&amp;$A284,'Aceite Virgen Extra'!$B$6:$B$257,"&lt;="&amp;$B284)</f>
        <v>1.6600000000000001</v>
      </c>
      <c r="TX284" s="4">
        <f>SUMIFS('Aceite Virgen Extra'!TX$6:TX$257,'Aceite Virgen Extra'!$A$6:$A$257,"&gt;="&amp;$A284,'Aceite Virgen Extra'!$B$6:$B$257,"&lt;="&amp;$B284)</f>
        <v>2.2000000000000002</v>
      </c>
      <c r="TY284" s="4">
        <f>SUMIFS('Aceite Virgen Extra'!TY$6:TY$257,'Aceite Virgen Extra'!$A$6:$A$257,"&gt;="&amp;$A284,'Aceite Virgen Extra'!$B$6:$B$257,"&lt;="&amp;$B284)</f>
        <v>0.98</v>
      </c>
      <c r="TZ284" s="4">
        <f>SUMIFS('Aceite Virgen Extra'!TZ$6:TZ$257,'Aceite Virgen Extra'!$A$6:$A$257,"&gt;="&amp;$A284,'Aceite Virgen Extra'!$B$6:$B$257,"&lt;="&amp;$B284)</f>
        <v>5.15</v>
      </c>
      <c r="UD284" s="69">
        <f>SUMIFS('Aceite Virgen Extra'!UD$6:UD$257,'Aceite Virgen Extra'!$A$6:$A$257,"&gt;="&amp;$A284,'Aceite Virgen Extra'!$B$6:$B$257,"&lt;="&amp;$B284)</f>
        <v>0.64</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1.1600000000000001</v>
      </c>
      <c r="UZ284" s="4">
        <f>SUMIFS('Aceite Virgen Extra'!UZ$6:UZ$257,'Aceite Virgen Extra'!$A$6:$A$257,"&gt;="&amp;$A284,'Aceite Virgen Extra'!$B$6:$B$257,"&lt;="&amp;$B284)</f>
        <v>0.21</v>
      </c>
      <c r="VA284" s="4">
        <f>SUMIFS('Aceite Virgen Extra'!VA$6:VA$257,'Aceite Virgen Extra'!$A$6:$A$257,"&gt;="&amp;$A284,'Aceite Virgen Extra'!$B$6:$B$257,"&lt;="&amp;$B284)</f>
        <v>1.76</v>
      </c>
      <c r="VB284" s="4">
        <f>SUMIFS('Aceite Virgen Extra'!VB$6:VB$257,'Aceite Virgen Extra'!$A$6:$A$257,"&gt;="&amp;$A284,'Aceite Virgen Extra'!$B$6:$B$257,"&lt;="&amp;$B284)</f>
        <v>0.5</v>
      </c>
      <c r="VF284" s="69">
        <f>SUMIFS('Aceite Virgen Extra'!VF$6:VF$257,'Aceite Virgen Extra'!$A$6:$A$257,"&gt;="&amp;$A284,'Aceite Virgen Extra'!$B$6:$B$257,"&lt;="&amp;$B284)</f>
        <v>1.4300000000000002</v>
      </c>
      <c r="VG284" s="4">
        <f>SUMIFS('Aceite Virgen Extra'!VG$6:VG$257,'Aceite Virgen Extra'!$A$6:$A$257,"&gt;="&amp;$A284,'Aceite Virgen Extra'!$B$6:$B$257,"&lt;="&amp;$B284)</f>
        <v>0.57999999999999996</v>
      </c>
      <c r="VH284" s="4">
        <f>SUMIFS('Aceite Virgen Extra'!VH$6:VH$257,'Aceite Virgen Extra'!$A$6:$A$257,"&gt;="&amp;$A284,'Aceite Virgen Extra'!$B$6:$B$257,"&lt;="&amp;$B284)</f>
        <v>2.0699999999999998</v>
      </c>
      <c r="VI284" s="4">
        <f>SUMIFS('Aceite Virgen Extra'!VI$6:VI$257,'Aceite Virgen Extra'!$A$6:$A$257,"&gt;="&amp;$A284,'Aceite Virgen Extra'!$B$6:$B$257,"&lt;="&amp;$B284)</f>
        <v>0.48</v>
      </c>
      <c r="VM284" s="69">
        <f>SUMIFS('Aceite Virgen Extra'!VM$6:VM$257,'Aceite Virgen Extra'!$A$6:$A$257,"&gt;="&amp;$A284,'Aceite Virgen Extra'!$B$6:$B$257,"&lt;="&amp;$B284)</f>
        <v>2.68</v>
      </c>
      <c r="VN284" s="4">
        <f>SUMIFS('Aceite Virgen Extra'!VN$6:VN$257,'Aceite Virgen Extra'!$A$6:$A$257,"&gt;="&amp;$A284,'Aceite Virgen Extra'!$B$6:$B$257,"&lt;="&amp;$B284)</f>
        <v>3.13</v>
      </c>
      <c r="VO284" s="4">
        <f>SUMIFS('Aceite Virgen Extra'!VO$6:VO$257,'Aceite Virgen Extra'!$A$6:$A$257,"&gt;="&amp;$A284,'Aceite Virgen Extra'!$B$6:$B$257,"&lt;="&amp;$B284)</f>
        <v>3.15</v>
      </c>
      <c r="VP284" s="4">
        <f>SUMIFS('Aceite Virgen Extra'!VP$6:VP$257,'Aceite Virgen Extra'!$A$6:$A$257,"&gt;="&amp;$A284,'Aceite Virgen Extra'!$B$6:$B$257,"&lt;="&amp;$B284)</f>
        <v>0</v>
      </c>
      <c r="VT284" s="69">
        <f>SUMIFS('Aceite Virgen Extra'!VT$6:VT$257,'Aceite Virgen Extra'!$A$6:$A$257,"&gt;="&amp;$A284,'Aceite Virgen Extra'!$B$6:$B$257,"&lt;="&amp;$B284)</f>
        <v>1.1499999999999999</v>
      </c>
      <c r="VU284" s="4">
        <f>SUMIFS('Aceite Virgen Extra'!VU$6:VU$257,'Aceite Virgen Extra'!$A$6:$A$257,"&gt;="&amp;$A284,'Aceite Virgen Extra'!$B$6:$B$257,"&lt;="&amp;$B284)</f>
        <v>0.94</v>
      </c>
      <c r="VV284" s="4">
        <f>SUMIFS('Aceite Virgen Extra'!VV$6:VV$257,'Aceite Virgen Extra'!$A$6:$A$257,"&gt;="&amp;$A284,'Aceite Virgen Extra'!$B$6:$B$257,"&lt;="&amp;$B284)</f>
        <v>1.42</v>
      </c>
      <c r="VW284" s="4">
        <f>SUMIFS('Aceite Virgen Extra'!VW$6:VW$257,'Aceite Virgen Extra'!$A$6:$A$257,"&gt;="&amp;$A284,'Aceite Virgen Extra'!$B$6:$B$257,"&lt;="&amp;$B284)</f>
        <v>0</v>
      </c>
      <c r="WA284" s="69">
        <f>SUMIFS('Aceite Virgen Extra'!WA$6:WA$257,'Aceite Virgen Extra'!$A$6:$A$257,"&gt;="&amp;$A284,'Aceite Virgen Extra'!$B$6:$B$257,"&lt;="&amp;$B284)</f>
        <v>1.6400000000000001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c r="WH284" s="69">
        <f>SUMIFS('Aceite Virgen Extra'!WH$6:WH$257,'Aceite Virgen Extra'!$A$6:$A$257,"&gt;="&amp;$A284,'Aceite Virgen Extra'!$B$6:$B$257,"&lt;="&amp;$B284)</f>
        <v>1.0900000000000001</v>
      </c>
      <c r="WI284" s="4">
        <f>SUMIFS('Aceite Virgen Extra'!WI$6:WI$257,'Aceite Virgen Extra'!$A$6:$A$257,"&gt;="&amp;$A284,'Aceite Virgen Extra'!$B$6:$B$257,"&lt;="&amp;$B284)</f>
        <v>2.4</v>
      </c>
      <c r="WJ284" s="4">
        <f>SUMIFS('Aceite Virgen Extra'!WJ$6:WJ$257,'Aceite Virgen Extra'!$A$6:$A$257,"&gt;="&amp;$A284,'Aceite Virgen Extra'!$B$6:$B$257,"&lt;="&amp;$B284)</f>
        <v>0.89</v>
      </c>
      <c r="WK284" s="4">
        <f>SUMIFS('Aceite Virgen Extra'!WK$6:WK$257,'Aceite Virgen Extra'!$A$6:$A$257,"&gt;="&amp;$A284,'Aceite Virgen Extra'!$B$6:$B$257,"&lt;="&amp;$B284)</f>
        <v>0</v>
      </c>
      <c r="WO284" s="69">
        <f>SUMIFS('Aceite Virgen Extra'!WO$6:WO$257,'Aceite Virgen Extra'!$A$6:$A$257,"&gt;="&amp;$A284,'Aceite Virgen Extra'!$B$6:$B$257,"&lt;="&amp;$B284)</f>
        <v>0.43000000000000005</v>
      </c>
      <c r="WP284" s="4">
        <f>SUMIFS('Aceite Virgen Extra'!WP$6:WP$257,'Aceite Virgen Extra'!$A$6:$A$257,"&gt;="&amp;$A284,'Aceite Virgen Extra'!$B$6:$B$257,"&lt;="&amp;$B284)</f>
        <v>0</v>
      </c>
      <c r="WQ284" s="4">
        <f>SUMIFS('Aceite Virgen Extra'!WQ$6:WQ$257,'Aceite Virgen Extra'!$A$6:$A$257,"&gt;="&amp;$A284,'Aceite Virgen Extra'!$B$6:$B$257,"&lt;="&amp;$B284)</f>
        <v>0.33999999999999997</v>
      </c>
      <c r="WR284" s="4">
        <f>SUMIFS('Aceite Virgen Extra'!WR$6:WR$257,'Aceite Virgen Extra'!$A$6:$A$257,"&gt;="&amp;$A284,'Aceite Virgen Extra'!$B$6:$B$257,"&lt;="&amp;$B284)</f>
        <v>1.5699999999999998</v>
      </c>
      <c r="WV284" s="69">
        <f>SUMIFS('Aceite Virgen Extra'!WV$6:WV$257,'Aceite Virgen Extra'!$A$6:$A$257,"&gt;="&amp;$A284,'Aceite Virgen Extra'!$B$6:$B$257,"&lt;="&amp;$B284)</f>
        <v>0.64</v>
      </c>
      <c r="WW284" s="4">
        <f>SUMIFS('Aceite Virgen Extra'!WW$6:WW$257,'Aceite Virgen Extra'!$A$6:$A$257,"&gt;="&amp;$A284,'Aceite Virgen Extra'!$B$6:$B$257,"&lt;="&amp;$B284)</f>
        <v>0.21</v>
      </c>
      <c r="WX284" s="4">
        <f>SUMIFS('Aceite Virgen Extra'!WX$6:WX$257,'Aceite Virgen Extra'!$A$6:$A$257,"&gt;="&amp;$A284,'Aceite Virgen Extra'!$B$6:$B$257,"&lt;="&amp;$B284)</f>
        <v>0.89</v>
      </c>
      <c r="WY284" s="4">
        <f>SUMIFS('Aceite Virgen Extra'!WY$6:WY$257,'Aceite Virgen Extra'!$A$6:$A$257,"&gt;="&amp;$A284,'Aceite Virgen Extra'!$B$6:$B$257,"&lt;="&amp;$B284)</f>
        <v>0</v>
      </c>
      <c r="XC284" s="69">
        <f>SUMIFS('Aceite Virgen Extra'!XC$6:XC$257,'Aceite Virgen Extra'!$A$6:$A$257,"&gt;="&amp;$A284,'Aceite Virgen Extra'!$B$6:$B$257,"&lt;="&amp;$B284)</f>
        <v>1.48</v>
      </c>
      <c r="XD284" s="4">
        <f>SUMIFS('Aceite Virgen Extra'!XD$6:XD$257,'Aceite Virgen Extra'!$A$6:$A$257,"&gt;="&amp;$A284,'Aceite Virgen Extra'!$B$6:$B$257,"&lt;="&amp;$B284)</f>
        <v>1.2</v>
      </c>
      <c r="XE284" s="4">
        <f>SUMIFS('Aceite Virgen Extra'!XE$6:XE$257,'Aceite Virgen Extra'!$A$6:$A$257,"&gt;="&amp;$A284,'Aceite Virgen Extra'!$B$6:$B$257,"&lt;="&amp;$B284)</f>
        <v>2.0499999999999998</v>
      </c>
      <c r="XF284" s="4">
        <f>SUMIFS('Aceite Virgen Extra'!XF$6:XF$257,'Aceite Virgen Extra'!$A$6:$A$257,"&gt;="&amp;$A284,'Aceite Virgen Extra'!$B$6:$B$257,"&lt;="&amp;$B284)</f>
        <v>0</v>
      </c>
      <c r="XJ284" s="69">
        <f>SUMIFS('Aceite Virgen Extra'!XJ$6:XJ$257,'Aceite Virgen Extra'!$A$6:$A$257,"&gt;="&amp;$A284,'Aceite Virgen Extra'!$B$6:$B$257,"&lt;="&amp;$B284)</f>
        <v>4.74</v>
      </c>
      <c r="XK284" s="4">
        <f>SUMIFS('Aceite Virgen Extra'!XK$6:XK$257,'Aceite Virgen Extra'!$A$6:$A$257,"&gt;="&amp;$A284,'Aceite Virgen Extra'!$B$6:$B$257,"&lt;="&amp;$B284)</f>
        <v>4.32</v>
      </c>
      <c r="XL284" s="4">
        <f>SUMIFS('Aceite Virgen Extra'!XL$6:XL$257,'Aceite Virgen Extra'!$A$6:$A$257,"&gt;="&amp;$A284,'Aceite Virgen Extra'!$B$6:$B$257,"&lt;="&amp;$B284)</f>
        <v>6.2399999999999993</v>
      </c>
      <c r="XM284" s="4">
        <f>SUMIFS('Aceite Virgen Extra'!XM$6:XM$257,'Aceite Virgen Extra'!$A$6:$A$257,"&gt;="&amp;$A284,'Aceite Virgen Extra'!$B$6:$B$257,"&lt;="&amp;$B284)</f>
        <v>0.24</v>
      </c>
      <c r="XQ284" s="69">
        <f>SUMIFS('Aceite Virgen Extra'!XQ$6:XQ$257,'Aceite Virgen Extra'!$A$6:$A$257,"&gt;="&amp;$A284,'Aceite Virgen Extra'!$B$6:$B$257,"&lt;="&amp;$B284)</f>
        <v>0.74</v>
      </c>
      <c r="XR284" s="4">
        <f>SUMIFS('Aceite Virgen Extra'!XR$6:XR$257,'Aceite Virgen Extra'!$A$6:$A$257,"&gt;="&amp;$A284,'Aceite Virgen Extra'!$B$6:$B$257,"&lt;="&amp;$B284)</f>
        <v>0.81</v>
      </c>
      <c r="XS284" s="4">
        <f>SUMIFS('Aceite Virgen Extra'!XS$6:XS$257,'Aceite Virgen Extra'!$A$6:$A$257,"&gt;="&amp;$A284,'Aceite Virgen Extra'!$B$6:$B$257,"&lt;="&amp;$B284)</f>
        <v>0.78999999999999992</v>
      </c>
      <c r="XT284" s="4">
        <f>SUMIFS('Aceite Virgen Extra'!XT$6:XT$257,'Aceite Virgen Extra'!$A$6:$A$257,"&gt;="&amp;$A284,'Aceite Virgen Extra'!$B$6:$B$257,"&lt;="&amp;$B284)</f>
        <v>0.33</v>
      </c>
      <c r="XX284" s="69">
        <f>SUMIFS('Aceite Virgen Extra'!XX$6:XX$257,'Aceite Virgen Extra'!$A$6:$A$257,"&gt;="&amp;$A284,'Aceite Virgen Extra'!$B$6:$B$257,"&lt;="&amp;$B284)</f>
        <v>0.83999999999999986</v>
      </c>
      <c r="XY284" s="4">
        <f>SUMIFS('Aceite Virgen Extra'!XY$6:XY$257,'Aceite Virgen Extra'!$A$6:$A$257,"&gt;="&amp;$A284,'Aceite Virgen Extra'!$B$6:$B$257,"&lt;="&amp;$B284)</f>
        <v>0.23</v>
      </c>
      <c r="XZ284" s="4">
        <f>SUMIFS('Aceite Virgen Extra'!XZ$6:XZ$257,'Aceite Virgen Extra'!$A$6:$A$257,"&gt;="&amp;$A284,'Aceite Virgen Extra'!$B$6:$B$257,"&lt;="&amp;$B284)</f>
        <v>1.44</v>
      </c>
      <c r="YA284" s="4">
        <f>SUMIFS('Aceite Virgen Extra'!YA$6:YA$257,'Aceite Virgen Extra'!$A$6:$A$257,"&gt;="&amp;$A284,'Aceite Virgen Extra'!$B$6:$B$257,"&lt;="&amp;$B284)</f>
        <v>0</v>
      </c>
      <c r="YE284" s="69">
        <f>SUMIFS('Aceite Virgen Extra'!YE$6:YE$257,'Aceite Virgen Extra'!$A$6:$A$257,"&gt;="&amp;$A284,'Aceite Virgen Extra'!$B$6:$B$257,"&lt;="&amp;$B284)</f>
        <v>2.33</v>
      </c>
      <c r="YF284" s="4">
        <f>SUMIFS('Aceite Virgen Extra'!YF$6:YF$257,'Aceite Virgen Extra'!$A$6:$A$257,"&gt;="&amp;$A284,'Aceite Virgen Extra'!$B$6:$B$257,"&lt;="&amp;$B284)</f>
        <v>0</v>
      </c>
      <c r="YG284" s="4">
        <f>SUMIFS('Aceite Virgen Extra'!YG$6:YG$257,'Aceite Virgen Extra'!$A$6:$A$257,"&gt;="&amp;$A284,'Aceite Virgen Extra'!$B$6:$B$257,"&lt;="&amp;$B284)</f>
        <v>3.5000000000000004</v>
      </c>
      <c r="YH284" s="4">
        <f>SUMIFS('Aceite Virgen Extra'!YH$6:YH$257,'Aceite Virgen Extra'!$A$6:$A$257,"&gt;="&amp;$A284,'Aceite Virgen Extra'!$B$6:$B$257,"&lt;="&amp;$B284)</f>
        <v>0.7</v>
      </c>
      <c r="YL284" s="69">
        <f>SUMIFS('Aceite Virgen Extra'!YL$6:YL$257,'Aceite Virgen Extra'!$A$6:$A$257,"&gt;="&amp;$A284,'Aceite Virgen Extra'!$B$6:$B$257,"&lt;="&amp;$B284)</f>
        <v>1.1700000000000002</v>
      </c>
      <c r="YM284" s="4">
        <f>SUMIFS('Aceite Virgen Extra'!YM$6:YM$257,'Aceite Virgen Extra'!$A$6:$A$257,"&gt;="&amp;$A284,'Aceite Virgen Extra'!$B$6:$B$257,"&lt;="&amp;$B284)</f>
        <v>0</v>
      </c>
      <c r="YN284" s="4">
        <f>SUMIFS('Aceite Virgen Extra'!YN$6:YN$257,'Aceite Virgen Extra'!$A$6:$A$257,"&gt;="&amp;$A284,'Aceite Virgen Extra'!$B$6:$B$257,"&lt;="&amp;$B284)</f>
        <v>1.4</v>
      </c>
      <c r="YO284" s="4">
        <f>SUMIFS('Aceite Virgen Extra'!YO$6:YO$257,'Aceite Virgen Extra'!$A$6:$A$257,"&gt;="&amp;$A284,'Aceite Virgen Extra'!$B$6:$B$257,"&lt;="&amp;$B284)</f>
        <v>1.33</v>
      </c>
      <c r="YP284" s="4">
        <f>SUMIFS('Aceite Virgen Extra'!YP$6:YP$257,'Aceite Virgen Extra'!$A$6:$A$257,"&gt;="&amp;$A284,'Aceite Virgen Extra'!$B$6:$B$257,"&lt;="&amp;$B284)</f>
        <v>1.73</v>
      </c>
      <c r="YS284" s="69">
        <f>SUMIFS('Aceite Virgen Extra'!YS$6:YS$257,'Aceite Virgen Extra'!$A$6:$A$257,"&gt;="&amp;$A284,'Aceite Virgen Extra'!$B$6:$B$257,"&lt;="&amp;$B284)</f>
        <v>0.26</v>
      </c>
      <c r="YT284" s="4">
        <f>SUMIFS('Aceite Virgen Extra'!YT$6:YT$257,'Aceite Virgen Extra'!$A$6:$A$257,"&gt;="&amp;$A284,'Aceite Virgen Extra'!$B$6:$B$257,"&lt;="&amp;$B284)</f>
        <v>0</v>
      </c>
      <c r="YU284" s="4">
        <f>SUMIFS('Aceite Virgen Extra'!YU$6:YU$257,'Aceite Virgen Extra'!$A$6:$A$257,"&gt;="&amp;$A284,'Aceite Virgen Extra'!$B$6:$B$257,"&lt;="&amp;$B284)</f>
        <v>0.38</v>
      </c>
      <c r="YV284" s="4">
        <f>SUMIFS('Aceite Virgen Extra'!YV$6:YV$257,'Aceite Virgen Extra'!$A$6:$A$257,"&gt;="&amp;$A284,'Aceite Virgen Extra'!$B$6:$B$257,"&lt;="&amp;$B284)</f>
        <v>0.5</v>
      </c>
      <c r="YW284" s="4">
        <f>SUMIFS('Aceite Virgen Extra'!YW$6:YW$257,'Aceite Virgen Extra'!$A$6:$A$257,"&gt;="&amp;$A284,'Aceite Virgen Extra'!$B$6:$B$257,"&lt;="&amp;$B284)</f>
        <v>0</v>
      </c>
    </row>
    <row r="285" spans="1:673" x14ac:dyDescent="0.25">
      <c r="A285" s="9">
        <f>$B$284</f>
        <v>12.1</v>
      </c>
      <c r="B285" s="9">
        <f>'TAM Aceite Virgen Extra'!C33</f>
        <v>0</v>
      </c>
      <c r="C285" s="9"/>
      <c r="D285" s="4">
        <f>SUMIF('Aceite Virgen Extra'!$A$6:$A$257,"&gt;="&amp;$A285,'Aceite Virgen Extra'!D$6:D$257)</f>
        <v>1.48</v>
      </c>
      <c r="E285" s="4">
        <f>SUMIF('Aceite Virgen Extra'!$A$6:$A$257,"&gt;="&amp;$A285,'Aceite Virgen Extra'!E$6:E$257)</f>
        <v>1.5299999999999998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2.46</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2.2799999999999998</v>
      </c>
      <c r="DT285" s="4">
        <f>SUMIF('Aceite Virgen Extra'!$A$6:$A$257,"&gt;="&amp;$A285,'Aceite Virgen Extra'!DT$6:DT$257)</f>
        <v>2.98</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2.66</v>
      </c>
      <c r="QD285" s="4">
        <f>SUMIF('Aceite Virgen Extra'!$A$6:$A$257,"&gt;="&amp;$A285,'Aceite Virgen Extra'!QD$6:QD$257)</f>
        <v>2.79</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4.29</v>
      </c>
      <c r="QR285" s="4">
        <f>SUMIF('Aceite Virgen Extra'!$A$6:$A$257,"&gt;="&amp;$A285,'Aceite Virgen Extra'!QR$6:QR$257)</f>
        <v>3.26</v>
      </c>
      <c r="QS285" s="4">
        <f>SUMIF('Aceite Virgen Extra'!$A$6:$A$257,"&gt;="&amp;$A285,'Aceite Virgen Extra'!QS$6:QS$257)</f>
        <v>5.27</v>
      </c>
      <c r="QT285" s="4">
        <f>SUMIF('Aceite Virgen Extra'!$A$6:$A$257,"&gt;="&amp;$A285,'Aceite Virgen Extra'!QT$6:QT$257)</f>
        <v>0.53</v>
      </c>
      <c r="QX285" s="4">
        <f>SUMIF('Aceite Virgen Extra'!$A$6:$A$257,"&gt;="&amp;$A285,'Aceite Virgen Extra'!QX$6:QX$257)</f>
        <v>8.02</v>
      </c>
      <c r="QY285" s="4">
        <f>SUMIF('Aceite Virgen Extra'!$A$6:$A$257,"&gt;="&amp;$A285,'Aceite Virgen Extra'!QY$6:QY$257)</f>
        <v>4.2200000000000006</v>
      </c>
      <c r="QZ285" s="4">
        <f>SUMIF('Aceite Virgen Extra'!$A$6:$A$257,"&gt;="&amp;$A285,'Aceite Virgen Extra'!QZ$6:QZ$257)</f>
        <v>10.76</v>
      </c>
      <c r="RA285" s="4">
        <f>SUMIF('Aceite Virgen Extra'!$A$6:$A$257,"&gt;="&amp;$A285,'Aceite Virgen Extra'!RA$6:RA$257)</f>
        <v>0</v>
      </c>
      <c r="RE285" s="4">
        <f>SUMIF('Aceite Virgen Extra'!$A$6:$A$257,"&gt;="&amp;$A285,'Aceite Virgen Extra'!RE$6:RE$257)</f>
        <v>3.81</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447</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11.02</v>
      </c>
      <c r="SO285" s="4">
        <f>SUMIF('Aceite Virgen Extra'!$A$6:$A$257,"&gt;="&amp;$A285,'Aceite Virgen Extra'!SO$6:SO$257)</f>
        <v>6.88</v>
      </c>
      <c r="SP285" s="4">
        <f>SUMIF('Aceite Virgen Extra'!$A$6:$A$257,"&gt;="&amp;$A285,'Aceite Virgen Extra'!SP$6:SP$257)</f>
        <v>15.73</v>
      </c>
      <c r="SQ285" s="4">
        <f>SUMIF('Aceite Virgen Extra'!$A$6:$A$257,"&gt;="&amp;$A285,'Aceite Virgen Extra'!SQ$6:SQ$257)</f>
        <v>0</v>
      </c>
      <c r="SU285" s="70">
        <f>SUMIF('Aceite Virgen Extra'!$A$6:$A$257,"&gt;="&amp;$A285,'Aceite Virgen Extra'!SU$6:SU$257)</f>
        <v>11.48</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17.98</v>
      </c>
      <c r="TJ285" s="4">
        <f>SUMIF('Aceite Virgen Extra'!$A$6:$A$257,"&gt;="&amp;$A285,'Aceite Virgen Extra'!TJ$6:TJ$257)</f>
        <v>19.149999999999999</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22.9</v>
      </c>
      <c r="TX285" s="4">
        <f>SUMIFS('Aceite Virgen Extra'!TX$6:TX$257,'Aceite Virgen Extra'!$A$6:$A$257,"&gt;="&amp;$A285)</f>
        <v>28.439999999999998</v>
      </c>
      <c r="TY285" s="4">
        <f>SUMIFS('Aceite Virgen Extra'!TY$6:TY$257,'Aceite Virgen Extra'!$A$6:$A$257,"&gt;="&amp;$A285)</f>
        <v>20.6</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26.509999999999998</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26.48</v>
      </c>
      <c r="VN285" s="4">
        <f>SUMIFS('Aceite Virgen Extra'!VN$6:VN$257,'Aceite Virgen Extra'!$A$6:$A$257,"&gt;="&amp;$A285)</f>
        <v>33.06</v>
      </c>
      <c r="VO285" s="4">
        <f>SUMIFS('Aceite Virgen Extra'!VO$6:VO$257,'Aceite Virgen Extra'!$A$6:$A$257,"&gt;="&amp;$A285)</f>
        <v>24.88</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22.88</v>
      </c>
      <c r="WP285" s="4">
        <f>SUMIFS('Aceite Virgen Extra'!WP$6:WP$257,'Aceite Virgen Extra'!$A$6:$A$257,"&gt;="&amp;$A285)</f>
        <v>33.24</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21.5</v>
      </c>
      <c r="WW285" s="4">
        <f>SUMIFS('Aceite Virgen Extra'!WW$6:WW$257,'Aceite Virgen Extra'!$A$6:$A$257,"&gt;="&amp;$A285)</f>
        <v>28.9</v>
      </c>
      <c r="WX285" s="4">
        <f>SUMIFS('Aceite Virgen Extra'!WX$6:WX$257,'Aceite Virgen Extra'!$A$6:$A$257,"&gt;="&amp;$A285)</f>
        <v>21.06</v>
      </c>
      <c r="WY285" s="4">
        <f>SUMIFS('Aceite Virgen Extra'!WY$6:WY$257,'Aceite Virgen Extra'!$A$6:$A$257,"&gt;="&amp;$A285)</f>
        <v>7.83</v>
      </c>
      <c r="XC285" s="69">
        <f>SUMIF('Aceite Virgen Extra'!$A$6:$A$257,"&gt;="&amp;$A285,'Aceite Virgen Extra'!XC$6:XC$257)</f>
        <v>16.23</v>
      </c>
      <c r="XD285" s="4">
        <f>SUMIFS('Aceite Virgen Extra'!XD$6:XD$257,'Aceite Virgen Extra'!$A$6:$A$257,"&gt;="&amp;$A285)</f>
        <v>23.86</v>
      </c>
      <c r="XE285" s="4">
        <f>SUMIFS('Aceite Virgen Extra'!XE$6:XE$257,'Aceite Virgen Extra'!$A$6:$A$257,"&gt;="&amp;$A285)</f>
        <v>14.209999999999999</v>
      </c>
      <c r="XF285" s="4">
        <f>SUMIFS('Aceite Virgen Extra'!XF$6:XF$257,'Aceite Virgen Extra'!$A$6:$A$257,"&gt;="&amp;$A285)</f>
        <v>8.8000000000000007</v>
      </c>
      <c r="XJ285" s="69">
        <f>SUMIF('Aceite Virgen Extra'!$A$6:$A$257,"&gt;="&amp;$A285,'Aceite Virgen Extra'!XJ$6:XJ$257)</f>
        <v>14.4</v>
      </c>
      <c r="XK285" s="4">
        <f>SUMIFS('Aceite Virgen Extra'!XK$6:XK$257,'Aceite Virgen Extra'!$A$6:$A$257,"&gt;="&amp;$A285)</f>
        <v>18.22</v>
      </c>
      <c r="XL285" s="4">
        <f>SUMIFS('Aceite Virgen Extra'!XL$6:XL$257,'Aceite Virgen Extra'!$A$6:$A$257,"&gt;="&amp;$A285)</f>
        <v>13.120000000000001</v>
      </c>
      <c r="XM285" s="4">
        <f>SUMIFS('Aceite Virgen Extra'!XM$6:XM$257,'Aceite Virgen Extra'!$A$6:$A$257,"&gt;="&amp;$A285)</f>
        <v>11.16</v>
      </c>
      <c r="XQ285" s="69">
        <f>SUMIF('Aceite Virgen Extra'!$A$6:$A$257,"&gt;="&amp;$A285,'Aceite Virgen Extra'!XQ$6:XQ$257)</f>
        <v>11.65</v>
      </c>
      <c r="XR285" s="4">
        <f>SUMIFS('Aceite Virgen Extra'!XR$6:XR$257,'Aceite Virgen Extra'!$A$6:$A$257,"&gt;="&amp;$A285)</f>
        <v>4.28</v>
      </c>
      <c r="XS285" s="4">
        <f>SUMIFS('Aceite Virgen Extra'!XS$6:XS$257,'Aceite Virgen Extra'!$A$6:$A$257,"&gt;="&amp;$A285)</f>
        <v>14.84</v>
      </c>
      <c r="XT285" s="4">
        <f>SUMIFS('Aceite Virgen Extra'!XT$6:XT$257,'Aceite Virgen Extra'!$A$6:$A$257,"&gt;="&amp;$A285)</f>
        <v>12.63</v>
      </c>
      <c r="XX285" s="69">
        <f>SUMIF('Aceite Virgen Extra'!$A$6:$A$257,"&gt;="&amp;$A285,'Aceite Virgen Extra'!XX$6:XX$257)</f>
        <v>10.59</v>
      </c>
      <c r="XY285" s="4">
        <f>SUMIFS('Aceite Virgen Extra'!XY$6:XY$257,'Aceite Virgen Extra'!$A$6:$A$257,"&gt;="&amp;$A285)</f>
        <v>3.04</v>
      </c>
      <c r="XZ285" s="4">
        <f>SUMIFS('Aceite Virgen Extra'!XZ$6:XZ$257,'Aceite Virgen Extra'!$A$6:$A$257,"&gt;="&amp;$A285)</f>
        <v>13.420000000000002</v>
      </c>
      <c r="YA285" s="4">
        <f>SUMIFS('Aceite Virgen Extra'!YA$6:YA$257,'Aceite Virgen Extra'!$A$6:$A$257,"&gt;="&amp;$A285)</f>
        <v>21.35</v>
      </c>
      <c r="YE285" s="69">
        <f>SUMIF('Aceite Virgen Extra'!$A$6:$A$257,"&gt;="&amp;$A285,'Aceite Virgen Extra'!YE$6:YE$257)</f>
        <v>9.89</v>
      </c>
      <c r="YF285" s="4">
        <f>SUMIFS('Aceite Virgen Extra'!YF$6:YF$257,'Aceite Virgen Extra'!$A$6:$A$257,"&gt;="&amp;$A285)</f>
        <v>7.11</v>
      </c>
      <c r="YG285" s="4">
        <f>SUMIFS('Aceite Virgen Extra'!YG$6:YG$257,'Aceite Virgen Extra'!$A$6:$A$257,"&gt;="&amp;$A285)</f>
        <v>10.19</v>
      </c>
      <c r="YH285" s="4">
        <f>SUMIFS('Aceite Virgen Extra'!YH$6:YH$257,'Aceite Virgen Extra'!$A$6:$A$257,"&gt;="&amp;$A285)</f>
        <v>15.32</v>
      </c>
      <c r="YL285" s="69">
        <f>SUMIF('Aceite Virgen Extra'!$A$6:$A$257,"&gt;="&amp;$A285,'Aceite Virgen Extra'!YL$6:YL$257)</f>
        <v>11.64</v>
      </c>
      <c r="YM285" s="4">
        <f>SUMIFS('Aceite Virgen Extra'!YM$6:YM$257,'Aceite Virgen Extra'!$A$6:$A$257,"&gt;="&amp;$A285)</f>
        <v>6.61</v>
      </c>
      <c r="YN285" s="4">
        <f>SUMIFS('Aceite Virgen Extra'!YN$6:YN$257,'Aceite Virgen Extra'!$A$6:$A$257,"&gt;="&amp;$A285)</f>
        <v>11.790000000000001</v>
      </c>
      <c r="YO285" s="4">
        <f>SUMIFS('Aceite Virgen Extra'!YO$6:YO$257,'Aceite Virgen Extra'!$A$6:$A$257,"&gt;="&amp;$A285)</f>
        <v>11.18</v>
      </c>
      <c r="YP285" s="4">
        <f>SUMIFS('Aceite Virgen Extra'!YP$6:YP$257,'Aceite Virgen Extra'!$A$6:$A$257,"&gt;="&amp;$A285)</f>
        <v>14.24</v>
      </c>
      <c r="YS285" s="69">
        <f>SUMIF('Aceite Virgen Extra'!$A$6:$A$257,"&gt;="&amp;$A285,'Aceite Virgen Extra'!YS$6:YS$257)</f>
        <v>9.5500000000000007</v>
      </c>
      <c r="YT285" s="4">
        <f>SUMIFS('Aceite Virgen Extra'!YT$6:YT$257,'Aceite Virgen Extra'!$A$6:$A$257,"&gt;="&amp;$A285)</f>
        <v>5.16</v>
      </c>
      <c r="YU285" s="4">
        <f>SUMIFS('Aceite Virgen Extra'!YU$6:YU$257,'Aceite Virgen Extra'!$A$6:$A$257,"&gt;="&amp;$A285)</f>
        <v>11.24</v>
      </c>
      <c r="YV285" s="4">
        <f>SUMIFS('Aceite Virgen Extra'!YV$6:YV$257,'Aceite Virgen Extra'!$A$6:$A$257,"&gt;="&amp;$A285)</f>
        <v>11.39</v>
      </c>
      <c r="YW285" s="4">
        <f>SUMIFS('Aceite Virgen Extra'!YW$6:YW$257,'Aceite Virgen Extra'!$A$6:$A$257,"&gt;="&amp;$A285)</f>
        <v>10.67</v>
      </c>
    </row>
    <row r="286" spans="1:673" x14ac:dyDescent="0.25">
      <c r="HZ286"/>
      <c r="JB286"/>
    </row>
    <row r="287" spans="1:673" x14ac:dyDescent="0.25">
      <c r="D287" s="1">
        <f>SUM(D262:D285)</f>
        <v>100.01999999999997</v>
      </c>
      <c r="E287" s="1">
        <f>SUM(E262:E285)</f>
        <v>99.960000000000008</v>
      </c>
      <c r="F287" s="1">
        <f>SUM(F262:F285)</f>
        <v>100.02000000000001</v>
      </c>
      <c r="G287" s="1">
        <f>SUM(G262:G285)</f>
        <v>100.00000000000001</v>
      </c>
      <c r="K287" s="1">
        <f>SUM(K262:K285)</f>
        <v>99.970000000000013</v>
      </c>
      <c r="L287" s="1">
        <f>SUM(L262:L285)</f>
        <v>99.980000000000032</v>
      </c>
      <c r="M287" s="1">
        <f>SUM(M262:M285)</f>
        <v>100</v>
      </c>
      <c r="N287" s="1">
        <f>SUM(N262:N285)</f>
        <v>99.999999999999986</v>
      </c>
      <c r="R287" s="1">
        <f>SUM(R262:R285)</f>
        <v>99.989999999999966</v>
      </c>
      <c r="S287" s="1">
        <f>SUM(S262:S285)</f>
        <v>100.02000000000001</v>
      </c>
      <c r="T287" s="1">
        <f>SUM(T262:T285)</f>
        <v>99.97</v>
      </c>
      <c r="U287" s="1">
        <f>SUM(U262:U285)</f>
        <v>99.990000000000009</v>
      </c>
      <c r="Y287" s="1">
        <f>SUM(Y262:Y285)</f>
        <v>100.05</v>
      </c>
      <c r="Z287" s="1">
        <f>SUM(Z262:Z285)</f>
        <v>99.970000000000013</v>
      </c>
      <c r="AA287" s="1">
        <f>SUM(AA262:AA285)</f>
        <v>100.00999999999998</v>
      </c>
      <c r="AB287" s="1">
        <f>SUM(AB262:AB285)</f>
        <v>99.98</v>
      </c>
      <c r="AF287" s="1">
        <f>SUM(AF262:AF285)</f>
        <v>100.00999999999998</v>
      </c>
      <c r="AG287" s="1">
        <f>SUM(AG262:AG285)</f>
        <v>99.990000000000009</v>
      </c>
      <c r="AH287" s="1">
        <f>SUM(AH262:AH285)</f>
        <v>100.01000000000002</v>
      </c>
      <c r="AI287" s="1">
        <f>SUM(AI262:AI285)</f>
        <v>99.97</v>
      </c>
      <c r="AM287" s="1">
        <f>SUM(AM262:AM285)</f>
        <v>99.980000000000032</v>
      </c>
      <c r="AN287" s="1">
        <f>SUM(AN262:AN285)</f>
        <v>99.98</v>
      </c>
      <c r="AO287" s="1">
        <f>SUM(AO262:AO285)</f>
        <v>100.02000000000002</v>
      </c>
      <c r="AP287" s="1">
        <f>SUM(AP262:AP285)</f>
        <v>100.01000000000002</v>
      </c>
      <c r="AT287" s="1">
        <f>SUM(AT262:AT285)</f>
        <v>100.00000000000001</v>
      </c>
      <c r="AU287" s="1">
        <f>SUM(AU262:AU285)</f>
        <v>100.00000000000003</v>
      </c>
      <c r="AV287" s="1">
        <f>SUM(AV262:AV285)</f>
        <v>99.980000000000018</v>
      </c>
      <c r="AW287" s="1">
        <f>SUM(AW262:AW285)</f>
        <v>99.999999999999986</v>
      </c>
      <c r="BA287" s="1">
        <f>SUM(BA262:BA285)</f>
        <v>100.05000000000001</v>
      </c>
      <c r="BB287" s="1">
        <f>SUM(BB262:BB285)</f>
        <v>99.99</v>
      </c>
      <c r="BC287" s="1">
        <f>SUM(BC262:BC285)</f>
        <v>99.97</v>
      </c>
      <c r="BD287" s="1">
        <f>SUM(BD262:BD285)</f>
        <v>100.03999999999998</v>
      </c>
      <c r="BH287" s="1">
        <f>SUM(BH262:BH285)</f>
        <v>100.03</v>
      </c>
      <c r="BI287" s="1">
        <f>SUM(BI262:BI285)</f>
        <v>100.01000000000002</v>
      </c>
      <c r="BJ287" s="1">
        <f>SUM(BJ262:BJ285)</f>
        <v>99.99</v>
      </c>
      <c r="BK287" s="1">
        <f>SUM(BK262:BK285)</f>
        <v>99.990000000000009</v>
      </c>
      <c r="BO287" s="1">
        <f>SUM(BO262:BO285)</f>
        <v>100.00999999999995</v>
      </c>
      <c r="BP287" s="1">
        <f>SUM(BP262:BP285)</f>
        <v>100.02999999999997</v>
      </c>
      <c r="BQ287" s="1">
        <f>SUM(BQ262:BQ285)</f>
        <v>100.02</v>
      </c>
      <c r="BR287" s="1">
        <f>SUM(BR262:BR285)</f>
        <v>100.01</v>
      </c>
      <c r="BV287" s="1">
        <f>SUM(BV262:BV285)</f>
        <v>100.00999999999993</v>
      </c>
      <c r="BW287" s="1">
        <f>SUM(BW262:BW285)</f>
        <v>99.95999999999998</v>
      </c>
      <c r="BX287" s="1">
        <f>SUM(BX262:BX285)</f>
        <v>99.97999999999999</v>
      </c>
      <c r="BY287" s="1">
        <f>SUM(BY262:BY285)</f>
        <v>100.02</v>
      </c>
      <c r="CC287" s="1">
        <f>SUM(CC262:CC285)</f>
        <v>100.00000000000003</v>
      </c>
      <c r="CD287" s="1">
        <f>SUM(CD262:CD285)</f>
        <v>99.98</v>
      </c>
      <c r="CE287" s="1">
        <f>SUM(CE262:CE285)</f>
        <v>99.990000000000009</v>
      </c>
      <c r="CF287" s="1">
        <f>SUM(CF262:CF285)</f>
        <v>99.999999999999972</v>
      </c>
      <c r="CJ287" s="1">
        <f>SUM(CJ262:CJ285)</f>
        <v>100.00000000000003</v>
      </c>
      <c r="CK287" s="1">
        <f>SUM(CK262:CK285)</f>
        <v>99.98</v>
      </c>
      <c r="CL287" s="1">
        <f>SUM(CL262:CL285)</f>
        <v>100.00000000000004</v>
      </c>
      <c r="CM287" s="1">
        <f>SUM(CM262:CM285)</f>
        <v>100.01000000000002</v>
      </c>
      <c r="CQ287" s="1">
        <f>SUM(CQ262:CQ285)</f>
        <v>99.959999999999965</v>
      </c>
      <c r="CR287" s="1">
        <f>SUM(CR262:CR285)</f>
        <v>99.990000000000009</v>
      </c>
      <c r="CS287" s="1">
        <f>SUM(CS262:CS285)</f>
        <v>99.99</v>
      </c>
      <c r="CT287" s="1">
        <f>SUM(CT262:CT285)</f>
        <v>99.999999999999986</v>
      </c>
      <c r="CX287" s="1">
        <f>SUM(CX262:CX285)</f>
        <v>99.99</v>
      </c>
      <c r="CY287" s="1">
        <f>SUM(CY262:CY285)</f>
        <v>99.970000000000013</v>
      </c>
      <c r="CZ287" s="1">
        <f>SUM(CZ262:CZ285)</f>
        <v>100.06000000000003</v>
      </c>
      <c r="DA287" s="1">
        <f>SUM(DA262:DA285)</f>
        <v>99.98</v>
      </c>
      <c r="DE287" s="1">
        <f>SUM(DE262:DE285)</f>
        <v>99.999999999999986</v>
      </c>
      <c r="DF287" s="1">
        <f>SUM(DF262:DF285)</f>
        <v>99.960000000000008</v>
      </c>
      <c r="DG287" s="1">
        <f>SUM(DG262:DG285)</f>
        <v>99.999999999999957</v>
      </c>
      <c r="DH287" s="1">
        <f>SUM(DH262:DH285)</f>
        <v>99.999999999999972</v>
      </c>
      <c r="DL287" s="1">
        <f>SUM(DL262:DL285)</f>
        <v>100.03</v>
      </c>
      <c r="DM287" s="1">
        <f>SUM(DM262:DM285)</f>
        <v>99.980000000000018</v>
      </c>
      <c r="DN287" s="1">
        <f>SUM(DN262:DN285)</f>
        <v>99.989999999999966</v>
      </c>
      <c r="DO287" s="1">
        <f>SUM(DO262:DO285)</f>
        <v>99.95999999999998</v>
      </c>
      <c r="DS287" s="1">
        <f>SUM(DS262:DS285)</f>
        <v>99.960000000000008</v>
      </c>
      <c r="DT287" s="1">
        <f>SUM(DT262:DT285)</f>
        <v>99.989999999999981</v>
      </c>
      <c r="DU287" s="1">
        <f>SUM(DU262:DU285)</f>
        <v>100.01999999999998</v>
      </c>
      <c r="DV287" s="1">
        <f>SUM(DV262:DV285)</f>
        <v>99.999999999999986</v>
      </c>
      <c r="DZ287" s="1">
        <f>SUM(DZ262:DZ285)</f>
        <v>100.01999999999997</v>
      </c>
      <c r="EA287" s="1">
        <f>SUM(EA262:EA285)</f>
        <v>100.00999999999996</v>
      </c>
      <c r="EB287" s="1">
        <f>SUM(EB262:EB285)</f>
        <v>100.02000000000001</v>
      </c>
      <c r="EC287" s="1">
        <f>SUM(EC262:EC285)</f>
        <v>99.999999999999986</v>
      </c>
      <c r="EG287" s="1">
        <f>SUM(EG262:EG285)</f>
        <v>100.06</v>
      </c>
      <c r="EH287" s="1">
        <f>SUM(EH262:EH285)</f>
        <v>100.01000000000002</v>
      </c>
      <c r="EI287" s="1">
        <f>SUM(EI262:EI285)</f>
        <v>100.00999999999999</v>
      </c>
      <c r="EJ287" s="1">
        <f>SUM(EJ262:EJ285)</f>
        <v>99.950000000000017</v>
      </c>
      <c r="EN287" s="1">
        <f>SUM(EN262:EN285)</f>
        <v>100.04000000000002</v>
      </c>
      <c r="EO287" s="1">
        <f>SUM(EO262:EO285)</f>
        <v>100.04000000000005</v>
      </c>
      <c r="EP287" s="1">
        <f>SUM(EP262:EP285)</f>
        <v>100.01999999999998</v>
      </c>
      <c r="EQ287" s="1">
        <f>SUM(EQ262:EQ285)</f>
        <v>99.989999999999981</v>
      </c>
      <c r="EU287" s="1">
        <f>SUM(EU262:EU285)</f>
        <v>99.95</v>
      </c>
      <c r="EV287" s="1">
        <f>SUM(EV262:EV285)</f>
        <v>99.97999999999999</v>
      </c>
      <c r="EW287" s="1">
        <f>SUM(EW262:EW285)</f>
        <v>100.01</v>
      </c>
      <c r="EX287" s="1">
        <f>SUM(EX262:EX285)</f>
        <v>99.980000000000032</v>
      </c>
      <c r="FB287" s="1">
        <f>SUM(FB262:FB285)</f>
        <v>99.990000000000023</v>
      </c>
      <c r="FC287" s="1">
        <f>SUM(FC262:FC285)</f>
        <v>99.969999999999985</v>
      </c>
      <c r="FD287" s="1">
        <f>SUM(FD262:FD285)</f>
        <v>99.989999999999981</v>
      </c>
      <c r="FE287" s="1">
        <f>SUM(FE262:FE285)</f>
        <v>99.98</v>
      </c>
      <c r="FI287" s="1">
        <f>SUM(FI262:FI285)</f>
        <v>99.960000000000065</v>
      </c>
      <c r="FJ287" s="1">
        <f>SUM(FJ262:FJ285)</f>
        <v>100.00000000000003</v>
      </c>
      <c r="FK287" s="1">
        <f>SUM(FK262:FK285)</f>
        <v>100.02</v>
      </c>
      <c r="FL287" s="1">
        <f>SUM(FL262:FL285)</f>
        <v>100.02000000000002</v>
      </c>
      <c r="FP287" s="1">
        <f>SUM(FP262:FP285)</f>
        <v>100.07999999999997</v>
      </c>
      <c r="FQ287" s="1">
        <f>SUM(FQ262:FQ285)</f>
        <v>100.01</v>
      </c>
      <c r="FR287" s="1">
        <f>SUM(FR262:FR285)</f>
        <v>100.00999999999998</v>
      </c>
      <c r="FS287" s="1">
        <f>SUM(FS262:FS285)</f>
        <v>100.00000000000001</v>
      </c>
      <c r="FW287" s="1">
        <f>SUM(FW262:FW285)</f>
        <v>99.990000000000052</v>
      </c>
      <c r="FX287" s="1">
        <f>SUM(FX262:FX285)</f>
        <v>100.02000000000001</v>
      </c>
      <c r="FY287" s="1">
        <f>SUM(FY262:FY285)</f>
        <v>100.01</v>
      </c>
      <c r="FZ287" s="1">
        <f>SUM(FZ262:FZ285)</f>
        <v>99.990000000000009</v>
      </c>
      <c r="GD287" s="1">
        <f>SUM(GD262:GD285)</f>
        <v>99.979999999999976</v>
      </c>
      <c r="GE287" s="1">
        <f>SUM(GE262:GE285)</f>
        <v>100.01000000000003</v>
      </c>
      <c r="GF287" s="1">
        <f>SUM(GF262:GF285)</f>
        <v>100.04</v>
      </c>
      <c r="GG287" s="1">
        <f>SUM(GG262:GG285)</f>
        <v>100.00999999999999</v>
      </c>
      <c r="GK287" s="1">
        <f>SUM(GK262:GK285)</f>
        <v>99.959999999999937</v>
      </c>
      <c r="GL287" s="1">
        <f>SUM(GL262:GL285)</f>
        <v>99.960000000000008</v>
      </c>
      <c r="GM287" s="1">
        <f>SUM(GM262:GM285)</f>
        <v>99.979999999999961</v>
      </c>
      <c r="GN287" s="1">
        <f>SUM(GN262:GN285)</f>
        <v>99.990000000000038</v>
      </c>
      <c r="GR287" s="1">
        <f>SUM(GR262:GR285)</f>
        <v>100.02000000000002</v>
      </c>
      <c r="GS287" s="1">
        <f>SUM(GS262:GS285)</f>
        <v>100.04</v>
      </c>
      <c r="GT287" s="1">
        <f>SUM(GT262:GT285)</f>
        <v>99.98</v>
      </c>
      <c r="GU287" s="1">
        <f>SUM(GU262:GU285)</f>
        <v>100.01000000000002</v>
      </c>
      <c r="GY287" s="1">
        <f>SUM(GY262:GY285)</f>
        <v>99.970000000000013</v>
      </c>
      <c r="GZ287" s="1">
        <f>SUM(GZ262:GZ285)</f>
        <v>99.990000000000009</v>
      </c>
      <c r="HA287" s="1">
        <f>SUM(HA262:HA285)</f>
        <v>99.94</v>
      </c>
      <c r="HB287" s="1">
        <f>SUM(HB262:HB285)</f>
        <v>99.97999999999999</v>
      </c>
      <c r="HF287" s="1">
        <f>SUM(HF262:HF285)</f>
        <v>100.01</v>
      </c>
      <c r="HG287" s="1">
        <f>SUM(HG262:HG285)</f>
        <v>100.01000000000002</v>
      </c>
      <c r="HH287" s="1">
        <f>SUM(HH262:HH285)</f>
        <v>100.02000000000004</v>
      </c>
      <c r="HI287" s="1">
        <f>SUM(HI262:HI285)</f>
        <v>100.00999999999999</v>
      </c>
      <c r="HM287" s="1">
        <f>SUM(HM262:HM285)</f>
        <v>100.04000000000002</v>
      </c>
      <c r="HN287" s="1">
        <f>SUM(HN262:HN285)</f>
        <v>100.00000000000003</v>
      </c>
      <c r="HO287" s="1">
        <f>SUM(HO262:HO285)</f>
        <v>99.97</v>
      </c>
      <c r="HP287" s="1">
        <f>SUM(HP262:HP285)</f>
        <v>99.989999999999981</v>
      </c>
      <c r="HT287" s="1">
        <f>SUM(HT262:HT285)</f>
        <v>100.00000000000001</v>
      </c>
      <c r="HU287" s="1">
        <f>SUM(HU262:HU285)</f>
        <v>99.99</v>
      </c>
      <c r="HV287" s="1">
        <f>SUM(HV262:HV285)</f>
        <v>99.989999999999981</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v>
      </c>
      <c r="IJ287" s="1">
        <f>SUM(IJ262:IJ285)</f>
        <v>99.979999999999976</v>
      </c>
      <c r="IK287" s="1">
        <f>SUM(IK262:IK285)</f>
        <v>99.989999999999981</v>
      </c>
      <c r="IL287" s="1"/>
      <c r="IM287" s="1"/>
      <c r="IN287" s="1"/>
      <c r="IO287" s="1">
        <f>SUM(IO262:IO285)</f>
        <v>99.960000000000065</v>
      </c>
      <c r="IP287" s="1">
        <f>SUM(IP262:IP285)</f>
        <v>100.01999999999997</v>
      </c>
      <c r="IQ287" s="1">
        <f>SUM(IQ262:IQ285)</f>
        <v>99.990000000000023</v>
      </c>
      <c r="IR287" s="1">
        <f>SUM(IR262:IR285)</f>
        <v>99.980000000000018</v>
      </c>
      <c r="IU287" s="1"/>
      <c r="IV287" s="1">
        <f>SUM(IV262:IV285)</f>
        <v>99.97</v>
      </c>
      <c r="IW287" s="1">
        <f>SUM(IW262:IW285)</f>
        <v>100.01999999999998</v>
      </c>
      <c r="IX287" s="1">
        <f>SUM(IX262:IX285)</f>
        <v>100.00000000000001</v>
      </c>
      <c r="IY287" s="1">
        <f>SUM(IY262:IY285)</f>
        <v>99.97</v>
      </c>
      <c r="JB287"/>
      <c r="JC287" s="1">
        <f>SUM(JC262:JC285)</f>
        <v>99.98</v>
      </c>
      <c r="JD287" s="1">
        <f>SUM(JD262:JD285)</f>
        <v>100.00000000000003</v>
      </c>
      <c r="JE287" s="1">
        <f>SUM(JE262:JE285)</f>
        <v>99.99</v>
      </c>
      <c r="JF287" s="1">
        <f>SUM(JF262:JF285)</f>
        <v>99.989999999999981</v>
      </c>
      <c r="JJ287" s="1">
        <f>SUM(JJ262:JJ285)</f>
        <v>100</v>
      </c>
      <c r="JK287" s="1">
        <f>SUM(JK262:JK285)</f>
        <v>100.00999999999999</v>
      </c>
      <c r="JL287" s="1">
        <f>SUM(JL262:JL285)</f>
        <v>99.929999999999964</v>
      </c>
      <c r="JM287" s="1">
        <f>SUM(JM262:JM285)</f>
        <v>100.01999999999997</v>
      </c>
      <c r="JQ287" s="1">
        <f>SUM(JQ262:JQ285)</f>
        <v>100.01000000000003</v>
      </c>
      <c r="JR287" s="1">
        <f>SUM(JR262:JR285)</f>
        <v>100.01000000000006</v>
      </c>
      <c r="JS287" s="1">
        <f>SUM(JS262:JS285)</f>
        <v>99.990000000000038</v>
      </c>
      <c r="JT287" s="1">
        <f>SUM(JT262:JT285)</f>
        <v>99.999999999999986</v>
      </c>
      <c r="JX287" s="1">
        <f>SUM(JX262:JX285)</f>
        <v>99.970000000000041</v>
      </c>
      <c r="JY287" s="1">
        <f>SUM(JY262:JY285)</f>
        <v>99.990000000000009</v>
      </c>
      <c r="JZ287" s="1">
        <f>SUM(JZ262:JZ285)</f>
        <v>99.990000000000052</v>
      </c>
      <c r="KA287" s="1">
        <f>SUM(KA262:KA285)</f>
        <v>99.970000000000013</v>
      </c>
      <c r="KE287" s="32">
        <f>SUM(KE262:KE285)</f>
        <v>100.00000000000003</v>
      </c>
      <c r="KF287" s="32">
        <f>SUM(KF262:KF285)</f>
        <v>99.990000000000023</v>
      </c>
      <c r="KG287" s="32">
        <f>SUM(KG262:KG285)</f>
        <v>99.990000000000023</v>
      </c>
      <c r="KH287" s="32">
        <f>SUM(KH262:KH285)</f>
        <v>100.02000000000001</v>
      </c>
      <c r="KL287" s="32">
        <f>SUM(KL262:KL285)</f>
        <v>99.990000000000009</v>
      </c>
      <c r="KM287" s="32">
        <f>SUM(KM262:KM285)</f>
        <v>100.05000000000001</v>
      </c>
      <c r="KN287" s="32">
        <f>SUM(KN262:KN285)</f>
        <v>100.02000000000004</v>
      </c>
      <c r="KO287" s="32">
        <f>SUM(KO262:KO285)</f>
        <v>100.04</v>
      </c>
      <c r="KS287" s="32">
        <f>SUM(KS262:KS285)</f>
        <v>100.02000000000001</v>
      </c>
      <c r="KT287" s="32">
        <f>SUM(KT262:KT285)</f>
        <v>100.02000000000004</v>
      </c>
      <c r="KU287" s="32">
        <f>SUM(KU262:KU285)</f>
        <v>99.970000000000041</v>
      </c>
      <c r="KV287" s="32">
        <f>SUM(KV262:KV285)</f>
        <v>100.00000000000003</v>
      </c>
      <c r="KZ287" s="32">
        <f>SUM(KZ262:KZ285)</f>
        <v>100</v>
      </c>
      <c r="LA287" s="32">
        <f>SUM(LA262:LA285)</f>
        <v>100.03</v>
      </c>
      <c r="LB287" s="32">
        <f>SUM(LB262:LB285)</f>
        <v>100.03000000000002</v>
      </c>
      <c r="LC287" s="32">
        <f>SUM(LC262:LC285)</f>
        <v>100.00000000000001</v>
      </c>
      <c r="LG287" s="32">
        <f>SUM(LG262:LG285)</f>
        <v>100.05</v>
      </c>
      <c r="LH287" s="32">
        <f>SUM(LH262:LH285)</f>
        <v>99.99</v>
      </c>
      <c r="LI287" s="32">
        <f>SUM(LI262:LI285)</f>
        <v>100.03</v>
      </c>
      <c r="LJ287" s="32">
        <f>SUM(LJ262:LJ285)</f>
        <v>99.989999999999981</v>
      </c>
      <c r="LN287" s="32">
        <f>SUM(LN262:LN285)</f>
        <v>99.99</v>
      </c>
      <c r="LO287" s="32">
        <f>SUM(LO262:LO285)</f>
        <v>100.01999999999998</v>
      </c>
      <c r="LP287" s="32">
        <f>SUM(LP262:LP285)</f>
        <v>99.99</v>
      </c>
      <c r="LQ287" s="32">
        <f>SUM(LQ262:LQ285)</f>
        <v>100.02000000000001</v>
      </c>
      <c r="LU287" s="32">
        <f>SUM(LU262:LU285)</f>
        <v>100.08000000000003</v>
      </c>
      <c r="LV287" s="32">
        <f>SUM(LV262:LV285)</f>
        <v>100.04</v>
      </c>
      <c r="LW287" s="32">
        <f>SUM(LW262:LW285)</f>
        <v>99.98</v>
      </c>
      <c r="LX287" s="32">
        <f>SUM(LX262:LX285)</f>
        <v>99.960000000000008</v>
      </c>
      <c r="MB287" s="32">
        <f>SUM(MB262:MB285)</f>
        <v>100.01000000000002</v>
      </c>
      <c r="MC287" s="32">
        <f>SUM(MC262:MC285)</f>
        <v>99.98</v>
      </c>
      <c r="MD287" s="32">
        <f>SUM(MD262:MD285)</f>
        <v>99.989999999999966</v>
      </c>
      <c r="ME287" s="32">
        <f>SUM(ME262:ME285)</f>
        <v>99.97999999999999</v>
      </c>
      <c r="MI287" s="32">
        <f>SUM(MI262:MI285)</f>
        <v>99.969999999999956</v>
      </c>
      <c r="MJ287" s="32">
        <f>SUM(MJ262:MJ285)</f>
        <v>100.01999999999998</v>
      </c>
      <c r="MK287" s="32">
        <f>SUM(MK262:MK285)</f>
        <v>99.96999999999997</v>
      </c>
      <c r="ML287" s="32">
        <f>SUM(ML262:ML285)</f>
        <v>100</v>
      </c>
      <c r="MP287" s="32">
        <f>SUM(MP262:MP285)</f>
        <v>100.02999999999997</v>
      </c>
      <c r="MQ287" s="32">
        <f>SUM(MQ262:MQ285)</f>
        <v>100.03</v>
      </c>
      <c r="MR287" s="32">
        <f>SUM(MR262:MR285)</f>
        <v>100.01999999999998</v>
      </c>
      <c r="MS287" s="32">
        <f>SUM(MS262:MS285)</f>
        <v>100.00999999999999</v>
      </c>
      <c r="MW287" s="32">
        <f>SUM(MW262:MW285)</f>
        <v>99.94</v>
      </c>
      <c r="MX287" s="32">
        <f>SUM(MX262:MX285)</f>
        <v>100.03999999999999</v>
      </c>
      <c r="MY287" s="32">
        <f>SUM(MY262:MY285)</f>
        <v>99.949999999999989</v>
      </c>
      <c r="MZ287" s="32">
        <f>SUM(MZ262:MZ285)</f>
        <v>100.01000000000002</v>
      </c>
      <c r="ND287" s="32">
        <f>SUM(ND262:ND285)</f>
        <v>100.02</v>
      </c>
      <c r="NE287" s="32">
        <f>SUM(NE262:NE285)</f>
        <v>99.979999999999976</v>
      </c>
      <c r="NF287" s="32">
        <f>SUM(NF262:NF285)</f>
        <v>99.99</v>
      </c>
      <c r="NG287" s="32">
        <f>SUM(NG262:NG285)</f>
        <v>99.990000000000009</v>
      </c>
      <c r="NK287" s="32">
        <f>SUM(NK262:NK285)</f>
        <v>99.990000000000009</v>
      </c>
      <c r="NL287" s="32">
        <f>SUM(NL262:NL285)</f>
        <v>99.97999999999999</v>
      </c>
      <c r="NM287" s="32">
        <f>SUM(NM262:NM285)</f>
        <v>100.00000000000001</v>
      </c>
      <c r="NN287" s="32">
        <f>SUM(NN262:NN285)</f>
        <v>100.01000000000002</v>
      </c>
      <c r="NR287" s="32">
        <f>SUM(NR262:NR285)</f>
        <v>99.970000000000013</v>
      </c>
      <c r="NS287" s="32">
        <f>SUM(NS262:NS285)</f>
        <v>100.01</v>
      </c>
      <c r="NT287" s="32">
        <f>SUM(NT262:NT285)</f>
        <v>100.05999999999997</v>
      </c>
      <c r="NU287" s="32">
        <f>SUM(NU262:NU285)</f>
        <v>100.00999999999999</v>
      </c>
      <c r="NY287" s="32">
        <f>SUM(NY262:NY285)</f>
        <v>100.02000000000001</v>
      </c>
      <c r="NZ287" s="32">
        <f>SUM(NZ262:NZ285)</f>
        <v>100.01000000000002</v>
      </c>
      <c r="OA287" s="32">
        <f>SUM(OA262:OA285)</f>
        <v>100.02000000000001</v>
      </c>
      <c r="OB287" s="32">
        <f>SUM(OB262:OB285)</f>
        <v>99.98</v>
      </c>
      <c r="OF287" s="32">
        <f>SUM(OF262:OF285)</f>
        <v>100.04999999999998</v>
      </c>
      <c r="OG287" s="32">
        <f>SUM(OG262:OG285)</f>
        <v>100.02</v>
      </c>
      <c r="OH287" s="32">
        <f>SUM(OH262:OH285)</f>
        <v>99.989999999999981</v>
      </c>
      <c r="OI287" s="32">
        <f>SUM(OI262:OI285)</f>
        <v>100.01</v>
      </c>
      <c r="OM287" s="32">
        <f>SUM(OM262:OM285)</f>
        <v>100.05000000000001</v>
      </c>
      <c r="ON287" s="32">
        <f>SUM(ON262:ON285)</f>
        <v>99.990000000000023</v>
      </c>
      <c r="OO287" s="32">
        <f>SUM(OO262:OO285)</f>
        <v>99.95999999999998</v>
      </c>
      <c r="OP287" s="32">
        <f>SUM(OP262:OP285)</f>
        <v>100.02</v>
      </c>
      <c r="OT287" s="32">
        <f>SUM(OT262:OT285)</f>
        <v>99.97999999999999</v>
      </c>
      <c r="OU287" s="32">
        <f>SUM(OU262:OU285)</f>
        <v>100.01</v>
      </c>
      <c r="OV287" s="32">
        <f>SUM(OV262:OV285)</f>
        <v>99.980000000000018</v>
      </c>
      <c r="OW287" s="32">
        <f>SUM(OW262:OW285)</f>
        <v>99.99</v>
      </c>
      <c r="PA287" s="32">
        <f>SUM(PA262:PA285)</f>
        <v>99.990000000000023</v>
      </c>
      <c r="PB287" s="32">
        <f>SUM(PB262:PB285)</f>
        <v>100.01999999999998</v>
      </c>
      <c r="PC287" s="32">
        <f>SUM(PC262:PC285)</f>
        <v>100.04</v>
      </c>
      <c r="PD287" s="32">
        <f>SUM(PD262:PD285)</f>
        <v>99.999999999999986</v>
      </c>
      <c r="PH287" s="32">
        <f>SUM(PH262:PH285)</f>
        <v>99.94999999999996</v>
      </c>
      <c r="PI287" s="32">
        <f>SUM(PI262:PI285)</f>
        <v>100.00999999999998</v>
      </c>
      <c r="PJ287" s="32">
        <f>SUM(PJ262:PJ285)</f>
        <v>99.97999999999999</v>
      </c>
      <c r="PK287" s="32">
        <f>SUM(PK262:PK285)</f>
        <v>100.01</v>
      </c>
      <c r="PO287" s="32">
        <f>SUM(PO262:PO285)</f>
        <v>100.03000000000003</v>
      </c>
      <c r="PP287" s="32">
        <f>SUM(PP262:PP285)</f>
        <v>99.97999999999999</v>
      </c>
      <c r="PQ287" s="32">
        <f>SUM(PQ262:PQ285)</f>
        <v>100.00000000000001</v>
      </c>
      <c r="PR287" s="32">
        <f>SUM(PR262:PR285)</f>
        <v>99.990000000000023</v>
      </c>
      <c r="PV287" s="32">
        <f>SUM(PV262:PV285)</f>
        <v>99.939999999999969</v>
      </c>
      <c r="PW287" s="32">
        <f>SUM(PW262:PW285)</f>
        <v>100.02</v>
      </c>
      <c r="PX287" s="32">
        <f>SUM(PX262:PX285)</f>
        <v>99.970000000000013</v>
      </c>
      <c r="PY287" s="32">
        <f>SUM(PY262:PY285)</f>
        <v>99.97999999999999</v>
      </c>
      <c r="QC287" s="32">
        <f>SUM(QC262:QC285)</f>
        <v>100.04999999999998</v>
      </c>
      <c r="QD287" s="32">
        <f>SUM(QD262:QD285)</f>
        <v>100.02</v>
      </c>
      <c r="QE287" s="32">
        <f>SUM(QE262:QE285)</f>
        <v>100.02000000000002</v>
      </c>
      <c r="QF287" s="32">
        <f>SUM(QF262:QF285)</f>
        <v>100</v>
      </c>
      <c r="QJ287" s="32">
        <f>SUM(QJ262:QJ285)</f>
        <v>100.02</v>
      </c>
      <c r="QK287" s="32">
        <f>SUM(QK262:QK285)</f>
        <v>99.96</v>
      </c>
      <c r="QL287" s="32">
        <f>SUM(QL262:QL285)</f>
        <v>100.00999999999998</v>
      </c>
      <c r="QM287" s="32">
        <f>SUM(QM262:QM285)</f>
        <v>100.01000000000003</v>
      </c>
      <c r="QQ287" s="32">
        <f>SUM(QQ262:QQ285)</f>
        <v>100.03</v>
      </c>
      <c r="QR287" s="32">
        <f>SUM(QR262:QR285)</f>
        <v>100.03</v>
      </c>
      <c r="QS287" s="32">
        <f>SUM(QS262:QS285)</f>
        <v>99.989999999999981</v>
      </c>
      <c r="QT287" s="32">
        <f>SUM(QT262:QT285)</f>
        <v>100.01</v>
      </c>
      <c r="QX287" s="32">
        <f>SUM(QX262:QX285)</f>
        <v>100.02</v>
      </c>
      <c r="QY287" s="32">
        <f>SUM(QY262:QY285)</f>
        <v>100.01000000000002</v>
      </c>
      <c r="QZ287" s="32">
        <f>SUM(QZ262:QZ285)</f>
        <v>99.979999999999947</v>
      </c>
      <c r="RA287" s="32">
        <f>SUM(RA262:RA285)</f>
        <v>100.01</v>
      </c>
      <c r="RE287" s="32">
        <f>SUM(RE262:RE285)</f>
        <v>100.03999999999999</v>
      </c>
      <c r="RF287" s="32">
        <f>SUM(RF262:RF285)</f>
        <v>99.99</v>
      </c>
      <c r="RG287" s="32">
        <f>SUM(RG262:RG285)</f>
        <v>100.02</v>
      </c>
      <c r="RH287" s="32">
        <f>SUM(RH262:RH285)</f>
        <v>100</v>
      </c>
      <c r="RL287" s="32">
        <f>SUM(RL262:RL285)</f>
        <v>100.02999999999997</v>
      </c>
      <c r="RM287" s="32">
        <f>SUM(RM262:RM285)</f>
        <v>100</v>
      </c>
      <c r="RN287" s="32">
        <f>SUM(RN262:RN285)</f>
        <v>100.02</v>
      </c>
      <c r="RO287" s="32">
        <f>SUM(RO262:RO285)</f>
        <v>99.99</v>
      </c>
      <c r="RS287" s="32">
        <f>SUM(RS262:RS285)</f>
        <v>100.00999999999999</v>
      </c>
      <c r="RT287" s="32">
        <f>SUM(RT262:RT285)</f>
        <v>100</v>
      </c>
      <c r="RU287" s="32">
        <f>SUM(RU262:RU285)</f>
        <v>99.980000000000018</v>
      </c>
      <c r="RV287" s="32">
        <f>SUM(RV262:RV285)</f>
        <v>100.00999999999999</v>
      </c>
      <c r="RZ287" s="32">
        <f>SUM(RZ262:RZ285)</f>
        <v>100.03999999999999</v>
      </c>
      <c r="SA287" s="32">
        <f>SUM(SA262:SA285)</f>
        <v>100.02999999999999</v>
      </c>
      <c r="SB287" s="32">
        <f>SUM(SB262:SB285)</f>
        <v>100.02</v>
      </c>
      <c r="SC287" s="32">
        <f>SUM(SC262:SC285)</f>
        <v>100.02999999999999</v>
      </c>
      <c r="SG287" s="32">
        <f>SUM(SG262:SG285)</f>
        <v>99.97999999999999</v>
      </c>
      <c r="SH287" s="32">
        <f>SUM(SH262:SH285)</f>
        <v>99.970000000000013</v>
      </c>
      <c r="SI287" s="32">
        <f>SUM(SI262:SI285)</f>
        <v>100.01000000000002</v>
      </c>
      <c r="SJ287" s="32">
        <f>SUM(SJ262:SJ285)</f>
        <v>100.02999999999999</v>
      </c>
      <c r="SN287" s="32">
        <f>SUM(SN262:SN285)</f>
        <v>99.950000000000017</v>
      </c>
      <c r="SO287" s="32">
        <f>SUM(SO262:SO285)</f>
        <v>100.03</v>
      </c>
      <c r="SP287" s="32">
        <f>SUM(SP262:SP285)</f>
        <v>99.949999999999974</v>
      </c>
      <c r="SQ287" s="32">
        <f>SUM(SQ262:SQ285)</f>
        <v>100.04</v>
      </c>
      <c r="SU287" s="32">
        <f>SUM(SU262:SU285)</f>
        <v>100.01999999999997</v>
      </c>
      <c r="SV287" s="32">
        <f>SUM(SV262:SV285)</f>
        <v>100.05000000000001</v>
      </c>
      <c r="SW287" s="32">
        <f>SUM(SW262:SW285)</f>
        <v>99.960000000000008</v>
      </c>
      <c r="SX287" s="32">
        <f>SUM(SX262:SX285)</f>
        <v>100.01000000000002</v>
      </c>
      <c r="TB287" s="32">
        <f>SUM(TB262:TB285)</f>
        <v>100.05000000000001</v>
      </c>
      <c r="TC287" s="32">
        <f>SUM(TC262:TC285)</f>
        <v>100.03</v>
      </c>
      <c r="TD287" s="32">
        <f>SUM(TD262:TD285)</f>
        <v>100.01000000000002</v>
      </c>
      <c r="TE287" s="32">
        <f>SUM(TE262:TE285)</f>
        <v>100.00999999999999</v>
      </c>
      <c r="TI287" s="32">
        <f>SUM(TI262:TI285)</f>
        <v>100.00000000000001</v>
      </c>
      <c r="TJ287" s="32">
        <f>SUM(TJ262:TJ285)</f>
        <v>99.990000000000009</v>
      </c>
      <c r="TK287" s="32">
        <f>SUM(TK262:TK285)</f>
        <v>100.01999999999997</v>
      </c>
      <c r="TL287" s="32">
        <f>SUM(TL262:TL285)</f>
        <v>100</v>
      </c>
      <c r="TP287" s="32">
        <f>SUM(TP262:TP285)</f>
        <v>99.97</v>
      </c>
      <c r="TQ287" s="32">
        <f>SUM(TQ262:TQ285)</f>
        <v>99.980000000000018</v>
      </c>
      <c r="TR287" s="32">
        <f>SUM(TR262:TR285)</f>
        <v>100.04</v>
      </c>
      <c r="TS287" s="32">
        <f>SUM(TS262:TS285)</f>
        <v>99.97999999999999</v>
      </c>
      <c r="TW287" s="32">
        <f>SUM(TW262:TW285)</f>
        <v>100.01999999999998</v>
      </c>
      <c r="TX287" s="32">
        <f>SUM(TX262:TX285)</f>
        <v>100.02000000000001</v>
      </c>
      <c r="TY287" s="32">
        <f>SUM(TY262:TY285)</f>
        <v>99.980000000000018</v>
      </c>
      <c r="TZ287" s="32">
        <f>SUM(TZ262:TZ285)</f>
        <v>100.02</v>
      </c>
      <c r="UD287" s="32">
        <f>SUM(UD262:UD285)</f>
        <v>100.00999999999999</v>
      </c>
      <c r="UE287" s="32">
        <f>SUM(UE262:UE285)</f>
        <v>99.97999999999999</v>
      </c>
      <c r="UF287" s="32">
        <f>SUM(UF262:UF285)</f>
        <v>99.99</v>
      </c>
      <c r="UG287" s="32">
        <f>SUM(UG262:UG285)</f>
        <v>99.970000000000027</v>
      </c>
      <c r="UK287" s="32">
        <f>SUM(UK262:UK285)</f>
        <v>99.97999999999999</v>
      </c>
      <c r="UL287" s="32">
        <f>SUM(UL262:UL285)</f>
        <v>100.00000000000001</v>
      </c>
      <c r="UM287" s="32">
        <f>SUM(UM262:UM285)</f>
        <v>99.990000000000009</v>
      </c>
      <c r="UN287" s="32">
        <f>SUM(UN262:UN285)</f>
        <v>99.98</v>
      </c>
      <c r="UR287" s="32">
        <f>SUM(UR262:UR285)</f>
        <v>99.99</v>
      </c>
      <c r="US287" s="32">
        <f>SUM(US262:US285)</f>
        <v>99.97999999999999</v>
      </c>
      <c r="UT287" s="32">
        <f>SUM(UT262:UT285)</f>
        <v>99.949999999999989</v>
      </c>
      <c r="UU287" s="32">
        <f>SUM(UU262:UU285)</f>
        <v>99.980000000000018</v>
      </c>
      <c r="UY287" s="32">
        <f>SUM(UY262:UY285)</f>
        <v>99.990000000000009</v>
      </c>
      <c r="UZ287" s="32">
        <f>SUM(UZ262:UZ285)</f>
        <v>100.00999999999999</v>
      </c>
      <c r="VA287" s="32">
        <f>SUM(VA262:VA285)</f>
        <v>99.88000000000001</v>
      </c>
      <c r="VB287" s="32">
        <f>SUM(VB262:VB285)</f>
        <v>100</v>
      </c>
      <c r="VF287" s="32">
        <f>SUM(VF262:VF285)</f>
        <v>100.04</v>
      </c>
      <c r="VG287" s="32">
        <f>SUM(VG262:VG285)</f>
        <v>99.999999999999986</v>
      </c>
      <c r="VH287" s="32">
        <f>SUM(VH262:VH285)</f>
        <v>100.02999999999997</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99.990000000000009</v>
      </c>
      <c r="VV287" s="32">
        <f>SUM(VV262:VV285)</f>
        <v>99.999999999999986</v>
      </c>
      <c r="VW287" s="32">
        <f>SUM(VW262:VW285)</f>
        <v>99.990000000000009</v>
      </c>
      <c r="WA287" s="32">
        <f>SUM(WA262:WA285)</f>
        <v>99.97999999999999</v>
      </c>
      <c r="WB287" s="32">
        <f>SUM(WB262:WB285)</f>
        <v>100.02000000000001</v>
      </c>
      <c r="WC287" s="32">
        <f>SUM(WC262:WC285)</f>
        <v>100.00999999999999</v>
      </c>
      <c r="WD287" s="32">
        <f>SUM(WD262:WD285)</f>
        <v>99.990000000000009</v>
      </c>
      <c r="WH287" s="32">
        <f>SUM(WH262:WH285)</f>
        <v>99.99</v>
      </c>
      <c r="WI287" s="32">
        <f>SUM(WI262:WI285)</f>
        <v>100.03</v>
      </c>
      <c r="WJ287" s="32">
        <f>SUM(WJ262:WJ285)</f>
        <v>100.02</v>
      </c>
      <c r="WK287" s="32">
        <f>SUM(WK262:WK285)</f>
        <v>100</v>
      </c>
      <c r="WO287" s="32">
        <f>SUM(WO262:WO285)</f>
        <v>100.02</v>
      </c>
      <c r="WP287" s="32">
        <f>SUM(WP262:WP285)</f>
        <v>99.970000000000027</v>
      </c>
      <c r="WQ287" s="32">
        <f>SUM(WQ262:WQ285)</f>
        <v>99.97999999999999</v>
      </c>
      <c r="WR287" s="32">
        <f>SUM(WR262:WR285)</f>
        <v>99.999999999999986</v>
      </c>
      <c r="WV287" s="32">
        <f>SUM(WV262:WV285)</f>
        <v>99.98</v>
      </c>
      <c r="WW287" s="32">
        <f>SUM(WW262:WW285)</f>
        <v>100.00999999999999</v>
      </c>
      <c r="WX287" s="32">
        <f>SUM(WX262:WX285)</f>
        <v>100.03</v>
      </c>
      <c r="WY287" s="32">
        <f>SUM(WY262:WY285)</f>
        <v>99.99</v>
      </c>
      <c r="XC287" s="32">
        <f>SUM(XC262:XC285)</f>
        <v>100.02</v>
      </c>
      <c r="XD287" s="32">
        <f>SUM(XD262:XD285)</f>
        <v>99.980000000000018</v>
      </c>
      <c r="XE287" s="32">
        <f>SUM(XE262:XE285)</f>
        <v>99.999999999999986</v>
      </c>
      <c r="XF287" s="32">
        <f>SUM(XF262:XF285)</f>
        <v>100.02</v>
      </c>
      <c r="XJ287" s="32">
        <f>SUM(XJ262:XJ285)</f>
        <v>100.07</v>
      </c>
      <c r="XK287" s="32">
        <f>SUM(XK262:XK285)</f>
        <v>99.96999999999997</v>
      </c>
      <c r="XL287" s="32">
        <f>SUM(XL262:XL285)</f>
        <v>100.00999999999999</v>
      </c>
      <c r="XM287" s="32">
        <f>SUM(XM262:XM285)</f>
        <v>99.999999999999986</v>
      </c>
      <c r="XQ287" s="32">
        <f>SUM(XQ262:XQ285)</f>
        <v>99.99</v>
      </c>
      <c r="XR287" s="32">
        <f>SUM(XR262:XR285)</f>
        <v>100.02</v>
      </c>
      <c r="XS287" s="32">
        <f>SUM(XS262:XS285)</f>
        <v>99.97</v>
      </c>
      <c r="XT287" s="32">
        <f>SUM(XT262:XT285)</f>
        <v>99.999999999999986</v>
      </c>
      <c r="XX287" s="32">
        <f>SUM(XX262:XX285)</f>
        <v>99.999999999999986</v>
      </c>
      <c r="XY287" s="32">
        <f>SUM(XY262:XY285)</f>
        <v>99.990000000000038</v>
      </c>
      <c r="XZ287" s="32">
        <f>SUM(XZ262:XZ285)</f>
        <v>99.960000000000022</v>
      </c>
      <c r="YA287" s="32">
        <f>SUM(YA262:YA285)</f>
        <v>100.01000000000002</v>
      </c>
      <c r="YE287" s="32">
        <f>SUM(YE262:YE285)</f>
        <v>100.00999999999999</v>
      </c>
      <c r="YF287" s="32">
        <f>SUM(YF262:YF285)</f>
        <v>100.01</v>
      </c>
      <c r="YG287" s="32">
        <f>SUM(YG262:YG285)</f>
        <v>99.999999999999986</v>
      </c>
      <c r="YH287" s="32">
        <f>SUM(YH262:YH285)</f>
        <v>99.990000000000009</v>
      </c>
      <c r="YL287" s="32">
        <f>SUM(YL262:YL285)</f>
        <v>100.02999999999997</v>
      </c>
      <c r="YM287" s="32">
        <f>SUM(YM262:YM285)</f>
        <v>99.979999999999961</v>
      </c>
      <c r="YN287" s="32">
        <f>SUM(YN262:YN285)</f>
        <v>99.990000000000023</v>
      </c>
      <c r="YO287" s="32">
        <f>SUM(YO262:YO285)</f>
        <v>99.980000000000018</v>
      </c>
      <c r="YP287" s="32">
        <f>SUM(YP262:YP285)</f>
        <v>100.03</v>
      </c>
      <c r="YS287" s="32">
        <f>SUM(YS262:YS285)</f>
        <v>100</v>
      </c>
      <c r="YT287" s="32">
        <f>SUM(YT262:YT285)</f>
        <v>99.97</v>
      </c>
      <c r="YU287" s="32">
        <f>SUM(YU262:YU285)</f>
        <v>100.10999999999999</v>
      </c>
      <c r="YV287" s="32">
        <f>SUM(YV262:YV285)</f>
        <v>100</v>
      </c>
      <c r="YW287" s="32">
        <f>SUM(YW262:YW285)</f>
        <v>99.990000000000009</v>
      </c>
    </row>
  </sheetData>
  <mergeCells count="3">
    <mergeCell ref="A260:B260"/>
    <mergeCell ref="YQ4:YQ8"/>
    <mergeCell ref="YQ9:YQ13"/>
  </mergeCells>
  <conditionalFormatting sqref="D287:G287">
    <cfRule type="cellIs" dxfId="256" priority="225" operator="lessThan">
      <formula>99.8</formula>
    </cfRule>
    <cfRule type="cellIs" dxfId="255" priority="223" operator="greaterThan">
      <formula>100.1</formula>
    </cfRule>
    <cfRule type="cellIs" dxfId="254" priority="224" operator="greaterThan">
      <formula>99.8</formula>
    </cfRule>
  </conditionalFormatting>
  <conditionalFormatting sqref="K287:N287">
    <cfRule type="cellIs" dxfId="253" priority="228" operator="lessThan">
      <formula>99.8</formula>
    </cfRule>
    <cfRule type="cellIs" dxfId="252" priority="227" operator="greaterThan">
      <formula>99.8</formula>
    </cfRule>
    <cfRule type="cellIs" dxfId="251" priority="226" operator="greaterThan">
      <formula>100.1</formula>
    </cfRule>
  </conditionalFormatting>
  <conditionalFormatting sqref="R287:U287">
    <cfRule type="cellIs" dxfId="250" priority="231" operator="lessThan">
      <formula>99.8</formula>
    </cfRule>
    <cfRule type="cellIs" dxfId="249" priority="230" operator="greaterThan">
      <formula>99.8</formula>
    </cfRule>
    <cfRule type="cellIs" dxfId="248" priority="229" operator="greaterThan">
      <formula>100.1</formula>
    </cfRule>
  </conditionalFormatting>
  <conditionalFormatting sqref="Y287:AB287">
    <cfRule type="cellIs" dxfId="247" priority="234" operator="lessThan">
      <formula>99.8</formula>
    </cfRule>
    <cfRule type="cellIs" dxfId="246" priority="233" operator="greaterThan">
      <formula>99.8</formula>
    </cfRule>
    <cfRule type="cellIs" dxfId="245" priority="232" operator="greaterThan">
      <formula>100.1</formula>
    </cfRule>
  </conditionalFormatting>
  <conditionalFormatting sqref="AF287:AI287">
    <cfRule type="cellIs" dxfId="244" priority="237" operator="lessThan">
      <formula>99.8</formula>
    </cfRule>
    <cfRule type="cellIs" dxfId="243" priority="236" operator="greaterThan">
      <formula>99.8</formula>
    </cfRule>
    <cfRule type="cellIs" dxfId="242" priority="235" operator="greaterThan">
      <formula>100.1</formula>
    </cfRule>
  </conditionalFormatting>
  <conditionalFormatting sqref="AM287:AP287">
    <cfRule type="cellIs" dxfId="241" priority="240" operator="lessThan">
      <formula>99.8</formula>
    </cfRule>
    <cfRule type="cellIs" dxfId="240" priority="239" operator="greaterThan">
      <formula>99.8</formula>
    </cfRule>
    <cfRule type="cellIs" dxfId="239" priority="238" operator="greaterThan">
      <formula>100.1</formula>
    </cfRule>
  </conditionalFormatting>
  <conditionalFormatting sqref="AT287:AW287">
    <cfRule type="cellIs" dxfId="238" priority="241" operator="greaterThan">
      <formula>100.1</formula>
    </cfRule>
    <cfRule type="cellIs" dxfId="237" priority="243" operator="lessThan">
      <formula>99.8</formula>
    </cfRule>
    <cfRule type="cellIs" dxfId="236" priority="242" operator="greaterThan">
      <formula>99.8</formula>
    </cfRule>
  </conditionalFormatting>
  <conditionalFormatting sqref="BA287:BD287">
    <cfRule type="cellIs" dxfId="235" priority="254" operator="greaterThan">
      <formula>99.8</formula>
    </cfRule>
    <cfRule type="cellIs" dxfId="234" priority="253" operator="greaterThan">
      <formula>100.1</formula>
    </cfRule>
    <cfRule type="cellIs" dxfId="233" priority="255" operator="lessThan">
      <formula>99.8</formula>
    </cfRule>
  </conditionalFormatting>
  <conditionalFormatting sqref="BH287:BK287">
    <cfRule type="cellIs" dxfId="232" priority="252" operator="lessThan">
      <formula>99.8</formula>
    </cfRule>
    <cfRule type="cellIs" dxfId="231" priority="251" operator="greaterThan">
      <formula>99.8</formula>
    </cfRule>
    <cfRule type="cellIs" dxfId="230" priority="250" operator="greaterThan">
      <formula>100.1</formula>
    </cfRule>
  </conditionalFormatting>
  <conditionalFormatting sqref="BO287:BR287">
    <cfRule type="cellIs" dxfId="229" priority="249" operator="lessThan">
      <formula>99.8</formula>
    </cfRule>
    <cfRule type="cellIs" dxfId="228" priority="247" operator="greaterThan">
      <formula>100.1</formula>
    </cfRule>
    <cfRule type="cellIs" dxfId="227" priority="248" operator="greaterThan">
      <formula>99.8</formula>
    </cfRule>
  </conditionalFormatting>
  <conditionalFormatting sqref="BV287:BY287">
    <cfRule type="cellIs" dxfId="226" priority="246" operator="lessThan">
      <formula>99.8</formula>
    </cfRule>
    <cfRule type="cellIs" dxfId="225" priority="245" operator="greaterThan">
      <formula>99.8</formula>
    </cfRule>
    <cfRule type="cellIs" dxfId="224" priority="244" operator="greaterThan">
      <formula>100.1</formula>
    </cfRule>
  </conditionalFormatting>
  <conditionalFormatting sqref="CC287:CF287">
    <cfRule type="cellIs" dxfId="223" priority="222" operator="lessThan">
      <formula>99.8</formula>
    </cfRule>
    <cfRule type="cellIs" dxfId="222" priority="221" operator="greaterThan">
      <formula>99.8</formula>
    </cfRule>
    <cfRule type="cellIs" dxfId="221" priority="220" operator="greaterThan">
      <formula>100.1</formula>
    </cfRule>
  </conditionalFormatting>
  <conditionalFormatting sqref="CJ287:CM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CQ287:CT287">
    <cfRule type="cellIs" dxfId="217" priority="216" operator="lessThan">
      <formula>99.8</formula>
    </cfRule>
    <cfRule type="cellIs" dxfId="216" priority="215" operator="greaterThan">
      <formula>99.8</formula>
    </cfRule>
    <cfRule type="cellIs" dxfId="215" priority="214" operator="greaterThan">
      <formula>100.1</formula>
    </cfRule>
  </conditionalFormatting>
  <conditionalFormatting sqref="CX287:DA287">
    <cfRule type="cellIs" dxfId="214" priority="213" operator="lessThan">
      <formula>99.8</formula>
    </cfRule>
    <cfRule type="cellIs" dxfId="213" priority="212" operator="greaterThan">
      <formula>99.8</formula>
    </cfRule>
    <cfRule type="cellIs" dxfId="212" priority="211" operator="greaterThan">
      <formula>100.1</formula>
    </cfRule>
  </conditionalFormatting>
  <conditionalFormatting sqref="DE287:DH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DL287:DO287">
    <cfRule type="cellIs" dxfId="208" priority="206" operator="greaterThan">
      <formula>99.8</formula>
    </cfRule>
    <cfRule type="cellIs" dxfId="207" priority="205" operator="greaterThan">
      <formula>100.1</formula>
    </cfRule>
    <cfRule type="cellIs" dxfId="206" priority="207" operator="lessThan">
      <formula>99.8</formula>
    </cfRule>
  </conditionalFormatting>
  <conditionalFormatting sqref="DS287:DV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DZ287:EC287">
    <cfRule type="cellIs" dxfId="202" priority="201" operator="lessThan">
      <formula>99.8</formula>
    </cfRule>
    <cfRule type="cellIs" dxfId="201" priority="199" operator="greaterThan">
      <formula>100.1</formula>
    </cfRule>
    <cfRule type="cellIs" dxfId="200" priority="200" operator="greaterThan">
      <formula>99.8</formula>
    </cfRule>
  </conditionalFormatting>
  <conditionalFormatting sqref="EG287:EJ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EN287:EQ287">
    <cfRule type="cellIs" dxfId="196" priority="193" operator="greaterThan">
      <formula>100.1</formula>
    </cfRule>
    <cfRule type="cellIs" dxfId="195" priority="195" operator="lessThan">
      <formula>99.8</formula>
    </cfRule>
    <cfRule type="cellIs" dxfId="194" priority="194" operator="greaterThan">
      <formula>99.8</formula>
    </cfRule>
  </conditionalFormatting>
  <conditionalFormatting sqref="EU287:EX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FB287:FE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FI287:FL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FP287:FS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FW287:FZ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GD287:GG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GK287:GN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GR287:GU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GY287:HB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HF287:HI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HM287:HP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HT287:IR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IU287:IY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JC287:JF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JJ287:JM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JQ287:JT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JX287:KA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KE287:KH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KL287:KO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KS287:KV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KZ287:LC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LG287:LJ287">
    <cfRule type="cellIs" dxfId="130" priority="127" operator="greaterThan">
      <formula>100.1</formula>
    </cfRule>
    <cfRule type="cellIs" dxfId="129" priority="128" operator="greaterThan">
      <formula>99.8</formula>
    </cfRule>
    <cfRule type="cellIs" dxfId="128" priority="129" operator="lessThan">
      <formula>99.8</formula>
    </cfRule>
  </conditionalFormatting>
  <conditionalFormatting sqref="LN287:LQ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LU287:LX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MB287:ME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MI287:ML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MP287:MS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MW287:MZ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ND287:NG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NK287:NN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NR287:NU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NY287:OB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OF287:OI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OM287:OP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OT287:OW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PA287:PD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PH287:PK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PO287:PR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PV287:PY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QC287:QF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QJ287:QM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QQ287:QT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QX287:RA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RE287:RH287">
    <cfRule type="cellIs" dxfId="64" priority="62" operator="greaterThan">
      <formula>99.8</formula>
    </cfRule>
    <cfRule type="cellIs" dxfId="63" priority="61" operator="greaterThan">
      <formula>100.1</formula>
    </cfRule>
    <cfRule type="cellIs" dxfId="62" priority="63" operator="lessThan">
      <formula>99.8</formula>
    </cfRule>
  </conditionalFormatting>
  <conditionalFormatting sqref="RL287:RO287 RS287:RV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RZ287:SC287">
    <cfRule type="cellIs" dxfId="58" priority="56" operator="greaterThan">
      <formula>99.8</formula>
    </cfRule>
    <cfRule type="cellIs" dxfId="57" priority="55" operator="greaterThan">
      <formula>100.1</formula>
    </cfRule>
    <cfRule type="cellIs" dxfId="56" priority="57" operator="lessThan">
      <formula>99.8</formula>
    </cfRule>
  </conditionalFormatting>
  <conditionalFormatting sqref="SG287:SJ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SN287:SQ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SU287:SX287">
    <cfRule type="cellIs" dxfId="49" priority="47" operator="greaterThan">
      <formula>99.8</formula>
    </cfRule>
    <cfRule type="cellIs" dxfId="48" priority="46" operator="greaterThan">
      <formula>100.1</formula>
    </cfRule>
    <cfRule type="cellIs" dxfId="47" priority="48" operator="lessThan">
      <formula>99.8</formula>
    </cfRule>
  </conditionalFormatting>
  <conditionalFormatting sqref="TB287:TE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TI287:TL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TP287:TS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TW287:TZ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UD287:UG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UK287:UN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UR287:UU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UY287:VB287 VF287:VI287 VM287:VP287 VT287:VW287 WA287:WD287 WH287:WK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WO287:WR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WV287:WY287 XC287:XF287 XJ287:XM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XQ287:XT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XX287:YA287">
    <cfRule type="cellIs" dxfId="13" priority="12" operator="lessThan">
      <formula>99.8</formula>
    </cfRule>
    <cfRule type="cellIs" dxfId="12" priority="10" operator="greaterThan">
      <formula>100.1</formula>
    </cfRule>
    <cfRule type="cellIs" dxfId="11" priority="11" operator="greaterThan">
      <formula>99.8</formula>
    </cfRule>
  </conditionalFormatting>
  <conditionalFormatting sqref="YE287:YH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YL287:YP287">
    <cfRule type="cellIs" dxfId="7" priority="5" operator="greaterThan">
      <formula>99.8</formula>
    </cfRule>
    <cfRule type="cellIs" dxfId="6" priority="4" operator="greaterThan">
      <formula>100.1</formula>
    </cfRule>
    <cfRule type="cellIs" dxfId="5" priority="6" operator="lessThan">
      <formula>99.8</formula>
    </cfRule>
  </conditionalFormatting>
  <conditionalFormatting sqref="YS287:YW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YZ21" sqref="YZ21"/>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450</v>
      </c>
      <c r="P2" s="78"/>
    </row>
    <row r="3" spans="2:17" x14ac:dyDescent="0.25">
      <c r="P3" s="78"/>
    </row>
    <row r="4" spans="2:17" x14ac:dyDescent="0.25">
      <c r="B4" s="19" t="s">
        <v>444</v>
      </c>
      <c r="P4" s="78"/>
    </row>
    <row r="5" spans="2:17" hidden="1" x14ac:dyDescent="0.25">
      <c r="E5" s="31" t="str">
        <f t="shared" ref="E5:P5" si="0">E9&amp;$C$2</f>
        <v xml:space="preserve"> JUNIO 24T.España</v>
      </c>
      <c r="F5" s="31" t="str">
        <f t="shared" si="0"/>
        <v xml:space="preserve"> JULIO 24T.España</v>
      </c>
      <c r="G5" s="31" t="str">
        <f t="shared" si="0"/>
        <v xml:space="preserve"> AGOSTO 24T.España</v>
      </c>
      <c r="H5" s="31" t="str">
        <f t="shared" si="0"/>
        <v xml:space="preserve"> SEPTIEMBRE 24T.España</v>
      </c>
      <c r="I5" s="31" t="str">
        <f t="shared" si="0"/>
        <v xml:space="preserve"> OCTUBRE 24T.España</v>
      </c>
      <c r="J5" s="31" t="str">
        <f t="shared" si="0"/>
        <v xml:space="preserve"> NOVIEMBRE 24T.España</v>
      </c>
      <c r="K5" s="31" t="str">
        <f t="shared" si="0"/>
        <v xml:space="preserve"> DICIEMBRE 24T.España</v>
      </c>
      <c r="L5" s="31" t="str">
        <f t="shared" si="0"/>
        <v xml:space="preserve"> ENERO 25T.España</v>
      </c>
      <c r="M5" s="31" t="str">
        <f t="shared" si="0"/>
        <v xml:space="preserve"> FEBRERO 25T.España</v>
      </c>
      <c r="N5" s="31" t="str">
        <f t="shared" si="0"/>
        <v xml:space="preserve"> MARZO 25T.España</v>
      </c>
      <c r="O5" s="31" t="str">
        <f t="shared" si="0"/>
        <v xml:space="preserve"> ABRIL 25T.España</v>
      </c>
      <c r="P5" s="80" t="str">
        <f t="shared" si="0"/>
        <v xml:space="preserve"> MAYO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JUNIO 24</v>
      </c>
      <c r="F9" t="str">
        <f t="array" ref="F9">INDEX('Aceite de Oliva'!$A$260:$ACR$260,,MAX(IF('Aceite de Oliva'!$A$260:$ACR$260&lt;&gt;"",COLUMN('Aceite de Oliva'!$A$260:$ACR$260)))-(7*F8))</f>
        <v xml:space="preserve"> JULIO 24</v>
      </c>
      <c r="G9" t="str">
        <f t="array" ref="G9">INDEX('Aceite de Oliva'!$A$260:$ACR$260,,MAX(IF('Aceite de Oliva'!$A$260:$ACR$260&lt;&gt;"",COLUMN('Aceite de Oliva'!$A$260:$ACR$260)))-(7*G8))</f>
        <v xml:space="preserve"> AGOSTO 24</v>
      </c>
      <c r="H9" t="str">
        <f t="array" ref="H9">INDEX('Aceite de Oliva'!$A$260:$ACR$260,,MAX(IF('Aceite de Oliva'!$A$260:$ACR$260&lt;&gt;"",COLUMN('Aceite de Oliva'!$A$260:$ACR$260)))-(7*H8))</f>
        <v xml:space="preserve"> SEPTIEMBRE 24</v>
      </c>
      <c r="I9" t="str">
        <f t="array" ref="I9">INDEX('Aceite de Oliva'!$A$260:$ACR$260,,MAX(IF('Aceite de Oliva'!$A$260:$ACR$260&lt;&gt;"",COLUMN('Aceite de Oliva'!$A$260:$ACR$260)))-(7*I8))</f>
        <v xml:space="preserve"> OCTUBRE 24</v>
      </c>
      <c r="J9" t="str">
        <f t="array" ref="J9">INDEX('Aceite de Oliva'!$A$260:$ACR$260,,MAX(IF('Aceite de Oliva'!$A$260:$ACR$260&lt;&gt;"",COLUMN('Aceite de Oliva'!$A$260:$ACR$260)))-(7*J8))</f>
        <v xml:space="preserve"> NOVIEMBRE 24</v>
      </c>
      <c r="K9" t="str">
        <f t="array" ref="K9">INDEX('Aceite de Oliva'!$A$260:$ACR$260,,MAX(IF('Aceite de Oliva'!$A$260:$ACR$260&lt;&gt;"",COLUMN('Aceite de Oliva'!$A$260:$ACR$260)))-(7*K8))</f>
        <v xml:space="preserve"> DICIEMBRE 24</v>
      </c>
      <c r="L9" t="str">
        <f t="array" ref="L9">INDEX('Aceite de Oliva'!$A$260:$ACR$260,,MAX(IF('Aceite de Oliva'!$A$260:$ACR$260&lt;&gt;"",COLUMN('Aceite de Oliva'!$A$260:$ACR$260)))-(7*L8))</f>
        <v xml:space="preserve"> ENERO 25</v>
      </c>
      <c r="M9" t="str">
        <f t="array" ref="M9">INDEX('Aceite de Oliva'!$A$260:$ACR$260,,MAX(IF('Aceite de Oliva'!$A$260:$ACR$260&lt;&gt;"",COLUMN('Aceite de Oliva'!$A$260:$ACR$260)))-(7*M8))</f>
        <v xml:space="preserve"> FEBRERO 25</v>
      </c>
      <c r="N9" t="str">
        <f t="array" ref="N9">INDEX('Aceite de Oliva'!$A$260:$ACR$260,,MAX(IF('Aceite de Oliva'!$A$260:$ACR$260&lt;&gt;"",COLUMN('Aceite de Oliva'!$A$260:$ACR$260)))-(7*N8))</f>
        <v xml:space="preserve"> MARZO 25</v>
      </c>
      <c r="O9" t="str">
        <f t="array" ref="O9">INDEX('Aceite de Oliva'!$A$260:$ACR$260,,MAX(IF('Aceite de Oliva'!$A$260:$ACR$260&lt;&gt;"",COLUMN('Aceite de Oliva'!$A$260:$ACR$260)))-(7*O8))</f>
        <v xml:space="preserve"> ABRIL 25</v>
      </c>
      <c r="P9" t="str">
        <f t="array" ref="P9">INDEX('Aceite de Oliva'!$A$260:$ACR$260,,MAX(IF('Aceite de Oliva'!$A$260:$ACR$260&lt;&gt;"",COLUMN('Aceite de Oliva'!$A$260:$ACR$260))))</f>
        <v xml:space="preserve"> MAYO 25</v>
      </c>
    </row>
    <row r="10" spans="2:17" x14ac:dyDescent="0.25">
      <c r="B10" s="10"/>
      <c r="C10" s="76">
        <v>5.5</v>
      </c>
      <c r="E10" s="32">
        <f>INDEX('Aceite Virgen Extra'!$A$259:$ACX$285,MATCH($B10,'Aceite Virgen Extra'!$A$259:$A$285,0),MATCH(E$5,'Aceite Virgen Extra'!$A$259:$ACX$259,0))</f>
        <v>4.75</v>
      </c>
      <c r="F10" s="32">
        <f t="array" ref="F10">INDEX('Aceite Virgen Extra'!$A$259:$ACX$285,MATCH($B10,'Aceite Virgen Extra'!$A$259:$A$285,0),MATCH(F$5,'Aceite Virgen Extra'!$A$259:$ACX$259,0))</f>
        <v>3.58</v>
      </c>
      <c r="G10" s="32">
        <f t="array" ref="G10">INDEX('Aceite Virgen Extra'!$A$259:$ACX$285,MATCH($B10,'Aceite Virgen Extra'!$A$259:$A$285,0),MATCH(G$5,'Aceite Virgen Extra'!$A$259:$ACX$259,0))</f>
        <v>3.4399999999999995</v>
      </c>
      <c r="H10" s="32">
        <f t="array" ref="H10">INDEX('Aceite Virgen Extra'!$A$259:$ACX$285,MATCH($B10,'Aceite Virgen Extra'!$A$259:$A$285,0),MATCH(H$5,'Aceite Virgen Extra'!$A$259:$ACX$259,0))</f>
        <v>2.3600000000000003</v>
      </c>
      <c r="I10" s="32">
        <f t="array" ref="I10">INDEX('Aceite Virgen Extra'!$A$259:$ACX$285,MATCH($B10,'Aceite Virgen Extra'!$A$259:$A$285,0),MATCH(I$5,'Aceite Virgen Extra'!$A$259:$ACX$259,0))</f>
        <v>3.56</v>
      </c>
      <c r="J10" s="32">
        <f t="array" ref="J10">INDEX('Aceite Virgen Extra'!$A$259:$ACX$285,MATCH($B10,'Aceite Virgen Extra'!$A$259:$A$285,0),MATCH(J$5,'Aceite Virgen Extra'!$A$259:$ACX$259,0))</f>
        <v>4.42</v>
      </c>
      <c r="K10" s="32">
        <f t="array" ref="K10">INDEX('Aceite Virgen Extra'!$A$259:$ACX$285,MATCH($B10,'Aceite Virgen Extra'!$A$259:$A$285,0),MATCH(K$5,'Aceite Virgen Extra'!$A$259:$ACX$259,0))</f>
        <v>4.8000000000000016</v>
      </c>
      <c r="L10" s="32">
        <f t="array" ref="L10">INDEX('Aceite Virgen Extra'!$A$259:$ACX$285,MATCH($B10,'Aceite Virgen Extra'!$A$259:$A$285,0),MATCH(L$5,'Aceite Virgen Extra'!$A$259:$ACX$259,0))</f>
        <v>14.75</v>
      </c>
      <c r="M10" s="32">
        <f t="array" ref="M10">INDEX('Aceite Virgen Extra'!$A$259:$ACX$285,MATCH($B10,'Aceite Virgen Extra'!$A$259:$A$285,0),MATCH(M$5,'Aceite Virgen Extra'!$A$259:$ACX$259,0))</f>
        <v>21.120000000000005</v>
      </c>
      <c r="N10" s="32">
        <f t="array" ref="N10">INDEX('Aceite Virgen Extra'!$A$259:$ACX$285,MATCH($B10,'Aceite Virgen Extra'!$A$259:$A$285,0),MATCH(N$5,'Aceite Virgen Extra'!$A$259:$ACX$259,0))</f>
        <v>22.900000000000006</v>
      </c>
      <c r="O10" s="32">
        <f>INDEX('Aceite Virgen Extra'!$A$259:$ACX$285,MATCH($B10,'Aceite Virgen Extra'!$A$259:$A$285,0),MATCH(O$5,'Aceite Virgen Extra'!$A$259:$ACX$259,0))</f>
        <v>41.259999999999991</v>
      </c>
      <c r="P10" s="32">
        <f>INDEX('Aceite Virgen Extra'!$A$259:$ACX$285,MATCH($B10,'Aceite Virgen Extra'!$A$259:$A$285,0),MATCH(P$5,'Aceite Virgen Extra'!$A$259:$ACX$259,0))</f>
        <v>60.960000000000008</v>
      </c>
    </row>
    <row r="11" spans="2:17" x14ac:dyDescent="0.25">
      <c r="B11" s="14">
        <f>+C10</f>
        <v>5.5</v>
      </c>
      <c r="C11" s="13">
        <f>ROUND(B11+$C$7,2)</f>
        <v>5.8</v>
      </c>
      <c r="E11" s="32">
        <f t="array" ref="E11">INDEX('Aceite Virgen Extra'!$A$259:$ACX$285,MATCH($B11,'Aceite Virgen Extra'!$A$259:$A$285,0),MATCH(E$5,'Aceite Virgen Extra'!$A$259:$ACX$259,0))</f>
        <v>0.26</v>
      </c>
      <c r="F11" s="32">
        <f t="array" ref="F11">INDEX('Aceite Virgen Extra'!$A$259:$ACX$285,MATCH($B11,'Aceite Virgen Extra'!$A$259:$A$285,0),MATCH(F$5,'Aceite Virgen Extra'!$A$259:$ACX$259,0))</f>
        <v>1.3</v>
      </c>
      <c r="G11" s="32">
        <f t="array" ref="G11">INDEX('Aceite Virgen Extra'!$A$259:$ACX$285,MATCH($B11,'Aceite Virgen Extra'!$A$259:$A$285,0),MATCH(G$5,'Aceite Virgen Extra'!$A$259:$ACX$259,0))</f>
        <v>0.05</v>
      </c>
      <c r="H11" s="32">
        <f t="array" ref="H11">INDEX('Aceite Virgen Extra'!$A$259:$ACX$285,MATCH($B11,'Aceite Virgen Extra'!$A$259:$A$285,0),MATCH(H$5,'Aceite Virgen Extra'!$A$259:$ACX$259,0))</f>
        <v>0.48999999999999994</v>
      </c>
      <c r="I11" s="32">
        <f t="array" ref="I11">INDEX('Aceite Virgen Extra'!$A$259:$ACX$285,MATCH($B11,'Aceite Virgen Extra'!$A$259:$A$285,0),MATCH(I$5,'Aceite Virgen Extra'!$A$259:$ACX$259,0))</f>
        <v>0.67</v>
      </c>
      <c r="J11" s="32">
        <f t="array" ref="J11">INDEX('Aceite Virgen Extra'!$A$259:$ACX$285,MATCH($B11,'Aceite Virgen Extra'!$A$259:$A$285,0),MATCH(J$5,'Aceite Virgen Extra'!$A$259:$ACX$259,0))</f>
        <v>0.88000000000000012</v>
      </c>
      <c r="K11" s="32">
        <f t="array" ref="K11">INDEX('Aceite Virgen Extra'!$A$259:$ACX$285,MATCH($B11,'Aceite Virgen Extra'!$A$259:$A$285,0),MATCH(K$5,'Aceite Virgen Extra'!$A$259:$ACX$259,0))</f>
        <v>1.3</v>
      </c>
      <c r="L11" s="32">
        <f t="array" ref="L11">INDEX('Aceite Virgen Extra'!$A$259:$ACX$285,MATCH($B11,'Aceite Virgen Extra'!$A$259:$A$285,0),MATCH(L$5,'Aceite Virgen Extra'!$A$259:$ACX$259,0))</f>
        <v>4.04</v>
      </c>
      <c r="M11" s="32">
        <f t="array" ref="M11">INDEX('Aceite Virgen Extra'!$A$259:$ACX$285,MATCH($B11,'Aceite Virgen Extra'!$A$259:$A$285,0),MATCH(M$5,'Aceite Virgen Extra'!$A$259:$ACX$259,0))</f>
        <v>6.99</v>
      </c>
      <c r="N11" s="32">
        <f t="array" ref="N11">INDEX('Aceite Virgen Extra'!$A$259:$ACX$285,MATCH($B11,'Aceite Virgen Extra'!$A$259:$A$285,0),MATCH(N$5,'Aceite Virgen Extra'!$A$259:$ACX$259,0))</f>
        <v>14.21</v>
      </c>
      <c r="O11" s="32">
        <f t="array" ref="O11">INDEX('Aceite Virgen Extra'!$A$259:$ACX$285,MATCH($B11,'Aceite Virgen Extra'!$A$259:$A$285,0),MATCH(O$5,'Aceite Virgen Extra'!$A$259:$ACX$259,0))</f>
        <v>17.43</v>
      </c>
      <c r="P11" s="32">
        <f t="array" ref="P11">INDEX('Aceite Virgen Extra'!$A$259:$ACX$285,MATCH($B11,'Aceite Virgen Extra'!$A$259:$A$285,0),MATCH(P$5,'Aceite Virgen Extra'!$A$259:$ACX$259,0))</f>
        <v>4.42</v>
      </c>
    </row>
    <row r="12" spans="2:17" x14ac:dyDescent="0.25">
      <c r="B12" s="14">
        <f t="shared" ref="B12:B33" si="1">+C11</f>
        <v>5.8</v>
      </c>
      <c r="C12" s="13">
        <f t="shared" ref="C12:C23" si="2">ROUND(B12+$C$7,2)</f>
        <v>6.1</v>
      </c>
      <c r="E12" s="32">
        <f t="array" ref="E12">INDEX('Aceite Virgen Extra'!$A$259:$ACX$285,MATCH($B12,'Aceite Virgen Extra'!$A$259:$A$285,0),MATCH(E$5,'Aceite Virgen Extra'!$A$259:$ACX$259,0))</f>
        <v>0.48000000000000004</v>
      </c>
      <c r="F12" s="32">
        <f t="array" ref="F12">INDEX('Aceite Virgen Extra'!$A$259:$ACX$285,MATCH($B12,'Aceite Virgen Extra'!$A$259:$A$285,0),MATCH(F$5,'Aceite Virgen Extra'!$A$259:$ACX$259,0))</f>
        <v>1.8399999999999999</v>
      </c>
      <c r="G12" s="32">
        <f t="array" ref="G12">INDEX('Aceite Virgen Extra'!$A$259:$ACX$285,MATCH($B12,'Aceite Virgen Extra'!$A$259:$A$285,0),MATCH(G$5,'Aceite Virgen Extra'!$A$259:$ACX$259,0))</f>
        <v>0.5</v>
      </c>
      <c r="H12" s="32">
        <f t="array" ref="H12">INDEX('Aceite Virgen Extra'!$A$259:$ACX$285,MATCH($B12,'Aceite Virgen Extra'!$A$259:$A$285,0),MATCH(H$5,'Aceite Virgen Extra'!$A$259:$ACX$259,0))</f>
        <v>1.8099999999999998</v>
      </c>
      <c r="I12" s="32">
        <f t="array" ref="I12">INDEX('Aceite Virgen Extra'!$A$259:$ACX$285,MATCH($B12,'Aceite Virgen Extra'!$A$259:$A$285,0),MATCH(I$5,'Aceite Virgen Extra'!$A$259:$ACX$259,0))</f>
        <v>0.62</v>
      </c>
      <c r="J12" s="32">
        <f t="array" ref="J12">INDEX('Aceite Virgen Extra'!$A$259:$ACX$285,MATCH($B12,'Aceite Virgen Extra'!$A$259:$A$285,0),MATCH(J$5,'Aceite Virgen Extra'!$A$259:$ACX$259,0))</f>
        <v>0.87</v>
      </c>
      <c r="K12" s="32">
        <f t="array" ref="K12">INDEX('Aceite Virgen Extra'!$A$259:$ACX$285,MATCH($B12,'Aceite Virgen Extra'!$A$259:$A$285,0),MATCH(K$5,'Aceite Virgen Extra'!$A$259:$ACX$259,0))</f>
        <v>1.73</v>
      </c>
      <c r="L12" s="32">
        <f t="array" ref="L12">INDEX('Aceite Virgen Extra'!$A$259:$ACX$285,MATCH($B12,'Aceite Virgen Extra'!$A$259:$A$285,0),MATCH(L$5,'Aceite Virgen Extra'!$A$259:$ACX$259,0))</f>
        <v>9.9</v>
      </c>
      <c r="M12" s="32">
        <f t="array" ref="M12">INDEX('Aceite Virgen Extra'!$A$259:$ACX$285,MATCH($B12,'Aceite Virgen Extra'!$A$259:$A$285,0),MATCH(M$5,'Aceite Virgen Extra'!$A$259:$ACX$259,0))</f>
        <v>7.25</v>
      </c>
      <c r="N12" s="32">
        <f t="array" ref="N12">INDEX('Aceite Virgen Extra'!$A$259:$ACX$285,MATCH($B12,'Aceite Virgen Extra'!$A$259:$A$285,0),MATCH(N$5,'Aceite Virgen Extra'!$A$259:$ACX$259,0))</f>
        <v>21.99</v>
      </c>
      <c r="O12" s="32">
        <f t="array" ref="O12">INDEX('Aceite Virgen Extra'!$A$259:$ACX$285,MATCH($B12,'Aceite Virgen Extra'!$A$259:$A$285,0),MATCH(O$5,'Aceite Virgen Extra'!$A$259:$ACX$259,0))</f>
        <v>6.12</v>
      </c>
      <c r="P12" s="32">
        <f t="array" ref="P12">INDEX('Aceite Virgen Extra'!$A$259:$ACX$285,MATCH($B12,'Aceite Virgen Extra'!$A$259:$A$285,0),MATCH(P$5,'Aceite Virgen Extra'!$A$259:$ACX$259,0))</f>
        <v>3.2600000000000002</v>
      </c>
    </row>
    <row r="13" spans="2:17" x14ac:dyDescent="0.25">
      <c r="B13" s="14">
        <f t="shared" si="1"/>
        <v>6.1</v>
      </c>
      <c r="C13" s="13">
        <f t="shared" si="2"/>
        <v>6.4</v>
      </c>
      <c r="E13" s="32">
        <f t="array" ref="E13">INDEX('Aceite Virgen Extra'!$A$259:$ACX$285,MATCH($B13,'Aceite Virgen Extra'!$A$259:$A$285,0),MATCH(E$5,'Aceite Virgen Extra'!$A$259:$ACX$259,0))</f>
        <v>0.45</v>
      </c>
      <c r="F13" s="32">
        <f t="array" ref="F13">INDEX('Aceite Virgen Extra'!$A$259:$ACX$285,MATCH($B13,'Aceite Virgen Extra'!$A$259:$A$285,0),MATCH(F$5,'Aceite Virgen Extra'!$A$259:$ACX$259,0))</f>
        <v>1.1099999999999999</v>
      </c>
      <c r="G13" s="32">
        <f t="array" ref="G13">INDEX('Aceite Virgen Extra'!$A$259:$ACX$285,MATCH($B13,'Aceite Virgen Extra'!$A$259:$A$285,0),MATCH(G$5,'Aceite Virgen Extra'!$A$259:$ACX$259,0))</f>
        <v>0.49</v>
      </c>
      <c r="H13" s="32">
        <f t="array" ref="H13">INDEX('Aceite Virgen Extra'!$A$259:$ACX$285,MATCH($B13,'Aceite Virgen Extra'!$A$259:$A$285,0),MATCH(H$5,'Aceite Virgen Extra'!$A$259:$ACX$259,0))</f>
        <v>0.71</v>
      </c>
      <c r="I13" s="32">
        <f t="array" ref="I13">INDEX('Aceite Virgen Extra'!$A$259:$ACX$285,MATCH($B13,'Aceite Virgen Extra'!$A$259:$A$285,0),MATCH(I$5,'Aceite Virgen Extra'!$A$259:$ACX$259,0))</f>
        <v>0.95000000000000007</v>
      </c>
      <c r="J13" s="32">
        <f t="array" ref="J13">INDEX('Aceite Virgen Extra'!$A$259:$ACX$285,MATCH($B13,'Aceite Virgen Extra'!$A$259:$A$285,0),MATCH(J$5,'Aceite Virgen Extra'!$A$259:$ACX$259,0))</f>
        <v>0.63</v>
      </c>
      <c r="K13" s="32">
        <f t="array" ref="K13">INDEX('Aceite Virgen Extra'!$A$259:$ACX$285,MATCH($B13,'Aceite Virgen Extra'!$A$259:$A$285,0),MATCH(K$5,'Aceite Virgen Extra'!$A$259:$ACX$259,0))</f>
        <v>2.98</v>
      </c>
      <c r="L13" s="32">
        <f t="array" ref="L13">INDEX('Aceite Virgen Extra'!$A$259:$ACX$285,MATCH($B13,'Aceite Virgen Extra'!$A$259:$A$285,0),MATCH(L$5,'Aceite Virgen Extra'!$A$259:$ACX$259,0))</f>
        <v>19.560000000000002</v>
      </c>
      <c r="M13" s="32">
        <f t="array" ref="M13">INDEX('Aceite Virgen Extra'!$A$259:$ACX$285,MATCH($B13,'Aceite Virgen Extra'!$A$259:$A$285,0),MATCH(M$5,'Aceite Virgen Extra'!$A$259:$ACX$259,0))</f>
        <v>18.299999999999997</v>
      </c>
      <c r="N13" s="32">
        <f t="array" ref="N13">INDEX('Aceite Virgen Extra'!$A$259:$ACX$285,MATCH($B13,'Aceite Virgen Extra'!$A$259:$A$285,0),MATCH(N$5,'Aceite Virgen Extra'!$A$259:$ACX$259,0))</f>
        <v>5.09</v>
      </c>
      <c r="O13" s="32">
        <f t="array" ref="O13">INDEX('Aceite Virgen Extra'!$A$259:$ACX$285,MATCH($B13,'Aceite Virgen Extra'!$A$259:$A$285,0),MATCH(O$5,'Aceite Virgen Extra'!$A$259:$ACX$259,0))</f>
        <v>2.5299999999999998</v>
      </c>
      <c r="P13" s="32">
        <f t="array" ref="P13">INDEX('Aceite Virgen Extra'!$A$259:$ACX$285,MATCH($B13,'Aceite Virgen Extra'!$A$259:$A$285,0),MATCH(P$5,'Aceite Virgen Extra'!$A$259:$ACX$259,0))</f>
        <v>0.32</v>
      </c>
    </row>
    <row r="14" spans="2:17" x14ac:dyDescent="0.25">
      <c r="B14" s="14">
        <f t="shared" si="1"/>
        <v>6.4</v>
      </c>
      <c r="C14" s="13">
        <f t="shared" si="2"/>
        <v>6.7</v>
      </c>
      <c r="E14" s="32">
        <f t="array" ref="E14">INDEX('Aceite Virgen Extra'!$A$259:$ACX$285,MATCH($B14,'Aceite Virgen Extra'!$A$259:$A$285,0),MATCH(E$5,'Aceite Virgen Extra'!$A$259:$ACX$259,0))</f>
        <v>2.16</v>
      </c>
      <c r="F14" s="32">
        <f t="array" ref="F14">INDEX('Aceite Virgen Extra'!$A$259:$ACX$285,MATCH($B14,'Aceite Virgen Extra'!$A$259:$A$285,0),MATCH(F$5,'Aceite Virgen Extra'!$A$259:$ACX$259,0))</f>
        <v>1.5099999999999998</v>
      </c>
      <c r="G14" s="32">
        <f t="array" ref="G14">INDEX('Aceite Virgen Extra'!$A$259:$ACX$285,MATCH($B14,'Aceite Virgen Extra'!$A$259:$A$285,0),MATCH(G$5,'Aceite Virgen Extra'!$A$259:$ACX$259,0))</f>
        <v>0.42000000000000004</v>
      </c>
      <c r="H14" s="32">
        <f t="array" ref="H14">INDEX('Aceite Virgen Extra'!$A$259:$ACX$285,MATCH($B14,'Aceite Virgen Extra'!$A$259:$A$285,0),MATCH(H$5,'Aceite Virgen Extra'!$A$259:$ACX$259,0))</f>
        <v>2.33</v>
      </c>
      <c r="I14" s="32">
        <f t="array" ref="I14">INDEX('Aceite Virgen Extra'!$A$259:$ACX$285,MATCH($B14,'Aceite Virgen Extra'!$A$259:$A$285,0),MATCH(I$5,'Aceite Virgen Extra'!$A$259:$ACX$259,0))</f>
        <v>1.2600000000000002</v>
      </c>
      <c r="J14" s="32">
        <f t="array" ref="J14">INDEX('Aceite Virgen Extra'!$A$259:$ACX$285,MATCH($B14,'Aceite Virgen Extra'!$A$259:$A$285,0),MATCH(J$5,'Aceite Virgen Extra'!$A$259:$ACX$259,0))</f>
        <v>7.2000000000000011</v>
      </c>
      <c r="K14" s="32">
        <f t="array" ref="K14">INDEX('Aceite Virgen Extra'!$A$259:$ACX$285,MATCH($B14,'Aceite Virgen Extra'!$A$259:$A$285,0),MATCH(K$5,'Aceite Virgen Extra'!$A$259:$ACX$259,0))</f>
        <v>9.870000000000001</v>
      </c>
      <c r="L14" s="32">
        <f t="array" ref="L14">INDEX('Aceite Virgen Extra'!$A$259:$ACX$285,MATCH($B14,'Aceite Virgen Extra'!$A$259:$A$285,0),MATCH(L$5,'Aceite Virgen Extra'!$A$259:$ACX$259,0))</f>
        <v>5</v>
      </c>
      <c r="M14" s="32">
        <f t="array" ref="M14">INDEX('Aceite Virgen Extra'!$A$259:$ACX$285,MATCH($B14,'Aceite Virgen Extra'!$A$259:$A$285,0),MATCH(M$5,'Aceite Virgen Extra'!$A$259:$ACX$259,0))</f>
        <v>4.68</v>
      </c>
      <c r="N14" s="32">
        <f t="array" ref="N14">INDEX('Aceite Virgen Extra'!$A$259:$ACX$285,MATCH($B14,'Aceite Virgen Extra'!$A$259:$A$285,0),MATCH(N$5,'Aceite Virgen Extra'!$A$259:$ACX$259,0))</f>
        <v>1.89</v>
      </c>
      <c r="O14" s="32">
        <f t="array" ref="O14">INDEX('Aceite Virgen Extra'!$A$259:$ACX$285,MATCH($B14,'Aceite Virgen Extra'!$A$259:$A$285,0),MATCH(O$5,'Aceite Virgen Extra'!$A$259:$ACX$259,0))</f>
        <v>1.32</v>
      </c>
      <c r="P14" s="32">
        <f t="array" ref="P14">INDEX('Aceite Virgen Extra'!$A$259:$ACX$285,MATCH($B14,'Aceite Virgen Extra'!$A$259:$A$285,0),MATCH(P$5,'Aceite Virgen Extra'!$A$259:$ACX$259,0))</f>
        <v>1.47</v>
      </c>
    </row>
    <row r="15" spans="2:17" x14ac:dyDescent="0.25">
      <c r="B15" s="14">
        <f t="shared" si="1"/>
        <v>6.7</v>
      </c>
      <c r="C15" s="13">
        <f t="shared" si="2"/>
        <v>7</v>
      </c>
      <c r="E15" s="32">
        <f t="array" ref="E15">INDEX('Aceite Virgen Extra'!$A$259:$ACX$285,MATCH($B15,'Aceite Virgen Extra'!$A$259:$A$285,0),MATCH(E$5,'Aceite Virgen Extra'!$A$259:$ACX$259,0))</f>
        <v>0.56000000000000005</v>
      </c>
      <c r="F15" s="32">
        <f t="array" ref="F15">INDEX('Aceite Virgen Extra'!$A$259:$ACX$285,MATCH($B15,'Aceite Virgen Extra'!$A$259:$A$285,0),MATCH(F$5,'Aceite Virgen Extra'!$A$259:$ACX$259,0))</f>
        <v>1.0900000000000001</v>
      </c>
      <c r="G15" s="32">
        <f t="array" ref="G15">INDEX('Aceite Virgen Extra'!$A$259:$ACX$285,MATCH($B15,'Aceite Virgen Extra'!$A$259:$A$285,0),MATCH(G$5,'Aceite Virgen Extra'!$A$259:$ACX$259,0))</f>
        <v>0.96000000000000008</v>
      </c>
      <c r="H15" s="32">
        <f t="array" ref="H15">INDEX('Aceite Virgen Extra'!$A$259:$ACX$285,MATCH($B15,'Aceite Virgen Extra'!$A$259:$A$285,0),MATCH(H$5,'Aceite Virgen Extra'!$A$259:$ACX$259,0))</f>
        <v>1.94</v>
      </c>
      <c r="I15" s="32">
        <f t="array" ref="I15">INDEX('Aceite Virgen Extra'!$A$259:$ACX$285,MATCH($B15,'Aceite Virgen Extra'!$A$259:$A$285,0),MATCH(I$5,'Aceite Virgen Extra'!$A$259:$ACX$259,0))</f>
        <v>0.82</v>
      </c>
      <c r="J15" s="32">
        <f t="array" ref="J15">INDEX('Aceite Virgen Extra'!$A$259:$ACX$285,MATCH($B15,'Aceite Virgen Extra'!$A$259:$A$285,0),MATCH(J$5,'Aceite Virgen Extra'!$A$259:$ACX$259,0))</f>
        <v>13.899999999999999</v>
      </c>
      <c r="K15" s="32">
        <f t="array" ref="K15">INDEX('Aceite Virgen Extra'!$A$259:$ACX$285,MATCH($B15,'Aceite Virgen Extra'!$A$259:$A$285,0),MATCH(K$5,'Aceite Virgen Extra'!$A$259:$ACX$259,0))</f>
        <v>35.96</v>
      </c>
      <c r="L15" s="32">
        <f t="array" ref="L15">INDEX('Aceite Virgen Extra'!$A$259:$ACX$285,MATCH($B15,'Aceite Virgen Extra'!$A$259:$A$285,0),MATCH(L$5,'Aceite Virgen Extra'!$A$259:$ACX$259,0))</f>
        <v>9.9700000000000006</v>
      </c>
      <c r="M15" s="32">
        <f t="array" ref="M15">INDEX('Aceite Virgen Extra'!$A$259:$ACX$285,MATCH($B15,'Aceite Virgen Extra'!$A$259:$A$285,0),MATCH(M$5,'Aceite Virgen Extra'!$A$259:$ACX$259,0))</f>
        <v>3.45</v>
      </c>
      <c r="N15" s="32">
        <f t="array" ref="N15">INDEX('Aceite Virgen Extra'!$A$259:$ACX$285,MATCH($B15,'Aceite Virgen Extra'!$A$259:$A$285,0),MATCH(N$5,'Aceite Virgen Extra'!$A$259:$ACX$259,0))</f>
        <v>1.47</v>
      </c>
      <c r="O15" s="32">
        <f t="array" ref="O15">INDEX('Aceite Virgen Extra'!$A$259:$ACX$285,MATCH($B15,'Aceite Virgen Extra'!$A$259:$A$285,0),MATCH(O$5,'Aceite Virgen Extra'!$A$259:$ACX$259,0))</f>
        <v>1.55</v>
      </c>
      <c r="P15" s="32">
        <f t="array" ref="P15">INDEX('Aceite Virgen Extra'!$A$259:$ACX$285,MATCH($B15,'Aceite Virgen Extra'!$A$259:$A$285,0),MATCH(P$5,'Aceite Virgen Extra'!$A$259:$ACX$259,0))</f>
        <v>0.19</v>
      </c>
    </row>
    <row r="16" spans="2:17" x14ac:dyDescent="0.25">
      <c r="B16" s="14">
        <f t="shared" si="1"/>
        <v>7</v>
      </c>
      <c r="C16" s="13">
        <f t="shared" si="2"/>
        <v>7.3</v>
      </c>
      <c r="E16" s="32">
        <f t="array" ref="E16">INDEX('Aceite Virgen Extra'!$A$259:$ACX$285,MATCH($B16,'Aceite Virgen Extra'!$A$259:$A$285,0),MATCH(E$5,'Aceite Virgen Extra'!$A$259:$ACX$259,0))</f>
        <v>1.1600000000000001</v>
      </c>
      <c r="F16" s="32">
        <f t="array" ref="F16">INDEX('Aceite Virgen Extra'!$A$259:$ACX$285,MATCH($B16,'Aceite Virgen Extra'!$A$259:$A$285,0),MATCH(F$5,'Aceite Virgen Extra'!$A$259:$ACX$259,0))</f>
        <v>1.1400000000000001</v>
      </c>
      <c r="G16" s="32">
        <f t="array" ref="G16">INDEX('Aceite Virgen Extra'!$A$259:$ACX$285,MATCH($B16,'Aceite Virgen Extra'!$A$259:$A$285,0),MATCH(G$5,'Aceite Virgen Extra'!$A$259:$ACX$259,0))</f>
        <v>0.48000000000000004</v>
      </c>
      <c r="H16" s="32">
        <f t="array" ref="H16">INDEX('Aceite Virgen Extra'!$A$259:$ACX$285,MATCH($B16,'Aceite Virgen Extra'!$A$259:$A$285,0),MATCH(H$5,'Aceite Virgen Extra'!$A$259:$ACX$259,0))</f>
        <v>2.7600000000000002</v>
      </c>
      <c r="I16" s="32">
        <f t="array" ref="I16">INDEX('Aceite Virgen Extra'!$A$259:$ACX$285,MATCH($B16,'Aceite Virgen Extra'!$A$259:$A$285,0),MATCH(I$5,'Aceite Virgen Extra'!$A$259:$ACX$259,0))</f>
        <v>1.18</v>
      </c>
      <c r="J16" s="32">
        <f t="array" ref="J16">INDEX('Aceite Virgen Extra'!$A$259:$ACX$285,MATCH($B16,'Aceite Virgen Extra'!$A$259:$A$285,0),MATCH(J$5,'Aceite Virgen Extra'!$A$259:$ACX$259,0))</f>
        <v>1.73</v>
      </c>
      <c r="K16" s="32">
        <f t="array" ref="K16">INDEX('Aceite Virgen Extra'!$A$259:$ACX$285,MATCH($B16,'Aceite Virgen Extra'!$A$259:$A$285,0),MATCH(K$5,'Aceite Virgen Extra'!$A$259:$ACX$259,0))</f>
        <v>1.4300000000000002</v>
      </c>
      <c r="L16" s="32">
        <f t="array" ref="L16">INDEX('Aceite Virgen Extra'!$A$259:$ACX$285,MATCH($B16,'Aceite Virgen Extra'!$A$259:$A$285,0),MATCH(L$5,'Aceite Virgen Extra'!$A$259:$ACX$259,0))</f>
        <v>2.34</v>
      </c>
      <c r="M16" s="32">
        <f t="array" ref="M16">INDEX('Aceite Virgen Extra'!$A$259:$ACX$285,MATCH($B16,'Aceite Virgen Extra'!$A$259:$A$285,0),MATCH(M$5,'Aceite Virgen Extra'!$A$259:$ACX$259,0))</f>
        <v>1.9500000000000002</v>
      </c>
      <c r="N16" s="32">
        <f t="array" ref="N16">INDEX('Aceite Virgen Extra'!$A$259:$ACX$285,MATCH($B16,'Aceite Virgen Extra'!$A$259:$A$285,0),MATCH(N$5,'Aceite Virgen Extra'!$A$259:$ACX$259,0))</f>
        <v>1.7200000000000002</v>
      </c>
      <c r="O16" s="32">
        <f t="array" ref="O16">INDEX('Aceite Virgen Extra'!$A$259:$ACX$285,MATCH($B16,'Aceite Virgen Extra'!$A$259:$A$285,0),MATCH(O$5,'Aceite Virgen Extra'!$A$259:$ACX$259,0))</f>
        <v>0.85</v>
      </c>
      <c r="P16" s="32">
        <f t="array" ref="P16">INDEX('Aceite Virgen Extra'!$A$259:$ACX$285,MATCH($B16,'Aceite Virgen Extra'!$A$259:$A$285,0),MATCH(P$5,'Aceite Virgen Extra'!$A$259:$ACX$259,0))</f>
        <v>1.01</v>
      </c>
    </row>
    <row r="17" spans="2:16" x14ac:dyDescent="0.25">
      <c r="B17" s="14">
        <f t="shared" si="1"/>
        <v>7.3</v>
      </c>
      <c r="C17" s="13">
        <f t="shared" si="2"/>
        <v>7.6</v>
      </c>
      <c r="E17" s="32">
        <f t="array" ref="E17">INDEX('Aceite Virgen Extra'!$A$259:$ACX$285,MATCH($B17,'Aceite Virgen Extra'!$A$259:$A$285,0),MATCH(E$5,'Aceite Virgen Extra'!$A$259:$ACX$259,0))</f>
        <v>1.9200000000000002</v>
      </c>
      <c r="F17" s="32">
        <f t="array" ref="F17">INDEX('Aceite Virgen Extra'!$A$259:$ACX$285,MATCH($B17,'Aceite Virgen Extra'!$A$259:$A$285,0),MATCH(F$5,'Aceite Virgen Extra'!$A$259:$ACX$259,0))</f>
        <v>2.2400000000000002</v>
      </c>
      <c r="G17" s="32">
        <f t="array" ref="G17">INDEX('Aceite Virgen Extra'!$A$259:$ACX$285,MATCH($B17,'Aceite Virgen Extra'!$A$259:$A$285,0),MATCH(G$5,'Aceite Virgen Extra'!$A$259:$ACX$259,0))</f>
        <v>1.94</v>
      </c>
      <c r="H17" s="32">
        <f t="array" ref="H17">INDEX('Aceite Virgen Extra'!$A$259:$ACX$285,MATCH($B17,'Aceite Virgen Extra'!$A$259:$A$285,0),MATCH(H$5,'Aceite Virgen Extra'!$A$259:$ACX$259,0))</f>
        <v>2.7800000000000002</v>
      </c>
      <c r="I17" s="32">
        <f t="array" ref="I17">INDEX('Aceite Virgen Extra'!$A$259:$ACX$285,MATCH($B17,'Aceite Virgen Extra'!$A$259:$A$285,0),MATCH(I$5,'Aceite Virgen Extra'!$A$259:$ACX$259,0))</f>
        <v>3.1399999999999997</v>
      </c>
      <c r="J17" s="32">
        <f t="array" ref="J17">INDEX('Aceite Virgen Extra'!$A$259:$ACX$285,MATCH($B17,'Aceite Virgen Extra'!$A$259:$A$285,0),MATCH(J$5,'Aceite Virgen Extra'!$A$259:$ACX$259,0))</f>
        <v>2.75</v>
      </c>
      <c r="K17" s="32">
        <f t="array" ref="K17">INDEX('Aceite Virgen Extra'!$A$259:$ACX$285,MATCH($B17,'Aceite Virgen Extra'!$A$259:$A$285,0),MATCH(K$5,'Aceite Virgen Extra'!$A$259:$ACX$259,0))</f>
        <v>1.26</v>
      </c>
      <c r="L17" s="32">
        <f t="array" ref="L17">INDEX('Aceite Virgen Extra'!$A$259:$ACX$285,MATCH($B17,'Aceite Virgen Extra'!$A$259:$A$285,0),MATCH(L$5,'Aceite Virgen Extra'!$A$259:$ACX$259,0))</f>
        <v>2.14</v>
      </c>
      <c r="M17" s="32">
        <f t="array" ref="M17">INDEX('Aceite Virgen Extra'!$A$259:$ACX$285,MATCH($B17,'Aceite Virgen Extra'!$A$259:$A$285,0),MATCH(M$5,'Aceite Virgen Extra'!$A$259:$ACX$259,0))</f>
        <v>0.57999999999999996</v>
      </c>
      <c r="N17" s="32">
        <f t="array" ref="N17">INDEX('Aceite Virgen Extra'!$A$259:$ACX$285,MATCH($B17,'Aceite Virgen Extra'!$A$259:$A$285,0),MATCH(N$5,'Aceite Virgen Extra'!$A$259:$ACX$259,0))</f>
        <v>0.76</v>
      </c>
      <c r="O17" s="32">
        <f t="array" ref="O17">INDEX('Aceite Virgen Extra'!$A$259:$ACX$285,MATCH($B17,'Aceite Virgen Extra'!$A$259:$A$285,0),MATCH(O$5,'Aceite Virgen Extra'!$A$259:$ACX$259,0))</f>
        <v>1.7700000000000002</v>
      </c>
      <c r="P17" s="32">
        <f t="array" ref="P17">INDEX('Aceite Virgen Extra'!$A$259:$ACX$285,MATCH($B17,'Aceite Virgen Extra'!$A$259:$A$285,0),MATCH(P$5,'Aceite Virgen Extra'!$A$259:$ACX$259,0))</f>
        <v>2.27</v>
      </c>
    </row>
    <row r="18" spans="2:16" x14ac:dyDescent="0.25">
      <c r="B18" s="14">
        <f t="shared" si="1"/>
        <v>7.6</v>
      </c>
      <c r="C18" s="13">
        <f t="shared" si="2"/>
        <v>7.9</v>
      </c>
      <c r="E18" s="32">
        <f t="array" ref="E18">INDEX('Aceite Virgen Extra'!$A$259:$ACX$285,MATCH($B18,'Aceite Virgen Extra'!$A$259:$A$285,0),MATCH(E$5,'Aceite Virgen Extra'!$A$259:$ACX$259,0))</f>
        <v>0.82</v>
      </c>
      <c r="F18" s="32">
        <f t="array" ref="F18">INDEX('Aceite Virgen Extra'!$A$259:$ACX$285,MATCH($B18,'Aceite Virgen Extra'!$A$259:$A$285,0),MATCH(F$5,'Aceite Virgen Extra'!$A$259:$ACX$259,0))</f>
        <v>0.75</v>
      </c>
      <c r="G18" s="32">
        <f t="array" ref="G18">INDEX('Aceite Virgen Extra'!$A$259:$ACX$285,MATCH($B18,'Aceite Virgen Extra'!$A$259:$A$285,0),MATCH(G$5,'Aceite Virgen Extra'!$A$259:$ACX$259,0))</f>
        <v>2.59</v>
      </c>
      <c r="H18" s="32">
        <f t="array" ref="H18">INDEX('Aceite Virgen Extra'!$A$259:$ACX$285,MATCH($B18,'Aceite Virgen Extra'!$A$259:$A$285,0),MATCH(H$5,'Aceite Virgen Extra'!$A$259:$ACX$259,0))</f>
        <v>4.95</v>
      </c>
      <c r="I18" s="32">
        <f t="array" ref="I18">INDEX('Aceite Virgen Extra'!$A$259:$ACX$285,MATCH($B18,'Aceite Virgen Extra'!$A$259:$A$285,0),MATCH(I$5,'Aceite Virgen Extra'!$A$259:$ACX$259,0))</f>
        <v>3.52</v>
      </c>
      <c r="J18" s="32">
        <f t="array" ref="J18">INDEX('Aceite Virgen Extra'!$A$259:$ACX$285,MATCH($B18,'Aceite Virgen Extra'!$A$259:$A$285,0),MATCH(J$5,'Aceite Virgen Extra'!$A$259:$ACX$259,0))</f>
        <v>4.99</v>
      </c>
      <c r="K18" s="32">
        <f t="array" ref="K18">INDEX('Aceite Virgen Extra'!$A$259:$ACX$285,MATCH($B18,'Aceite Virgen Extra'!$A$259:$A$285,0),MATCH(K$5,'Aceite Virgen Extra'!$A$259:$ACX$259,0))</f>
        <v>2.2199999999999998</v>
      </c>
      <c r="L18" s="32">
        <f t="array" ref="L18">INDEX('Aceite Virgen Extra'!$A$259:$ACX$285,MATCH($B18,'Aceite Virgen Extra'!$A$259:$A$285,0),MATCH(L$5,'Aceite Virgen Extra'!$A$259:$ACX$259,0))</f>
        <v>0.69</v>
      </c>
      <c r="M18" s="32">
        <f t="array" ref="M18">INDEX('Aceite Virgen Extra'!$A$259:$ACX$285,MATCH($B18,'Aceite Virgen Extra'!$A$259:$A$285,0),MATCH(M$5,'Aceite Virgen Extra'!$A$259:$ACX$259,0))</f>
        <v>0.60000000000000009</v>
      </c>
      <c r="N18" s="32">
        <f t="array" ref="N18">INDEX('Aceite Virgen Extra'!$A$259:$ACX$285,MATCH($B18,'Aceite Virgen Extra'!$A$259:$A$285,0),MATCH(N$5,'Aceite Virgen Extra'!$A$259:$ACX$259,0))</f>
        <v>0.75</v>
      </c>
      <c r="O18" s="32">
        <f t="array" ref="O18">INDEX('Aceite Virgen Extra'!$A$259:$ACX$285,MATCH($B18,'Aceite Virgen Extra'!$A$259:$A$285,0),MATCH(O$5,'Aceite Virgen Extra'!$A$259:$ACX$259,0))</f>
        <v>0.39999999999999997</v>
      </c>
      <c r="P18" s="32">
        <f t="array" ref="P18">INDEX('Aceite Virgen Extra'!$A$259:$ACX$285,MATCH($B18,'Aceite Virgen Extra'!$A$259:$A$285,0),MATCH(P$5,'Aceite Virgen Extra'!$A$259:$ACX$259,0))</f>
        <v>1.5499999999999998</v>
      </c>
    </row>
    <row r="19" spans="2:16" x14ac:dyDescent="0.25">
      <c r="B19" s="14">
        <f t="shared" si="1"/>
        <v>7.9</v>
      </c>
      <c r="C19" s="13">
        <f t="shared" si="2"/>
        <v>8.1999999999999993</v>
      </c>
      <c r="E19" s="32">
        <f t="array" ref="E19">INDEX('Aceite Virgen Extra'!$A$259:$ACX$285,MATCH($B19,'Aceite Virgen Extra'!$A$259:$A$285,0),MATCH(E$5,'Aceite Virgen Extra'!$A$259:$ACX$259,0))</f>
        <v>2.6999999999999997</v>
      </c>
      <c r="F19" s="32">
        <f t="array" ref="F19">INDEX('Aceite Virgen Extra'!$A$259:$ACX$285,MATCH($B19,'Aceite Virgen Extra'!$A$259:$A$285,0),MATCH(F$5,'Aceite Virgen Extra'!$A$259:$ACX$259,0))</f>
        <v>2.8899999999999997</v>
      </c>
      <c r="G19" s="32">
        <f t="array" ref="G19">INDEX('Aceite Virgen Extra'!$A$259:$ACX$285,MATCH($B19,'Aceite Virgen Extra'!$A$259:$A$285,0),MATCH(G$5,'Aceite Virgen Extra'!$A$259:$ACX$259,0))</f>
        <v>4.54</v>
      </c>
      <c r="H19" s="32">
        <f t="array" ref="H19">INDEX('Aceite Virgen Extra'!$A$259:$ACX$285,MATCH($B19,'Aceite Virgen Extra'!$A$259:$A$285,0),MATCH(H$5,'Aceite Virgen Extra'!$A$259:$ACX$259,0))</f>
        <v>4.76</v>
      </c>
      <c r="I19" s="32">
        <f t="array" ref="I19">INDEX('Aceite Virgen Extra'!$A$259:$ACX$285,MATCH($B19,'Aceite Virgen Extra'!$A$259:$A$285,0),MATCH(I$5,'Aceite Virgen Extra'!$A$259:$ACX$259,0))</f>
        <v>7.0999999999999988</v>
      </c>
      <c r="J19" s="32">
        <f t="array" ref="J19">INDEX('Aceite Virgen Extra'!$A$259:$ACX$285,MATCH($B19,'Aceite Virgen Extra'!$A$259:$A$285,0),MATCH(J$5,'Aceite Virgen Extra'!$A$259:$ACX$259,0))</f>
        <v>13.159999999999998</v>
      </c>
      <c r="K19" s="32">
        <f t="array" ref="K19">INDEX('Aceite Virgen Extra'!$A$259:$ACX$285,MATCH($B19,'Aceite Virgen Extra'!$A$259:$A$285,0),MATCH(K$5,'Aceite Virgen Extra'!$A$259:$ACX$259,0))</f>
        <v>2.61</v>
      </c>
      <c r="L19" s="32">
        <f t="array" ref="L19">INDEX('Aceite Virgen Extra'!$A$259:$ACX$285,MATCH($B19,'Aceite Virgen Extra'!$A$259:$A$285,0),MATCH(L$5,'Aceite Virgen Extra'!$A$259:$ACX$259,0))</f>
        <v>2.4699999999999998</v>
      </c>
      <c r="M19" s="32">
        <f t="array" ref="M19">INDEX('Aceite Virgen Extra'!$A$259:$ACX$285,MATCH($B19,'Aceite Virgen Extra'!$A$259:$A$285,0),MATCH(M$5,'Aceite Virgen Extra'!$A$259:$ACX$259,0))</f>
        <v>3.1500000000000004</v>
      </c>
      <c r="N19" s="32">
        <f t="array" ref="N19">INDEX('Aceite Virgen Extra'!$A$259:$ACX$285,MATCH($B19,'Aceite Virgen Extra'!$A$259:$A$285,0),MATCH(N$5,'Aceite Virgen Extra'!$A$259:$ACX$259,0))</f>
        <v>4.9399999999999995</v>
      </c>
      <c r="O19" s="32">
        <f t="array" ref="O19">INDEX('Aceite Virgen Extra'!$A$259:$ACX$285,MATCH($B19,'Aceite Virgen Extra'!$A$259:$A$285,0),MATCH(O$5,'Aceite Virgen Extra'!$A$259:$ACX$259,0))</f>
        <v>4.71</v>
      </c>
      <c r="P19" s="32">
        <f t="array" ref="P19">INDEX('Aceite Virgen Extra'!$A$259:$ACX$285,MATCH($B19,'Aceite Virgen Extra'!$A$259:$A$285,0),MATCH(P$5,'Aceite Virgen Extra'!$A$259:$ACX$259,0))</f>
        <v>4.41</v>
      </c>
    </row>
    <row r="20" spans="2:16" x14ac:dyDescent="0.25">
      <c r="B20" s="14">
        <f t="shared" si="1"/>
        <v>8.1999999999999993</v>
      </c>
      <c r="C20" s="13">
        <f t="shared" si="2"/>
        <v>8.5</v>
      </c>
      <c r="E20" s="32">
        <f t="array" ref="E20">INDEX('Aceite Virgen Extra'!$A$259:$ACX$285,MATCH($B20,'Aceite Virgen Extra'!$A$259:$A$285,0),MATCH(E$5,'Aceite Virgen Extra'!$A$259:$ACX$259,0))</f>
        <v>0.99999999999999989</v>
      </c>
      <c r="F20" s="32">
        <f t="array" ref="F20">INDEX('Aceite Virgen Extra'!$A$259:$ACX$285,MATCH($B20,'Aceite Virgen Extra'!$A$259:$A$285,0),MATCH(F$5,'Aceite Virgen Extra'!$A$259:$ACX$259,0))</f>
        <v>1.7400000000000002</v>
      </c>
      <c r="G20" s="32">
        <f t="array" ref="G20">INDEX('Aceite Virgen Extra'!$A$259:$ACX$285,MATCH($B20,'Aceite Virgen Extra'!$A$259:$A$285,0),MATCH(G$5,'Aceite Virgen Extra'!$A$259:$ACX$259,0))</f>
        <v>2.06</v>
      </c>
      <c r="H20" s="32">
        <f t="array" ref="H20">INDEX('Aceite Virgen Extra'!$A$259:$ACX$285,MATCH($B20,'Aceite Virgen Extra'!$A$259:$A$285,0),MATCH(H$5,'Aceite Virgen Extra'!$A$259:$ACX$259,0))</f>
        <v>3.2199999999999998</v>
      </c>
      <c r="I20" s="32">
        <f t="array" ref="I20">INDEX('Aceite Virgen Extra'!$A$259:$ACX$285,MATCH($B20,'Aceite Virgen Extra'!$A$259:$A$285,0),MATCH(I$5,'Aceite Virgen Extra'!$A$259:$ACX$259,0))</f>
        <v>4.08</v>
      </c>
      <c r="J20" s="32">
        <f t="array" ref="J20">INDEX('Aceite Virgen Extra'!$A$259:$ACX$285,MATCH($B20,'Aceite Virgen Extra'!$A$259:$A$285,0),MATCH(J$5,'Aceite Virgen Extra'!$A$259:$ACX$259,0))</f>
        <v>9.75</v>
      </c>
      <c r="K20" s="32">
        <f t="array" ref="K20">INDEX('Aceite Virgen Extra'!$A$259:$ACX$285,MATCH($B20,'Aceite Virgen Extra'!$A$259:$A$285,0),MATCH(K$5,'Aceite Virgen Extra'!$A$259:$ACX$259,0))</f>
        <v>1.58</v>
      </c>
      <c r="L20" s="32">
        <f t="array" ref="L20">INDEX('Aceite Virgen Extra'!$A$259:$ACX$285,MATCH($B20,'Aceite Virgen Extra'!$A$259:$A$285,0),MATCH(L$5,'Aceite Virgen Extra'!$A$259:$ACX$259,0))</f>
        <v>0.82000000000000006</v>
      </c>
      <c r="M20" s="32">
        <f t="array" ref="M20">INDEX('Aceite Virgen Extra'!$A$259:$ACX$285,MATCH($B20,'Aceite Virgen Extra'!$A$259:$A$285,0),MATCH(M$5,'Aceite Virgen Extra'!$A$259:$ACX$259,0))</f>
        <v>1.79</v>
      </c>
      <c r="N20" s="32">
        <f t="array" ref="N20">INDEX('Aceite Virgen Extra'!$A$259:$ACX$285,MATCH($B20,'Aceite Virgen Extra'!$A$259:$A$285,0),MATCH(N$5,'Aceite Virgen Extra'!$A$259:$ACX$259,0))</f>
        <v>5.1000000000000005</v>
      </c>
      <c r="O20" s="32">
        <f t="array" ref="O20">INDEX('Aceite Virgen Extra'!$A$259:$ACX$285,MATCH($B20,'Aceite Virgen Extra'!$A$259:$A$285,0),MATCH(O$5,'Aceite Virgen Extra'!$A$259:$ACX$259,0))</f>
        <v>2.39</v>
      </c>
      <c r="P20" s="32">
        <f t="array" ref="P20">INDEX('Aceite Virgen Extra'!$A$259:$ACX$285,MATCH($B20,'Aceite Virgen Extra'!$A$259:$A$285,0),MATCH(P$5,'Aceite Virgen Extra'!$A$259:$ACX$259,0))</f>
        <v>3.17</v>
      </c>
    </row>
    <row r="21" spans="2:16" x14ac:dyDescent="0.25">
      <c r="B21" s="14">
        <f t="shared" si="1"/>
        <v>8.5</v>
      </c>
      <c r="C21" s="13">
        <f t="shared" si="2"/>
        <v>8.8000000000000007</v>
      </c>
      <c r="E21" s="32">
        <f t="array" ref="E21">INDEX('Aceite Virgen Extra'!$A$259:$ACX$285,MATCH($B21,'Aceite Virgen Extra'!$A$259:$A$285,0),MATCH(E$5,'Aceite Virgen Extra'!$A$259:$ACX$259,0))</f>
        <v>2.9699999999999998</v>
      </c>
      <c r="F21" s="32">
        <f t="array" ref="F21">INDEX('Aceite Virgen Extra'!$A$259:$ACX$285,MATCH($B21,'Aceite Virgen Extra'!$A$259:$A$285,0),MATCH(F$5,'Aceite Virgen Extra'!$A$259:$ACX$259,0))</f>
        <v>4.01</v>
      </c>
      <c r="G21" s="32">
        <f t="array" ref="G21">INDEX('Aceite Virgen Extra'!$A$259:$ACX$285,MATCH($B21,'Aceite Virgen Extra'!$A$259:$A$285,0),MATCH(G$5,'Aceite Virgen Extra'!$A$259:$ACX$259,0))</f>
        <v>6.9700000000000006</v>
      </c>
      <c r="H21" s="32">
        <f t="array" ref="H21">INDEX('Aceite Virgen Extra'!$A$259:$ACX$285,MATCH($B21,'Aceite Virgen Extra'!$A$259:$A$285,0),MATCH(H$5,'Aceite Virgen Extra'!$A$259:$ACX$259,0))</f>
        <v>7.9399999999999995</v>
      </c>
      <c r="I21" s="32">
        <f t="array" ref="I21">INDEX('Aceite Virgen Extra'!$A$259:$ACX$285,MATCH($B21,'Aceite Virgen Extra'!$A$259:$A$285,0),MATCH(I$5,'Aceite Virgen Extra'!$A$259:$ACX$259,0))</f>
        <v>8.93</v>
      </c>
      <c r="J21" s="32">
        <f t="array" ref="J21">INDEX('Aceite Virgen Extra'!$A$259:$ACX$285,MATCH($B21,'Aceite Virgen Extra'!$A$259:$A$285,0),MATCH(J$5,'Aceite Virgen Extra'!$A$259:$ACX$259,0))</f>
        <v>2.5499999999999998</v>
      </c>
      <c r="K21" s="32">
        <f t="array" ref="K21">INDEX('Aceite Virgen Extra'!$A$259:$ACX$285,MATCH($B21,'Aceite Virgen Extra'!$A$259:$A$285,0),MATCH(K$5,'Aceite Virgen Extra'!$A$259:$ACX$259,0))</f>
        <v>1.33</v>
      </c>
      <c r="L21" s="32">
        <f t="array" ref="L21">INDEX('Aceite Virgen Extra'!$A$259:$ACX$285,MATCH($B21,'Aceite Virgen Extra'!$A$259:$A$285,0),MATCH(L$5,'Aceite Virgen Extra'!$A$259:$ACX$259,0))</f>
        <v>1.23</v>
      </c>
      <c r="M21" s="32">
        <f t="array" ref="M21">INDEX('Aceite Virgen Extra'!$A$259:$ACX$285,MATCH($B21,'Aceite Virgen Extra'!$A$259:$A$285,0),MATCH(M$5,'Aceite Virgen Extra'!$A$259:$ACX$259,0))</f>
        <v>2.1</v>
      </c>
      <c r="N21" s="32">
        <f t="array" ref="N21">INDEX('Aceite Virgen Extra'!$A$259:$ACX$285,MATCH($B21,'Aceite Virgen Extra'!$A$259:$A$285,0),MATCH(N$5,'Aceite Virgen Extra'!$A$259:$ACX$259,0))</f>
        <v>2.0799999999999996</v>
      </c>
      <c r="O21" s="32">
        <f t="array" ref="O21">INDEX('Aceite Virgen Extra'!$A$259:$ACX$285,MATCH($B21,'Aceite Virgen Extra'!$A$259:$A$285,0),MATCH(O$5,'Aceite Virgen Extra'!$A$259:$ACX$259,0))</f>
        <v>1.65</v>
      </c>
      <c r="P21" s="32">
        <f t="array" ref="P21">INDEX('Aceite Virgen Extra'!$A$259:$ACX$285,MATCH($B21,'Aceite Virgen Extra'!$A$259:$A$285,0),MATCH(P$5,'Aceite Virgen Extra'!$A$259:$ACX$259,0))</f>
        <v>0.59000000000000008</v>
      </c>
    </row>
    <row r="22" spans="2:16" x14ac:dyDescent="0.25">
      <c r="B22" s="14">
        <f t="shared" si="1"/>
        <v>8.8000000000000007</v>
      </c>
      <c r="C22" s="13">
        <f t="shared" si="2"/>
        <v>9.1</v>
      </c>
      <c r="E22" s="32">
        <f t="array" ref="E22">INDEX('Aceite Virgen Extra'!$A$259:$ACX$285,MATCH($B22,'Aceite Virgen Extra'!$A$259:$A$285,0),MATCH(E$5,'Aceite Virgen Extra'!$A$259:$ACX$259,0))</f>
        <v>3.12</v>
      </c>
      <c r="F22" s="32">
        <f t="array" ref="F22">INDEX('Aceite Virgen Extra'!$A$259:$ACX$285,MATCH($B22,'Aceite Virgen Extra'!$A$259:$A$285,0),MATCH(F$5,'Aceite Virgen Extra'!$A$259:$ACX$259,0))</f>
        <v>18.11</v>
      </c>
      <c r="G22" s="32">
        <f t="array" ref="G22">INDEX('Aceite Virgen Extra'!$A$259:$ACX$285,MATCH($B22,'Aceite Virgen Extra'!$A$259:$A$285,0),MATCH(G$5,'Aceite Virgen Extra'!$A$259:$ACX$259,0))</f>
        <v>30.74</v>
      </c>
      <c r="H22" s="32">
        <f t="array" ref="H22">INDEX('Aceite Virgen Extra'!$A$259:$ACX$285,MATCH($B22,'Aceite Virgen Extra'!$A$259:$A$285,0),MATCH(H$5,'Aceite Virgen Extra'!$A$259:$ACX$259,0))</f>
        <v>26.549999999999997</v>
      </c>
      <c r="I22" s="32">
        <f t="array" ref="I22">INDEX('Aceite Virgen Extra'!$A$259:$ACX$285,MATCH($B22,'Aceite Virgen Extra'!$A$259:$A$285,0),MATCH(I$5,'Aceite Virgen Extra'!$A$259:$ACX$259,0))</f>
        <v>21.54</v>
      </c>
      <c r="J22" s="32">
        <f t="array" ref="J22">INDEX('Aceite Virgen Extra'!$A$259:$ACX$285,MATCH($B22,'Aceite Virgen Extra'!$A$259:$A$285,0),MATCH(J$5,'Aceite Virgen Extra'!$A$259:$ACX$259,0))</f>
        <v>4.87</v>
      </c>
      <c r="K22" s="32">
        <f t="array" ref="K22">INDEX('Aceite Virgen Extra'!$A$259:$ACX$285,MATCH($B22,'Aceite Virgen Extra'!$A$259:$A$285,0),MATCH(K$5,'Aceite Virgen Extra'!$A$259:$ACX$259,0))</f>
        <v>2.8899999999999997</v>
      </c>
      <c r="L22" s="32">
        <f t="array" ref="L22">INDEX('Aceite Virgen Extra'!$A$259:$ACX$285,MATCH($B22,'Aceite Virgen Extra'!$A$259:$A$285,0),MATCH(L$5,'Aceite Virgen Extra'!$A$259:$ACX$259,0))</f>
        <v>1.49</v>
      </c>
      <c r="M22" s="32">
        <f t="array" ref="M22">INDEX('Aceite Virgen Extra'!$A$259:$ACX$285,MATCH($B22,'Aceite Virgen Extra'!$A$259:$A$285,0),MATCH(M$5,'Aceite Virgen Extra'!$A$259:$ACX$259,0))</f>
        <v>7.53</v>
      </c>
      <c r="N22" s="32">
        <f t="array" ref="N22">INDEX('Aceite Virgen Extra'!$A$259:$ACX$285,MATCH($B22,'Aceite Virgen Extra'!$A$259:$A$285,0),MATCH(N$5,'Aceite Virgen Extra'!$A$259:$ACX$259,0))</f>
        <v>1.7400000000000002</v>
      </c>
      <c r="O22" s="32">
        <f t="array" ref="O22">INDEX('Aceite Virgen Extra'!$A$259:$ACX$285,MATCH($B22,'Aceite Virgen Extra'!$A$259:$A$285,0),MATCH(O$5,'Aceite Virgen Extra'!$A$259:$ACX$259,0))</f>
        <v>1.27</v>
      </c>
      <c r="P22" s="32">
        <f t="array" ref="P22">INDEX('Aceite Virgen Extra'!$A$259:$ACX$285,MATCH($B22,'Aceite Virgen Extra'!$A$259:$A$285,0),MATCH(P$5,'Aceite Virgen Extra'!$A$259:$ACX$259,0))</f>
        <v>1.0900000000000001</v>
      </c>
    </row>
    <row r="23" spans="2:16" x14ac:dyDescent="0.25">
      <c r="B23" s="14">
        <f t="shared" si="1"/>
        <v>9.1</v>
      </c>
      <c r="C23" s="13">
        <f t="shared" si="2"/>
        <v>9.4</v>
      </c>
      <c r="E23" s="32">
        <f t="array" ref="E23">INDEX('Aceite Virgen Extra'!$A$259:$ACX$285,MATCH($B23,'Aceite Virgen Extra'!$A$259:$A$285,0),MATCH(E$5,'Aceite Virgen Extra'!$A$259:$ACX$259,0))</f>
        <v>7.17</v>
      </c>
      <c r="F23" s="32">
        <f t="array" ref="F23">INDEX('Aceite Virgen Extra'!$A$259:$ACX$285,MATCH($B23,'Aceite Virgen Extra'!$A$259:$A$285,0),MATCH(F$5,'Aceite Virgen Extra'!$A$259:$ACX$259,0))</f>
        <v>17.419999999999998</v>
      </c>
      <c r="G23" s="32">
        <f t="array" ref="G23">INDEX('Aceite Virgen Extra'!$A$259:$ACX$285,MATCH($B23,'Aceite Virgen Extra'!$A$259:$A$285,0),MATCH(G$5,'Aceite Virgen Extra'!$A$259:$ACX$259,0))</f>
        <v>2.21</v>
      </c>
      <c r="H23" s="32">
        <f t="array" ref="H23">INDEX('Aceite Virgen Extra'!$A$259:$ACX$285,MATCH($B23,'Aceite Virgen Extra'!$A$259:$A$285,0),MATCH(H$5,'Aceite Virgen Extra'!$A$259:$ACX$259,0))</f>
        <v>1.41</v>
      </c>
      <c r="I23" s="32">
        <f t="array" ref="I23">INDEX('Aceite Virgen Extra'!$A$259:$ACX$285,MATCH($B23,'Aceite Virgen Extra'!$A$259:$A$285,0),MATCH(I$5,'Aceite Virgen Extra'!$A$259:$ACX$259,0))</f>
        <v>7.3200000000000012</v>
      </c>
      <c r="J23" s="32">
        <f t="array" ref="J23">INDEX('Aceite Virgen Extra'!$A$259:$ACX$285,MATCH($B23,'Aceite Virgen Extra'!$A$259:$A$285,0),MATCH(J$5,'Aceite Virgen Extra'!$A$259:$ACX$259,0))</f>
        <v>2.98</v>
      </c>
      <c r="K23" s="32">
        <f t="array" ref="K23">INDEX('Aceite Virgen Extra'!$A$259:$ACX$285,MATCH($B23,'Aceite Virgen Extra'!$A$259:$A$285,0),MATCH(K$5,'Aceite Virgen Extra'!$A$259:$ACX$259,0))</f>
        <v>3.8200000000000003</v>
      </c>
      <c r="L23" s="32">
        <f t="array" ref="L23">INDEX('Aceite Virgen Extra'!$A$259:$ACX$285,MATCH($B23,'Aceite Virgen Extra'!$A$259:$A$285,0),MATCH(L$5,'Aceite Virgen Extra'!$A$259:$ACX$259,0))</f>
        <v>1</v>
      </c>
      <c r="M23" s="32">
        <f t="array" ref="M23">INDEX('Aceite Virgen Extra'!$A$259:$ACX$285,MATCH($B23,'Aceite Virgen Extra'!$A$259:$A$285,0),MATCH(M$5,'Aceite Virgen Extra'!$A$259:$ACX$259,0))</f>
        <v>0.42</v>
      </c>
      <c r="N23" s="32">
        <f t="array" ref="N23">INDEX('Aceite Virgen Extra'!$A$259:$ACX$285,MATCH($B23,'Aceite Virgen Extra'!$A$259:$A$285,0),MATCH(N$5,'Aceite Virgen Extra'!$A$259:$ACX$259,0))</f>
        <v>0.43000000000000005</v>
      </c>
      <c r="O23" s="32">
        <f t="array" ref="O23">INDEX('Aceite Virgen Extra'!$A$259:$ACX$285,MATCH($B23,'Aceite Virgen Extra'!$A$259:$A$285,0),MATCH(O$5,'Aceite Virgen Extra'!$A$259:$ACX$259,0))</f>
        <v>0.16</v>
      </c>
      <c r="P23" s="32">
        <f t="array" ref="P23">INDEX('Aceite Virgen Extra'!$A$259:$ACX$285,MATCH($B23,'Aceite Virgen Extra'!$A$259:$A$285,0),MATCH(P$5,'Aceite Virgen Extra'!$A$259:$ACX$259,0))</f>
        <v>0.09</v>
      </c>
    </row>
    <row r="24" spans="2:16" x14ac:dyDescent="0.25">
      <c r="B24" s="14">
        <f t="shared" si="1"/>
        <v>9.4</v>
      </c>
      <c r="C24" s="13">
        <f>ROUND(B24+$C$7,2)</f>
        <v>9.6999999999999993</v>
      </c>
      <c r="E24" s="32">
        <f t="array" ref="E24">INDEX('Aceite Virgen Extra'!$A$259:$ACX$285,MATCH($B24,'Aceite Virgen Extra'!$A$259:$A$285,0),MATCH(E$5,'Aceite Virgen Extra'!$A$259:$ACX$259,0))</f>
        <v>16.8</v>
      </c>
      <c r="F24" s="32">
        <f t="array" ref="F24">INDEX('Aceite Virgen Extra'!$A$259:$ACX$285,MATCH($B24,'Aceite Virgen Extra'!$A$259:$A$285,0),MATCH(F$5,'Aceite Virgen Extra'!$A$259:$ACX$259,0))</f>
        <v>4.01</v>
      </c>
      <c r="G24" s="32">
        <f t="array" ref="G24">INDEX('Aceite Virgen Extra'!$A$259:$ACX$285,MATCH($B24,'Aceite Virgen Extra'!$A$259:$A$285,0),MATCH(G$5,'Aceite Virgen Extra'!$A$259:$ACX$259,0))</f>
        <v>1.56</v>
      </c>
      <c r="H24" s="32">
        <f t="array" ref="H24">INDEX('Aceite Virgen Extra'!$A$259:$ACX$285,MATCH($B24,'Aceite Virgen Extra'!$A$259:$A$285,0),MATCH(H$5,'Aceite Virgen Extra'!$A$259:$ACX$259,0))</f>
        <v>0.79</v>
      </c>
      <c r="I24" s="32">
        <f t="array" ref="I24">INDEX('Aceite Virgen Extra'!$A$259:$ACX$285,MATCH($B24,'Aceite Virgen Extra'!$A$259:$A$285,0),MATCH(I$5,'Aceite Virgen Extra'!$A$259:$ACX$259,0))</f>
        <v>2.2999999999999998</v>
      </c>
      <c r="J24" s="32">
        <f t="array" ref="J24">INDEX('Aceite Virgen Extra'!$A$259:$ACX$285,MATCH($B24,'Aceite Virgen Extra'!$A$259:$A$285,0),MATCH(J$5,'Aceite Virgen Extra'!$A$259:$ACX$259,0))</f>
        <v>1.03</v>
      </c>
      <c r="K24" s="32">
        <f t="array" ref="K24">INDEX('Aceite Virgen Extra'!$A$259:$ACX$285,MATCH($B24,'Aceite Virgen Extra'!$A$259:$A$285,0),MATCH(K$5,'Aceite Virgen Extra'!$A$259:$ACX$259,0))</f>
        <v>0.57000000000000006</v>
      </c>
      <c r="L24" s="32">
        <f t="array" ref="L24">INDEX('Aceite Virgen Extra'!$A$259:$ACX$285,MATCH($B24,'Aceite Virgen Extra'!$A$259:$A$285,0),MATCH(L$5,'Aceite Virgen Extra'!$A$259:$ACX$259,0))</f>
        <v>1.56</v>
      </c>
      <c r="M24" s="32">
        <f t="array" ref="M24">INDEX('Aceite Virgen Extra'!$A$259:$ACX$285,MATCH($B24,'Aceite Virgen Extra'!$A$259:$A$285,0),MATCH(M$5,'Aceite Virgen Extra'!$A$259:$ACX$259,0))</f>
        <v>0.6</v>
      </c>
      <c r="N24" s="32">
        <f t="array" ref="N24">INDEX('Aceite Virgen Extra'!$A$259:$ACX$285,MATCH($B24,'Aceite Virgen Extra'!$A$259:$A$285,0),MATCH(N$5,'Aceite Virgen Extra'!$A$259:$ACX$259,0))</f>
        <v>0.51</v>
      </c>
      <c r="O24" s="32">
        <f t="array" ref="O24">INDEX('Aceite Virgen Extra'!$A$259:$ACX$285,MATCH($B24,'Aceite Virgen Extra'!$A$259:$A$285,0),MATCH(O$5,'Aceite Virgen Extra'!$A$259:$ACX$259,0))</f>
        <v>0.16</v>
      </c>
      <c r="P24" s="32">
        <f t="array" ref="P24">INDEX('Aceite Virgen Extra'!$A$259:$ACX$285,MATCH($B24,'Aceite Virgen Extra'!$A$259:$A$285,0),MATCH(P$5,'Aceite Virgen Extra'!$A$259:$ACX$259,0))</f>
        <v>0.22999999999999998</v>
      </c>
    </row>
    <row r="25" spans="2:16" x14ac:dyDescent="0.25">
      <c r="B25" s="14">
        <f t="shared" si="1"/>
        <v>9.6999999999999993</v>
      </c>
      <c r="C25" s="13">
        <f t="shared" ref="C25:C32" si="3">ROUND(B25+$C$7,2)</f>
        <v>10</v>
      </c>
      <c r="E25" s="32">
        <f t="array" ref="E25">INDEX('Aceite Virgen Extra'!$A$259:$ACX$285,MATCH($B25,'Aceite Virgen Extra'!$A$259:$A$285,0),MATCH(E$5,'Aceite Virgen Extra'!$A$259:$ACX$259,0))</f>
        <v>13.440000000000001</v>
      </c>
      <c r="F25" s="32">
        <f t="array" ref="F25">INDEX('Aceite Virgen Extra'!$A$259:$ACX$285,MATCH($B25,'Aceite Virgen Extra'!$A$259:$A$285,0),MATCH(F$5,'Aceite Virgen Extra'!$A$259:$ACX$259,0))</f>
        <v>3.0999999999999996</v>
      </c>
      <c r="G25" s="32">
        <f t="array" ref="G25">INDEX('Aceite Virgen Extra'!$A$259:$ACX$285,MATCH($B25,'Aceite Virgen Extra'!$A$259:$A$285,0),MATCH(G$5,'Aceite Virgen Extra'!$A$259:$ACX$259,0))</f>
        <v>3.4</v>
      </c>
      <c r="H25" s="32">
        <f t="array" ref="H25">INDEX('Aceite Virgen Extra'!$A$259:$ACX$285,MATCH($B25,'Aceite Virgen Extra'!$A$259:$A$285,0),MATCH(H$5,'Aceite Virgen Extra'!$A$259:$ACX$259,0))</f>
        <v>2.39</v>
      </c>
      <c r="I25" s="32">
        <f t="array" ref="I25">INDEX('Aceite Virgen Extra'!$A$259:$ACX$285,MATCH($B25,'Aceite Virgen Extra'!$A$259:$A$285,0),MATCH(I$5,'Aceite Virgen Extra'!$A$259:$ACX$259,0))</f>
        <v>2.5</v>
      </c>
      <c r="J25" s="32">
        <f t="array" ref="J25">INDEX('Aceite Virgen Extra'!$A$259:$ACX$285,MATCH($B25,'Aceite Virgen Extra'!$A$259:$A$285,0),MATCH(J$5,'Aceite Virgen Extra'!$A$259:$ACX$259,0))</f>
        <v>2.84</v>
      </c>
      <c r="K25" s="32">
        <f t="array" ref="K25">INDEX('Aceite Virgen Extra'!$A$259:$ACX$285,MATCH($B25,'Aceite Virgen Extra'!$A$259:$A$285,0),MATCH(K$5,'Aceite Virgen Extra'!$A$259:$ACX$259,0))</f>
        <v>2.0299999999999998</v>
      </c>
      <c r="L25" s="32">
        <f t="array" ref="L25">INDEX('Aceite Virgen Extra'!$A$259:$ACX$285,MATCH($B25,'Aceite Virgen Extra'!$A$259:$A$285,0),MATCH(L$5,'Aceite Virgen Extra'!$A$259:$ACX$259,0))</f>
        <v>2.95</v>
      </c>
      <c r="M25" s="32">
        <f t="array" ref="M25">INDEX('Aceite Virgen Extra'!$A$259:$ACX$285,MATCH($B25,'Aceite Virgen Extra'!$A$259:$A$285,0),MATCH(M$5,'Aceite Virgen Extra'!$A$259:$ACX$259,0))</f>
        <v>4.3</v>
      </c>
      <c r="N25" s="32">
        <f t="array" ref="N25">INDEX('Aceite Virgen Extra'!$A$259:$ACX$285,MATCH($B25,'Aceite Virgen Extra'!$A$259:$A$285,0),MATCH(N$5,'Aceite Virgen Extra'!$A$259:$ACX$259,0))</f>
        <v>0.26</v>
      </c>
      <c r="O25" s="32">
        <f t="array" ref="O25">INDEX('Aceite Virgen Extra'!$A$259:$ACX$285,MATCH($B25,'Aceite Virgen Extra'!$A$259:$A$285,0),MATCH(O$5,'Aceite Virgen Extra'!$A$259:$ACX$259,0))</f>
        <v>1</v>
      </c>
      <c r="P25" s="32">
        <f t="array" ref="P25">INDEX('Aceite Virgen Extra'!$A$259:$ACX$285,MATCH($B25,'Aceite Virgen Extra'!$A$259:$A$285,0),MATCH(P$5,'Aceite Virgen Extra'!$A$259:$ACX$259,0))</f>
        <v>1.46</v>
      </c>
    </row>
    <row r="26" spans="2:16" x14ac:dyDescent="0.25">
      <c r="B26" s="14">
        <f t="shared" si="1"/>
        <v>10</v>
      </c>
      <c r="C26" s="13">
        <f t="shared" si="3"/>
        <v>10.3</v>
      </c>
      <c r="E26" s="32">
        <f t="array" ref="E26">INDEX('Aceite Virgen Extra'!$A$259:$ACX$285,MATCH($B26,'Aceite Virgen Extra'!$A$259:$A$285,0),MATCH(E$5,'Aceite Virgen Extra'!$A$259:$ACX$259,0))</f>
        <v>2.3200000000000003</v>
      </c>
      <c r="F26" s="32">
        <f t="array" ref="F26">INDEX('Aceite Virgen Extra'!$A$259:$ACX$285,MATCH($B26,'Aceite Virgen Extra'!$A$259:$A$285,0),MATCH(F$5,'Aceite Virgen Extra'!$A$259:$ACX$259,0))</f>
        <v>5.9899999999999993</v>
      </c>
      <c r="G26" s="32">
        <f t="array" ref="G26">INDEX('Aceite Virgen Extra'!$A$259:$ACX$285,MATCH($B26,'Aceite Virgen Extra'!$A$259:$A$285,0),MATCH(G$5,'Aceite Virgen Extra'!$A$259:$ACX$259,0))</f>
        <v>7.4</v>
      </c>
      <c r="H26" s="32">
        <f t="array" ref="H26">INDEX('Aceite Virgen Extra'!$A$259:$ACX$285,MATCH($B26,'Aceite Virgen Extra'!$A$259:$A$285,0),MATCH(H$5,'Aceite Virgen Extra'!$A$259:$ACX$259,0))</f>
        <v>6.5200000000000005</v>
      </c>
      <c r="I26" s="32">
        <f t="array" ref="I26">INDEX('Aceite Virgen Extra'!$A$259:$ACX$285,MATCH($B26,'Aceite Virgen Extra'!$A$259:$A$285,0),MATCH(I$5,'Aceite Virgen Extra'!$A$259:$ACX$259,0))</f>
        <v>2.21</v>
      </c>
      <c r="J26" s="32">
        <f t="array" ref="J26">INDEX('Aceite Virgen Extra'!$A$259:$ACX$285,MATCH($B26,'Aceite Virgen Extra'!$A$259:$A$285,0),MATCH(J$5,'Aceite Virgen Extra'!$A$259:$ACX$259,0))</f>
        <v>3.0199999999999996</v>
      </c>
      <c r="K26" s="32">
        <f t="array" ref="K26">INDEX('Aceite Virgen Extra'!$A$259:$ACX$285,MATCH($B26,'Aceite Virgen Extra'!$A$259:$A$285,0),MATCH(K$5,'Aceite Virgen Extra'!$A$259:$ACX$259,0))</f>
        <v>1.7600000000000002</v>
      </c>
      <c r="L26" s="32">
        <f t="array" ref="L26">INDEX('Aceite Virgen Extra'!$A$259:$ACX$285,MATCH($B26,'Aceite Virgen Extra'!$A$259:$A$285,0),MATCH(L$5,'Aceite Virgen Extra'!$A$259:$ACX$259,0))</f>
        <v>4.6900000000000004</v>
      </c>
      <c r="M26" s="32">
        <f t="array" ref="M26">INDEX('Aceite Virgen Extra'!$A$259:$ACX$285,MATCH($B26,'Aceite Virgen Extra'!$A$259:$A$285,0),MATCH(M$5,'Aceite Virgen Extra'!$A$259:$ACX$259,0))</f>
        <v>2.0300000000000002</v>
      </c>
      <c r="N26" s="32">
        <f t="array" ref="N26">INDEX('Aceite Virgen Extra'!$A$259:$ACX$285,MATCH($B26,'Aceite Virgen Extra'!$A$259:$A$285,0),MATCH(N$5,'Aceite Virgen Extra'!$A$259:$ACX$259,0))</f>
        <v>0.60000000000000009</v>
      </c>
      <c r="O26" s="32">
        <f t="array" ref="O26">INDEX('Aceite Virgen Extra'!$A$259:$ACX$285,MATCH($B26,'Aceite Virgen Extra'!$A$259:$A$285,0),MATCH(O$5,'Aceite Virgen Extra'!$A$259:$ACX$259,0))</f>
        <v>0.36000000000000004</v>
      </c>
      <c r="P26" s="32">
        <f t="array" ref="P26">INDEX('Aceite Virgen Extra'!$A$259:$ACX$285,MATCH($B26,'Aceite Virgen Extra'!$A$259:$A$285,0),MATCH(P$5,'Aceite Virgen Extra'!$A$259:$ACX$259,0))</f>
        <v>0.52</v>
      </c>
    </row>
    <row r="27" spans="2:16" x14ac:dyDescent="0.25">
      <c r="B27" s="14">
        <f t="shared" si="1"/>
        <v>10.3</v>
      </c>
      <c r="C27" s="13">
        <f t="shared" si="3"/>
        <v>10.6</v>
      </c>
      <c r="E27" s="32">
        <f t="array" ref="E27">INDEX('Aceite Virgen Extra'!$A$259:$ACX$285,MATCH($B27,'Aceite Virgen Extra'!$A$259:$A$285,0),MATCH(E$5,'Aceite Virgen Extra'!$A$259:$ACX$259,0))</f>
        <v>2.83</v>
      </c>
      <c r="F27" s="32">
        <f t="array" ref="F27">INDEX('Aceite Virgen Extra'!$A$259:$ACX$285,MATCH($B27,'Aceite Virgen Extra'!$A$259:$A$285,0),MATCH(F$5,'Aceite Virgen Extra'!$A$259:$ACX$259,0))</f>
        <v>1.9000000000000001</v>
      </c>
      <c r="G27" s="32">
        <f t="array" ref="G27">INDEX('Aceite Virgen Extra'!$A$259:$ACX$285,MATCH($B27,'Aceite Virgen Extra'!$A$259:$A$285,0),MATCH(G$5,'Aceite Virgen Extra'!$A$259:$ACX$259,0))</f>
        <v>2.2399999999999998</v>
      </c>
      <c r="H27" s="32">
        <f t="array" ref="H27">INDEX('Aceite Virgen Extra'!$A$259:$ACX$285,MATCH($B27,'Aceite Virgen Extra'!$A$259:$A$285,0),MATCH(H$5,'Aceite Virgen Extra'!$A$259:$ACX$259,0))</f>
        <v>1.41</v>
      </c>
      <c r="I27" s="32">
        <f t="array" ref="I27">INDEX('Aceite Virgen Extra'!$A$259:$ACX$285,MATCH($B27,'Aceite Virgen Extra'!$A$259:$A$285,0),MATCH(I$5,'Aceite Virgen Extra'!$A$259:$ACX$259,0))</f>
        <v>3.62</v>
      </c>
      <c r="J27" s="32">
        <f t="array" ref="J27">INDEX('Aceite Virgen Extra'!$A$259:$ACX$285,MATCH($B27,'Aceite Virgen Extra'!$A$259:$A$285,0),MATCH(J$5,'Aceite Virgen Extra'!$A$259:$ACX$259,0))</f>
        <v>2.57</v>
      </c>
      <c r="K27" s="32">
        <f t="array" ref="K27">INDEX('Aceite Virgen Extra'!$A$259:$ACX$285,MATCH($B27,'Aceite Virgen Extra'!$A$259:$A$285,0),MATCH(K$5,'Aceite Virgen Extra'!$A$259:$ACX$259,0))</f>
        <v>0.88</v>
      </c>
      <c r="L27" s="32">
        <f t="array" ref="L27">INDEX('Aceite Virgen Extra'!$A$259:$ACX$285,MATCH($B27,'Aceite Virgen Extra'!$A$259:$A$285,0),MATCH(L$5,'Aceite Virgen Extra'!$A$259:$ACX$259,0))</f>
        <v>2.2199999999999998</v>
      </c>
      <c r="M27" s="32">
        <f t="array" ref="M27">INDEX('Aceite Virgen Extra'!$A$259:$ACX$285,MATCH($B27,'Aceite Virgen Extra'!$A$259:$A$285,0),MATCH(M$5,'Aceite Virgen Extra'!$A$259:$ACX$259,0))</f>
        <v>0.82</v>
      </c>
      <c r="N27" s="32">
        <f t="array" ref="N27">INDEX('Aceite Virgen Extra'!$A$259:$ACX$285,MATCH($B27,'Aceite Virgen Extra'!$A$259:$A$285,0),MATCH(N$5,'Aceite Virgen Extra'!$A$259:$ACX$259,0))</f>
        <v>0.24</v>
      </c>
      <c r="O27" s="32">
        <f t="array" ref="O27">INDEX('Aceite Virgen Extra'!$A$259:$ACX$285,MATCH($B27,'Aceite Virgen Extra'!$A$259:$A$285,0),MATCH(O$5,'Aceite Virgen Extra'!$A$259:$ACX$259,0))</f>
        <v>0.06</v>
      </c>
      <c r="P27" s="32">
        <f t="array" ref="P27">INDEX('Aceite Virgen Extra'!$A$259:$ACX$285,MATCH($B27,'Aceite Virgen Extra'!$A$259:$A$285,0),MATCH(P$5,'Aceite Virgen Extra'!$A$259:$ACX$259,0))</f>
        <v>7.0000000000000007E-2</v>
      </c>
    </row>
    <row r="28" spans="2:16" x14ac:dyDescent="0.25">
      <c r="B28" s="14">
        <f t="shared" si="1"/>
        <v>10.6</v>
      </c>
      <c r="C28" s="13">
        <f t="shared" si="3"/>
        <v>10.9</v>
      </c>
      <c r="E28" s="32">
        <f t="array" ref="E28">INDEX('Aceite Virgen Extra'!$A$259:$ACX$285,MATCH($B28,'Aceite Virgen Extra'!$A$259:$A$285,0),MATCH(E$5,'Aceite Virgen Extra'!$A$259:$ACX$259,0))</f>
        <v>4.8599999999999994</v>
      </c>
      <c r="F28" s="32">
        <f t="array" ref="F28">INDEX('Aceite Virgen Extra'!$A$259:$ACX$285,MATCH($B28,'Aceite Virgen Extra'!$A$259:$A$285,0),MATCH(F$5,'Aceite Virgen Extra'!$A$259:$ACX$259,0))</f>
        <v>1.46</v>
      </c>
      <c r="G28" s="32">
        <f t="array" ref="G28">INDEX('Aceite Virgen Extra'!$A$259:$ACX$285,MATCH($B28,'Aceite Virgen Extra'!$A$259:$A$285,0),MATCH(G$5,'Aceite Virgen Extra'!$A$259:$ACX$259,0))</f>
        <v>1.06</v>
      </c>
      <c r="H28" s="32">
        <f t="array" ref="H28">INDEX('Aceite Virgen Extra'!$A$259:$ACX$285,MATCH($B28,'Aceite Virgen Extra'!$A$259:$A$285,0),MATCH(H$5,'Aceite Virgen Extra'!$A$259:$ACX$259,0))</f>
        <v>0.43000000000000005</v>
      </c>
      <c r="I28" s="32">
        <f t="array" ref="I28">INDEX('Aceite Virgen Extra'!$A$259:$ACX$285,MATCH($B28,'Aceite Virgen Extra'!$A$259:$A$285,0),MATCH(I$5,'Aceite Virgen Extra'!$A$259:$ACX$259,0))</f>
        <v>1.2799999999999998</v>
      </c>
      <c r="J28" s="32">
        <f t="array" ref="J28">INDEX('Aceite Virgen Extra'!$A$259:$ACX$285,MATCH($B28,'Aceite Virgen Extra'!$A$259:$A$285,0),MATCH(J$5,'Aceite Virgen Extra'!$A$259:$ACX$259,0))</f>
        <v>0.59</v>
      </c>
      <c r="K28" s="32">
        <f t="array" ref="K28">INDEX('Aceite Virgen Extra'!$A$259:$ACX$285,MATCH($B28,'Aceite Virgen Extra'!$A$259:$A$285,0),MATCH(K$5,'Aceite Virgen Extra'!$A$259:$ACX$259,0))</f>
        <v>1.2700000000000002</v>
      </c>
      <c r="L28" s="32">
        <f t="array" ref="L28">INDEX('Aceite Virgen Extra'!$A$259:$ACX$285,MATCH($B28,'Aceite Virgen Extra'!$A$259:$A$285,0),MATCH(L$5,'Aceite Virgen Extra'!$A$259:$ACX$259,0))</f>
        <v>0.28000000000000003</v>
      </c>
      <c r="M28" s="32">
        <f t="array" ref="M28">INDEX('Aceite Virgen Extra'!$A$259:$ACX$285,MATCH($B28,'Aceite Virgen Extra'!$A$259:$A$285,0),MATCH(M$5,'Aceite Virgen Extra'!$A$259:$ACX$259,0))</f>
        <v>0.16</v>
      </c>
      <c r="N28" s="32">
        <f t="array" ref="N28">INDEX('Aceite Virgen Extra'!$A$259:$ACX$285,MATCH($B28,'Aceite Virgen Extra'!$A$259:$A$285,0),MATCH(N$5,'Aceite Virgen Extra'!$A$259:$ACX$259,0))</f>
        <v>0.24000000000000002</v>
      </c>
      <c r="O28" s="32">
        <f t="array" ref="O28">INDEX('Aceite Virgen Extra'!$A$259:$ACX$285,MATCH($B28,'Aceite Virgen Extra'!$A$259:$A$285,0),MATCH(O$5,'Aceite Virgen Extra'!$A$259:$ACX$259,0))</f>
        <v>0.8</v>
      </c>
      <c r="P28" s="32">
        <f t="array" ref="P28">INDEX('Aceite Virgen Extra'!$A$259:$ACX$285,MATCH($B28,'Aceite Virgen Extra'!$A$259:$A$285,0),MATCH(P$5,'Aceite Virgen Extra'!$A$259:$ACX$259,0))</f>
        <v>0.39</v>
      </c>
    </row>
    <row r="29" spans="2:16" x14ac:dyDescent="0.25">
      <c r="B29" s="14">
        <f t="shared" si="1"/>
        <v>10.9</v>
      </c>
      <c r="C29" s="13">
        <f t="shared" si="3"/>
        <v>11.2</v>
      </c>
      <c r="E29" s="32">
        <f t="array" ref="E29">INDEX('Aceite Virgen Extra'!$A$259:$ACX$285,MATCH($B29,'Aceite Virgen Extra'!$A$259:$A$285,0),MATCH(E$5,'Aceite Virgen Extra'!$A$259:$ACX$259,0))</f>
        <v>1.6400000000000001</v>
      </c>
      <c r="F29" s="32">
        <f t="array" ref="F29">INDEX('Aceite Virgen Extra'!$A$259:$ACX$285,MATCH($B29,'Aceite Virgen Extra'!$A$259:$A$285,0),MATCH(F$5,'Aceite Virgen Extra'!$A$259:$ACX$259,0))</f>
        <v>0.2</v>
      </c>
      <c r="G29" s="32">
        <f t="array" ref="G29">INDEX('Aceite Virgen Extra'!$A$259:$ACX$285,MATCH($B29,'Aceite Virgen Extra'!$A$259:$A$285,0),MATCH(G$5,'Aceite Virgen Extra'!$A$259:$ACX$259,0))</f>
        <v>0.32</v>
      </c>
      <c r="H29" s="32">
        <f t="array" ref="H29">INDEX('Aceite Virgen Extra'!$A$259:$ACX$285,MATCH($B29,'Aceite Virgen Extra'!$A$259:$A$285,0),MATCH(H$5,'Aceite Virgen Extra'!$A$259:$ACX$259,0))</f>
        <v>0.42</v>
      </c>
      <c r="I29" s="32">
        <f t="array" ref="I29">INDEX('Aceite Virgen Extra'!$A$259:$ACX$285,MATCH($B29,'Aceite Virgen Extra'!$A$259:$A$285,0),MATCH(I$5,'Aceite Virgen Extra'!$A$259:$ACX$259,0))</f>
        <v>0.73</v>
      </c>
      <c r="J29" s="32">
        <f t="array" ref="J29">INDEX('Aceite Virgen Extra'!$A$259:$ACX$285,MATCH($B29,'Aceite Virgen Extra'!$A$259:$A$285,0),MATCH(J$5,'Aceite Virgen Extra'!$A$259:$ACX$259,0))</f>
        <v>0.15</v>
      </c>
      <c r="K29" s="32">
        <f t="array" ref="K29">INDEX('Aceite Virgen Extra'!$A$259:$ACX$285,MATCH($B29,'Aceite Virgen Extra'!$A$259:$A$285,0),MATCH(K$5,'Aceite Virgen Extra'!$A$259:$ACX$259,0))</f>
        <v>0.31</v>
      </c>
      <c r="L29" s="32">
        <f t="array" ref="L29">INDEX('Aceite Virgen Extra'!$A$259:$ACX$285,MATCH($B29,'Aceite Virgen Extra'!$A$259:$A$285,0),MATCH(L$5,'Aceite Virgen Extra'!$A$259:$ACX$259,0))</f>
        <v>0.06</v>
      </c>
      <c r="M29" s="32">
        <f t="array" ref="M29">INDEX('Aceite Virgen Extra'!$A$259:$ACX$285,MATCH($B29,'Aceite Virgen Extra'!$A$259:$A$285,0),MATCH(M$5,'Aceite Virgen Extra'!$A$259:$ACX$259,0))</f>
        <v>0.35</v>
      </c>
      <c r="N29" s="32">
        <f t="array" ref="N29">INDEX('Aceite Virgen Extra'!$A$259:$ACX$285,MATCH($B29,'Aceite Virgen Extra'!$A$259:$A$285,0),MATCH(N$5,'Aceite Virgen Extra'!$A$259:$ACX$259,0))</f>
        <v>0.56000000000000005</v>
      </c>
      <c r="O29" s="32">
        <f t="array" ref="O29">INDEX('Aceite Virgen Extra'!$A$259:$ACX$285,MATCH($B29,'Aceite Virgen Extra'!$A$259:$A$285,0),MATCH(O$5,'Aceite Virgen Extra'!$A$259:$ACX$259,0))</f>
        <v>1.26</v>
      </c>
      <c r="P29" s="32">
        <f t="array" ref="P29">INDEX('Aceite Virgen Extra'!$A$259:$ACX$285,MATCH($B29,'Aceite Virgen Extra'!$A$259:$A$285,0),MATCH(P$5,'Aceite Virgen Extra'!$A$259:$ACX$259,0))</f>
        <v>2.61</v>
      </c>
    </row>
    <row r="30" spans="2:16" x14ac:dyDescent="0.25">
      <c r="B30" s="14">
        <f t="shared" si="1"/>
        <v>11.2</v>
      </c>
      <c r="C30" s="13">
        <f t="shared" si="3"/>
        <v>11.5</v>
      </c>
      <c r="E30" s="32">
        <f t="array" ref="E30">INDEX('Aceite Virgen Extra'!$A$259:$ACX$285,MATCH($B30,'Aceite Virgen Extra'!$A$259:$A$285,0),MATCH(E$5,'Aceite Virgen Extra'!$A$259:$ACX$259,0))</f>
        <v>0.39</v>
      </c>
      <c r="F30" s="32">
        <f t="array" ref="F30">INDEX('Aceite Virgen Extra'!$A$259:$ACX$285,MATCH($B30,'Aceite Virgen Extra'!$A$259:$A$285,0),MATCH(F$5,'Aceite Virgen Extra'!$A$259:$ACX$259,0))</f>
        <v>1.0900000000000001</v>
      </c>
      <c r="G30" s="32">
        <f t="array" ref="G30">INDEX('Aceite Virgen Extra'!$A$259:$ACX$285,MATCH($B30,'Aceite Virgen Extra'!$A$259:$A$285,0),MATCH(G$5,'Aceite Virgen Extra'!$A$259:$ACX$259,0))</f>
        <v>1.46</v>
      </c>
      <c r="H30" s="32">
        <f t="array" ref="H30">INDEX('Aceite Virgen Extra'!$A$259:$ACX$285,MATCH($B30,'Aceite Virgen Extra'!$A$259:$A$285,0),MATCH(H$5,'Aceite Virgen Extra'!$A$259:$ACX$259,0))</f>
        <v>0.41</v>
      </c>
      <c r="I30" s="32">
        <f t="array" ref="I30">INDEX('Aceite Virgen Extra'!$A$259:$ACX$285,MATCH($B30,'Aceite Virgen Extra'!$A$259:$A$285,0),MATCH(I$5,'Aceite Virgen Extra'!$A$259:$ACX$259,0))</f>
        <v>0.2</v>
      </c>
      <c r="J30" s="32">
        <f t="array" ref="J30">INDEX('Aceite Virgen Extra'!$A$259:$ACX$285,MATCH($B30,'Aceite Virgen Extra'!$A$259:$A$285,0),MATCH(J$5,'Aceite Virgen Extra'!$A$259:$ACX$259,0))</f>
        <v>1.19</v>
      </c>
      <c r="K30" s="32">
        <f t="array" ref="K30">INDEX('Aceite Virgen Extra'!$A$259:$ACX$285,MATCH($B30,'Aceite Virgen Extra'!$A$259:$A$285,0),MATCH(K$5,'Aceite Virgen Extra'!$A$259:$ACX$259,0))</f>
        <v>0.09</v>
      </c>
      <c r="L30" s="32">
        <f t="array" ref="L30">INDEX('Aceite Virgen Extra'!$A$259:$ACX$285,MATCH($B30,'Aceite Virgen Extra'!$A$259:$A$285,0),MATCH(L$5,'Aceite Virgen Extra'!$A$259:$ACX$259,0))</f>
        <v>0.34</v>
      </c>
      <c r="M30" s="32">
        <f t="array" ref="M30">INDEX('Aceite Virgen Extra'!$A$259:$ACX$285,MATCH($B30,'Aceite Virgen Extra'!$A$259:$A$285,0),MATCH(M$5,'Aceite Virgen Extra'!$A$259:$ACX$259,0))</f>
        <v>0.19</v>
      </c>
      <c r="N30" s="32">
        <f t="array" ref="N30">INDEX('Aceite Virgen Extra'!$A$259:$ACX$285,MATCH($B30,'Aceite Virgen Extra'!$A$259:$A$285,0),MATCH(N$5,'Aceite Virgen Extra'!$A$259:$ACX$259,0))</f>
        <v>0.24000000000000002</v>
      </c>
      <c r="O30" s="32">
        <f t="array" ref="O30">INDEX('Aceite Virgen Extra'!$A$259:$ACX$285,MATCH($B30,'Aceite Virgen Extra'!$A$259:$A$285,0),MATCH(O$5,'Aceite Virgen Extra'!$A$259:$ACX$259,0))</f>
        <v>0.12</v>
      </c>
      <c r="P30" s="32">
        <f t="array" ref="P30">INDEX('Aceite Virgen Extra'!$A$259:$ACX$285,MATCH($B30,'Aceite Virgen Extra'!$A$259:$A$285,0),MATCH(P$5,'Aceite Virgen Extra'!$A$259:$ACX$259,0))</f>
        <v>0.05</v>
      </c>
    </row>
    <row r="31" spans="2:16" x14ac:dyDescent="0.25">
      <c r="B31" s="14">
        <f t="shared" si="1"/>
        <v>11.5</v>
      </c>
      <c r="C31" s="13">
        <f t="shared" si="3"/>
        <v>11.8</v>
      </c>
      <c r="E31" s="32">
        <f t="array" ref="E31">INDEX('Aceite Virgen Extra'!$A$259:$ACX$285,MATCH($B31,'Aceite Virgen Extra'!$A$259:$A$285,0),MATCH(E$5,'Aceite Virgen Extra'!$A$259:$ACX$259,0))</f>
        <v>0.27</v>
      </c>
      <c r="F31" s="32">
        <f t="array" ref="F31">INDEX('Aceite Virgen Extra'!$A$259:$ACX$285,MATCH($B31,'Aceite Virgen Extra'!$A$259:$A$285,0),MATCH(F$5,'Aceite Virgen Extra'!$A$259:$ACX$259,0))</f>
        <v>0.53</v>
      </c>
      <c r="G31" s="32">
        <f t="array" ref="G31">INDEX('Aceite Virgen Extra'!$A$259:$ACX$285,MATCH($B31,'Aceite Virgen Extra'!$A$259:$A$285,0),MATCH(G$5,'Aceite Virgen Extra'!$A$259:$ACX$259,0))</f>
        <v>0.12</v>
      </c>
      <c r="H31" s="32">
        <f t="array" ref="H31">INDEX('Aceite Virgen Extra'!$A$259:$ACX$285,MATCH($B31,'Aceite Virgen Extra'!$A$259:$A$285,0),MATCH(H$5,'Aceite Virgen Extra'!$A$259:$ACX$259,0))</f>
        <v>0.33</v>
      </c>
      <c r="I31" s="32">
        <f t="array" ref="I31">INDEX('Aceite Virgen Extra'!$A$259:$ACX$285,MATCH($B31,'Aceite Virgen Extra'!$A$259:$A$285,0),MATCH(I$5,'Aceite Virgen Extra'!$A$259:$ACX$259,0))</f>
        <v>0.31</v>
      </c>
      <c r="J31" s="32">
        <f t="array" ref="J31">INDEX('Aceite Virgen Extra'!$A$259:$ACX$285,MATCH($B31,'Aceite Virgen Extra'!$A$259:$A$285,0),MATCH(J$5,'Aceite Virgen Extra'!$A$259:$ACX$259,0))</f>
        <v>0.24</v>
      </c>
      <c r="K31" s="32">
        <f t="array" ref="K31">INDEX('Aceite Virgen Extra'!$A$259:$ACX$285,MATCH($B31,'Aceite Virgen Extra'!$A$259:$A$285,0),MATCH(K$5,'Aceite Virgen Extra'!$A$259:$ACX$259,0))</f>
        <v>0.24</v>
      </c>
      <c r="L31" s="32">
        <f t="array" ref="L31">INDEX('Aceite Virgen Extra'!$A$259:$ACX$285,MATCH($B31,'Aceite Virgen Extra'!$A$259:$A$285,0),MATCH(L$5,'Aceite Virgen Extra'!$A$259:$ACX$259,0))</f>
        <v>0.1</v>
      </c>
      <c r="M31" s="32">
        <f t="array" ref="M31">INDEX('Aceite Virgen Extra'!$A$259:$ACX$285,MATCH($B31,'Aceite Virgen Extra'!$A$259:$A$285,0),MATCH(M$5,'Aceite Virgen Extra'!$A$259:$ACX$259,0))</f>
        <v>0.21</v>
      </c>
      <c r="N31" s="32">
        <f t="array" ref="N31">INDEX('Aceite Virgen Extra'!$A$259:$ACX$285,MATCH($B31,'Aceite Virgen Extra'!$A$259:$A$285,0),MATCH(N$5,'Aceite Virgen Extra'!$A$259:$ACX$259,0))</f>
        <v>7.0000000000000007E-2</v>
      </c>
      <c r="O31" s="32">
        <f t="array" ref="O31">INDEX('Aceite Virgen Extra'!$A$259:$ACX$285,MATCH($B31,'Aceite Virgen Extra'!$A$259:$A$285,0),MATCH(O$5,'Aceite Virgen Extra'!$A$259:$ACX$259,0))</f>
        <v>0.05</v>
      </c>
      <c r="P31" s="32">
        <f t="array" ref="P31">INDEX('Aceite Virgen Extra'!$A$259:$ACX$285,MATCH($B31,'Aceite Virgen Extra'!$A$259:$A$285,0),MATCH(P$5,'Aceite Virgen Extra'!$A$259:$ACX$259,0))</f>
        <v>0.06</v>
      </c>
    </row>
    <row r="32" spans="2:16" x14ac:dyDescent="0.25">
      <c r="B32" s="14">
        <f t="shared" si="1"/>
        <v>11.8</v>
      </c>
      <c r="C32" s="13">
        <f t="shared" si="3"/>
        <v>12.1</v>
      </c>
      <c r="E32" s="32">
        <f t="array" ref="E32">INDEX('Aceite Virgen Extra'!$A$259:$ACX$285,MATCH($B32,'Aceite Virgen Extra'!$A$259:$A$285,0),MATCH(E$5,'Aceite Virgen Extra'!$A$259:$ACX$259,0))</f>
        <v>1.1499999999999999</v>
      </c>
      <c r="F32" s="32">
        <f t="array" ref="F32">INDEX('Aceite Virgen Extra'!$A$259:$ACX$285,MATCH($B32,'Aceite Virgen Extra'!$A$259:$A$285,0),MATCH(F$5,'Aceite Virgen Extra'!$A$259:$ACX$259,0))</f>
        <v>1.6400000000000001</v>
      </c>
      <c r="G32" s="32">
        <f t="array" ref="G32">INDEX('Aceite Virgen Extra'!$A$259:$ACX$285,MATCH($B32,'Aceite Virgen Extra'!$A$259:$A$285,0),MATCH(G$5,'Aceite Virgen Extra'!$A$259:$ACX$259,0))</f>
        <v>1.0900000000000001</v>
      </c>
      <c r="H32" s="32">
        <f t="array" ref="H32">INDEX('Aceite Virgen Extra'!$A$259:$ACX$285,MATCH($B32,'Aceite Virgen Extra'!$A$259:$A$285,0),MATCH(H$5,'Aceite Virgen Extra'!$A$259:$ACX$259,0))</f>
        <v>0.43000000000000005</v>
      </c>
      <c r="I32" s="32">
        <f t="array" ref="I32">INDEX('Aceite Virgen Extra'!$A$259:$ACX$285,MATCH($B32,'Aceite Virgen Extra'!$A$259:$A$285,0),MATCH(I$5,'Aceite Virgen Extra'!$A$259:$ACX$259,0))</f>
        <v>0.64</v>
      </c>
      <c r="J32" s="32">
        <f t="array" ref="J32">INDEX('Aceite Virgen Extra'!$A$259:$ACX$285,MATCH($B32,'Aceite Virgen Extra'!$A$259:$A$285,0),MATCH(J$5,'Aceite Virgen Extra'!$A$259:$ACX$259,0))</f>
        <v>1.48</v>
      </c>
      <c r="K32" s="32">
        <f t="array" ref="K32">INDEX('Aceite Virgen Extra'!$A$259:$ACX$285,MATCH($B32,'Aceite Virgen Extra'!$A$259:$A$285,0),MATCH(K$5,'Aceite Virgen Extra'!$A$259:$ACX$259,0))</f>
        <v>4.74</v>
      </c>
      <c r="L32" s="32">
        <f t="array" ref="L32">INDEX('Aceite Virgen Extra'!$A$259:$ACX$285,MATCH($B32,'Aceite Virgen Extra'!$A$259:$A$285,0),MATCH(L$5,'Aceite Virgen Extra'!$A$259:$ACX$259,0))</f>
        <v>0.74</v>
      </c>
      <c r="M32" s="32">
        <f t="array" ref="M32">INDEX('Aceite Virgen Extra'!$A$259:$ACX$285,MATCH($B32,'Aceite Virgen Extra'!$A$259:$A$285,0),MATCH(M$5,'Aceite Virgen Extra'!$A$259:$ACX$259,0))</f>
        <v>0.83999999999999986</v>
      </c>
      <c r="N32" s="32">
        <f t="array" ref="N32">INDEX('Aceite Virgen Extra'!$A$259:$ACX$285,MATCH($B32,'Aceite Virgen Extra'!$A$259:$A$285,0),MATCH(N$5,'Aceite Virgen Extra'!$A$259:$ACX$259,0))</f>
        <v>2.33</v>
      </c>
      <c r="O32" s="32">
        <f t="array" ref="O32">INDEX('Aceite Virgen Extra'!$A$259:$ACX$285,MATCH($B32,'Aceite Virgen Extra'!$A$259:$A$285,0),MATCH(O$5,'Aceite Virgen Extra'!$A$259:$ACX$259,0))</f>
        <v>1.1700000000000002</v>
      </c>
      <c r="P32" s="32">
        <f t="array" ref="P32">INDEX('Aceite Virgen Extra'!$A$259:$ACX$285,MATCH($B32,'Aceite Virgen Extra'!$A$259:$A$285,0),MATCH(P$5,'Aceite Virgen Extra'!$A$259:$ACX$259,0))</f>
        <v>0.26</v>
      </c>
    </row>
    <row r="33" spans="2:16" x14ac:dyDescent="0.25">
      <c r="B33" s="14">
        <f t="shared" si="1"/>
        <v>12.1</v>
      </c>
      <c r="C33" s="13"/>
      <c r="E33" s="32">
        <f t="array" ref="E33">INDEX('Aceite Virgen Extra'!$A$259:$ACX$285,MATCH($B33,'Aceite Virgen Extra'!$A$259:$A$285,0),MATCH(E$5,'Aceite Virgen Extra'!$A$259:$ACX$259,0))</f>
        <v>26.770000000000003</v>
      </c>
      <c r="F33" s="32">
        <f t="array" ref="F33">INDEX('Aceite Virgen Extra'!$A$259:$ACX$285,MATCH($B33,'Aceite Virgen Extra'!$A$259:$A$285,0),MATCH(F$5,'Aceite Virgen Extra'!$A$259:$ACX$259,0))</f>
        <v>21.33</v>
      </c>
      <c r="G33" s="32">
        <f t="array" ref="G33">INDEX('Aceite Virgen Extra'!$A$259:$ACX$285,MATCH($B33,'Aceite Virgen Extra'!$A$259:$A$285,0),MATCH(G$5,'Aceite Virgen Extra'!$A$259:$ACX$259,0))</f>
        <v>23.95</v>
      </c>
      <c r="H33" s="32">
        <f t="array" ref="H33">INDEX('Aceite Virgen Extra'!$A$259:$ACX$285,MATCH($B33,'Aceite Virgen Extra'!$A$259:$A$285,0),MATCH(H$5,'Aceite Virgen Extra'!$A$259:$ACX$259,0))</f>
        <v>22.88</v>
      </c>
      <c r="I33" s="32">
        <f t="array" ref="I33">INDEX('Aceite Virgen Extra'!$A$259:$ACX$285,MATCH($B33,'Aceite Virgen Extra'!$A$259:$A$285,0),MATCH(I$5,'Aceite Virgen Extra'!$A$259:$ACX$259,0))</f>
        <v>21.5</v>
      </c>
      <c r="J33" s="32">
        <f t="array" ref="J33">INDEX('Aceite Virgen Extra'!$A$259:$ACX$285,MATCH($B33,'Aceite Virgen Extra'!$A$259:$A$285,0),MATCH(J$5,'Aceite Virgen Extra'!$A$259:$ACX$259,0))</f>
        <v>16.23</v>
      </c>
      <c r="K33" s="32">
        <f t="array" ref="K33">INDEX('Aceite Virgen Extra'!$A$259:$ACX$285,MATCH($B33,'Aceite Virgen Extra'!$A$259:$A$285,0),MATCH(K$5,'Aceite Virgen Extra'!$A$259:$ACX$259,0))</f>
        <v>14.4</v>
      </c>
      <c r="L33" s="32">
        <f t="array" ref="L33">INDEX('Aceite Virgen Extra'!$A$259:$ACX$285,MATCH($B33,'Aceite Virgen Extra'!$A$259:$A$285,0),MATCH(L$5,'Aceite Virgen Extra'!$A$259:$ACX$259,0))</f>
        <v>11.65</v>
      </c>
      <c r="M33" s="32">
        <f t="array" ref="M33">INDEX('Aceite Virgen Extra'!$A$259:$ACX$285,MATCH($B33,'Aceite Virgen Extra'!$A$259:$A$285,0),MATCH(M$5,'Aceite Virgen Extra'!$A$259:$ACX$259,0))</f>
        <v>10.59</v>
      </c>
      <c r="N33" s="32">
        <f t="array" ref="N33">INDEX('Aceite Virgen Extra'!$A$259:$ACX$285,MATCH($B33,'Aceite Virgen Extra'!$A$259:$A$285,0),MATCH(N$5,'Aceite Virgen Extra'!$A$259:$ACX$259,0))</f>
        <v>9.89</v>
      </c>
      <c r="O33" s="32">
        <f t="array" ref="O33">INDEX('Aceite Virgen Extra'!$A$259:$ACX$285,MATCH($B33,'Aceite Virgen Extra'!$A$259:$A$285,0),MATCH(O$5,'Aceite Virgen Extra'!$A$259:$ACX$259,0))</f>
        <v>11.64</v>
      </c>
      <c r="P33" s="32">
        <f t="array" ref="P33">INDEX('Aceite Virgen Extra'!$A$259:$ACX$285,MATCH($B33,'Aceite Virgen Extra'!$A$259:$A$285,0),MATCH(P$5,'Aceite Virgen Extra'!$A$259:$ACX$259,0))</f>
        <v>9.5500000000000007</v>
      </c>
    </row>
    <row r="34" spans="2:16" x14ac:dyDescent="0.25">
      <c r="P34" s="30"/>
    </row>
    <row r="35" spans="2:16" x14ac:dyDescent="0.25">
      <c r="E35" s="32">
        <f>SUM(E10:E34)</f>
        <v>99.990000000000009</v>
      </c>
      <c r="F35" s="32">
        <f t="shared" ref="F35:P35" si="4">SUM(F10:F34)</f>
        <v>99.97999999999999</v>
      </c>
      <c r="G35" s="32">
        <f t="shared" si="4"/>
        <v>99.99</v>
      </c>
      <c r="H35" s="32">
        <f t="shared" si="4"/>
        <v>100.02</v>
      </c>
      <c r="I35" s="32">
        <f t="shared" si="4"/>
        <v>99.98</v>
      </c>
      <c r="J35" s="32">
        <f t="shared" si="4"/>
        <v>100.02</v>
      </c>
      <c r="K35" s="32">
        <f t="shared" si="4"/>
        <v>100.07</v>
      </c>
      <c r="L35" s="32">
        <f t="shared" si="4"/>
        <v>99.99</v>
      </c>
      <c r="M35" s="32">
        <f t="shared" si="4"/>
        <v>99.999999999999986</v>
      </c>
      <c r="N35" s="32">
        <f t="shared" si="4"/>
        <v>100.00999999999999</v>
      </c>
      <c r="O35" s="32">
        <f t="shared" si="4"/>
        <v>100.02999999999997</v>
      </c>
      <c r="P35" s="32">
        <f t="shared" si="4"/>
        <v>100</v>
      </c>
    </row>
  </sheetData>
  <sheetProtection sheet="1" objects="1" scenarios="1"/>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YZ21" sqref="YZ21"/>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508</v>
      </c>
      <c r="F4" s="1">
        <v>3</v>
      </c>
      <c r="G4" t="s">
        <v>450</v>
      </c>
    </row>
    <row r="5" spans="2:7" x14ac:dyDescent="0.25">
      <c r="B5" s="1">
        <v>4</v>
      </c>
      <c r="C5" t="s">
        <v>454</v>
      </c>
      <c r="F5" s="1"/>
    </row>
    <row r="6" spans="2:7" x14ac:dyDescent="0.25">
      <c r="B6" s="1">
        <v>5</v>
      </c>
      <c r="C6"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E4590A34-B0AB-409E-A317-DE9FD169B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dcterms:created xsi:type="dcterms:W3CDTF">2018-07-03T08:51:17Z</dcterms:created>
  <dcterms:modified xsi:type="dcterms:W3CDTF">2025-10-14T10:34:32Z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