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8_{A45DC280-8436-4F4D-9F20-668E9EF031E5}" xr6:coauthVersionLast="47" xr6:coauthVersionMax="47" xr10:uidLastSave="{00000000-0000-0000-0000-000000000000}"/>
  <workbookProtection workbookAlgorithmName="SHA-512" workbookHashValue="Y4C6k2JYPXKGhliCIoSsvkCBTzE8n67YC5WwQNuuHVHC6jQmD68zlli3SgPZPYTSAxjW1V5U+hjfp4hensDfTQ==" workbookSaltValue="C8FURg3goPHMnIqg/dmngg==" workbookSpinCount="100000" lockStructure="1"/>
  <bookViews>
    <workbookView showSheetTabs="0" xWindow="1080" yWindow="1080" windowWidth="21735" windowHeight="1096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Gráfico!$A$1:$O$50</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Z260" i="1" l="1"/>
  <c r="ZD259" i="1" s="1"/>
  <c r="YZ260" i="8"/>
  <c r="ZD259" i="8" s="1"/>
  <c r="YZ260" i="14"/>
  <c r="ZD259" i="14" s="1"/>
  <c r="YS259" i="1"/>
  <c r="YS260" i="1"/>
  <c r="YS260" i="8"/>
  <c r="YW259" i="8" s="1"/>
  <c r="YS260" i="14"/>
  <c r="YW259" i="14" s="1"/>
  <c r="YW259" i="1"/>
  <c r="YL260" i="8"/>
  <c r="YO259" i="8" s="1"/>
  <c r="YN259" i="14"/>
  <c r="YL260" i="14"/>
  <c r="YP259" i="14" s="1"/>
  <c r="YM259" i="14"/>
  <c r="YL260" i="1"/>
  <c r="YP259" i="1" s="1"/>
  <c r="YE260" i="8"/>
  <c r="YG259" i="8" s="1"/>
  <c r="YF259" i="8"/>
  <c r="YE260" i="14"/>
  <c r="YG259" i="14" s="1"/>
  <c r="YE260" i="1"/>
  <c r="YE259" i="1" s="1"/>
  <c r="XX260" i="8"/>
  <c r="XY259" i="8" s="1"/>
  <c r="XX260" i="14"/>
  <c r="XX259" i="14" s="1"/>
  <c r="YA259" i="14"/>
  <c r="XZ259" i="14"/>
  <c r="XY259" i="14"/>
  <c r="XX260" i="1"/>
  <c r="YA259" i="1" s="1"/>
  <c r="XQ260" i="8"/>
  <c r="XT259" i="8" s="1"/>
  <c r="XQ260" i="14"/>
  <c r="XT259" i="14"/>
  <c r="XS259" i="14"/>
  <c r="XR259" i="14"/>
  <c r="XQ259" i="14"/>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YZ259" i="8" l="1"/>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YS262" i="8" l="1"/>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YZ263" i="8" l="1"/>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ZA263" i="14" l="1"/>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ZC264" i="14" l="1"/>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YZ265" i="14" l="1"/>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ZD266" i="14" l="1"/>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YU267" i="14" l="1"/>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ZA268" i="14" l="1"/>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YT269" i="14" l="1"/>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YZ265" i="8" l="1"/>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XQ266" i="8" l="1"/>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ZB267" i="8" l="1"/>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ZD273" i="14" l="1"/>
  <c r="B268" i="8"/>
  <c r="TQ268" i="8" s="1"/>
  <c r="B273" i="14"/>
  <c r="M273" i="14" s="1"/>
  <c r="B22" i="9"/>
  <c r="D260" i="1"/>
  <c r="G259" i="1" s="1"/>
  <c r="K260" i="1"/>
  <c r="K259" i="1" s="1"/>
  <c r="R260" i="1"/>
  <c r="U259" i="1" s="1"/>
  <c r="AF260" i="1"/>
  <c r="AG259" i="1" s="1"/>
  <c r="AM260" i="1"/>
  <c r="AN259" i="1" s="1"/>
  <c r="YZ268" i="8" l="1"/>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ZD269" i="8" l="1"/>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ZA270" i="8" l="1"/>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YS263" i="1" l="1"/>
  <c r="YM263" i="1"/>
  <c r="YZ263" i="1"/>
  <c r="ZD263" i="1"/>
  <c r="ZA263" i="1"/>
  <c r="ZC263" i="1"/>
  <c r="ZB263" i="1"/>
  <c r="YT263" i="1"/>
  <c r="YU263" i="1"/>
  <c r="YV263" i="1"/>
  <c r="YW263" i="1"/>
  <c r="YN263" i="1"/>
  <c r="XS271" i="8"/>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ZC271" i="8" l="1"/>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ZB264" i="1" l="1"/>
  <c r="YG264" i="1"/>
  <c r="ZC264" i="1"/>
  <c r="ZD264" i="1"/>
  <c r="YZ264" i="1"/>
  <c r="ZA264" i="1"/>
  <c r="YO264" i="1"/>
  <c r="YS264" i="1"/>
  <c r="YT264" i="1"/>
  <c r="YV264" i="1"/>
  <c r="YM264" i="1"/>
  <c r="YN264" i="1"/>
  <c r="YU264" i="1"/>
  <c r="XT264" i="1"/>
  <c r="YW264" i="1"/>
  <c r="YG272" i="8"/>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ZD272" i="8" l="1"/>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YZ265" i="1" l="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YV273" i="8" l="1"/>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ZD266" i="1" l="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S274" i="8" l="1"/>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C267" i="1" l="1"/>
  <c r="ZD267" i="1"/>
  <c r="YZ267" i="1"/>
  <c r="ZA267" i="1"/>
  <c r="ZB267" i="1"/>
  <c r="YS280" i="14"/>
  <c r="YV280" i="14"/>
  <c r="YG267" i="1"/>
  <c r="XZ267" i="1"/>
  <c r="YH267" i="1"/>
  <c r="YU267" i="1"/>
  <c r="XT267" i="1"/>
  <c r="YL267" i="1"/>
  <c r="YN267" i="1"/>
  <c r="YA267" i="1"/>
  <c r="YT267" i="1"/>
  <c r="YW267" i="1"/>
  <c r="XX267" i="1"/>
  <c r="XY267" i="1"/>
  <c r="YE267" i="1"/>
  <c r="YS267" i="1"/>
  <c r="YV267" i="1"/>
  <c r="XX280" i="14"/>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YT275" i="8" l="1"/>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ZC276" i="8" l="1"/>
  <c r="ZD276" i="8"/>
  <c r="ZA276" i="8"/>
  <c r="YZ276" i="8"/>
  <c r="ZB276" i="8"/>
  <c r="YZ281" i="14"/>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YH281" i="14"/>
  <c r="XX281" i="14"/>
  <c r="YG281" i="14"/>
  <c r="YL281" i="14"/>
  <c r="YA281" i="14"/>
  <c r="YF281" i="14"/>
  <c r="YE281" i="14"/>
  <c r="YP281" i="14"/>
  <c r="YO281" i="14"/>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ZC281" i="14" l="1"/>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XQ269" i="1" l="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l="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PO270" i="1"/>
  <c r="PP270" i="1"/>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CX270" i="1" l="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H18" i="2" s="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M18" i="2"/>
  <c r="J18" i="10" a="1"/>
  <c r="J18" i="10" s="1"/>
  <c r="E18" i="10" a="1"/>
  <c r="E18" i="10" s="1"/>
  <c r="O19" i="9" a="1"/>
  <c r="O19" i="9" s="1"/>
  <c r="K18" i="2" l="1"/>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W271" i="1" s="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O18" i="11"/>
  <c r="L19" i="9" a="1"/>
  <c r="L19" i="9" s="1"/>
  <c r="I19" i="9" a="1"/>
  <c r="I19" i="9" s="1"/>
  <c r="J18" i="11"/>
  <c r="K19" i="9" a="1"/>
  <c r="K19" i="9" s="1"/>
  <c r="J19" i="9" a="1"/>
  <c r="J19" i="9" s="1"/>
  <c r="N19" i="9" a="1"/>
  <c r="N19" i="9" s="1"/>
  <c r="H19" i="9" a="1"/>
  <c r="H19" i="9" s="1"/>
  <c r="F19" i="9" a="1"/>
  <c r="F19" i="9" s="1"/>
  <c r="M19" i="9" a="1"/>
  <c r="M19" i="9" s="1"/>
  <c r="P19" i="10" a="1"/>
  <c r="P19" i="10" s="1"/>
  <c r="O19" i="10" a="1"/>
  <c r="O19" i="10" s="1"/>
  <c r="L19" i="10" a="1"/>
  <c r="L19" i="10" s="1"/>
  <c r="YT271" i="1" l="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YZ279" i="8"/>
  <c r="ZA279" i="8"/>
  <c r="ZD284" i="14"/>
  <c r="YU279" i="8"/>
  <c r="YS279" i="8"/>
  <c r="YS284" i="14"/>
  <c r="YE284" i="14"/>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XX284" i="14" l="1"/>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GL272" i="1" l="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D280" i="8"/>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F280" i="8"/>
  <c r="XZ280" i="8"/>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M20" i="2" l="1"/>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XY281" i="8" l="1"/>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ZB282" i="8" l="1"/>
  <c r="ZA282" i="8"/>
  <c r="YZ282" i="8"/>
  <c r="ZD282" i="8"/>
  <c r="ZC282" i="8"/>
  <c r="YT282" i="8"/>
  <c r="YS282" i="8"/>
  <c r="YW282" i="8"/>
  <c r="YV282" i="8"/>
  <c r="YU282" i="8"/>
  <c r="YN282" i="8"/>
  <c r="YT275" i="1"/>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YE275" i="1" l="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ZD283" i="8" l="1"/>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ZA277" i="1" l="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ZD285" i="8" l="1"/>
  <c r="ZD287" i="8" s="1"/>
  <c r="ZC285" i="8"/>
  <c r="ZC287" i="8" s="1"/>
  <c r="ZA285" i="8"/>
  <c r="ZA287" i="8" s="1"/>
  <c r="ZB285" i="8"/>
  <c r="ZB287" i="8" s="1"/>
  <c r="YZ285" i="8"/>
  <c r="YZ287" i="8" s="1"/>
  <c r="EG285" i="8"/>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BW287" i="8"/>
  <c r="EG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YZ278" i="1" l="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XK279" i="1" l="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YH280" i="1" l="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YS281" i="1" l="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XX282" i="1" l="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ZB283" i="1" l="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XM284" i="1" l="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YZ285" i="1" l="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<sst xmlns="http://schemas.openxmlformats.org/spreadsheetml/2006/main" count="77219" uniqueCount="518">
  <si>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</si>
  <si>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</si>
  <si>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</si>
  <si>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</si>
  <si>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</si>
  <si>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</si>
  <si>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</si>
  <si>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</si>
  <si>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</si>
  <si>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</si>
  <si>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</si>
  <si>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</si>
  <si>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</si>
  <si>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</si>
  <si>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</si>
  <si>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</si>
  <si>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</si>
  <si>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</si>
  <si>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</si>
  <si>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</si>
  <si>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</si>
  <si>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</si>
  <si>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</si>
  <si>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</si>
  <si>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</si>
  <si>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</si>
  <si>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</si>
  <si>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</si>
  <si>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</si>
  <si>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</si>
  <si>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</si>
  <si>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</si>
  <si>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</si>
  <si>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</si>
  <si>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</si>
  <si>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</si>
  <si>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</si>
  <si>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</si>
  <si>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</si>
  <si>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</si>
  <si>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</si>
  <si>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</si>
  <si>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</si>
  <si>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</si>
  <si>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</si>
  <si>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</si>
  <si>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</si>
  <si>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</si>
  <si>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</si>
  <si>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</si>
  <si>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</si>
  <si>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</si>
  <si>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</si>
  <si>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</si>
  <si>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</si>
  <si>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</si>
  <si>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</si>
  <si>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</si>
  <si>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</si>
  <si>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</si>
  <si>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</si>
  <si>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</si>
  <si>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</si>
  <si>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</si>
  <si>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</si>
  <si>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</si>
  <si>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</si>
  <si>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</si>
  <si>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</si>
  <si>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</si>
  <si>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</si>
  <si>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</si>
  <si>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</si>
  <si>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</si>
  <si>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</si>
  <si>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</si>
  <si>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</si>
  <si>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</si>
  <si>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</si>
  <si>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</si>
  <si>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</si>
  <si>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</si>
  <si>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</si>
  <si>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</si>
  <si>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</si>
  <si>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</si>
  <si>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</si>
  <si>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</si>
  <si>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</si>
  <si>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</si>
  <si>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</si>
  <si>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</si>
  <si>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</si>
  <si>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</si>
  <si>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</si>
  <si>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</si>
  <si>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</si>
  <si>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</si>
  <si>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</si>
  <si>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</si>
  <si>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</si>
  <si>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</si>
  <si>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</si>
  <si>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</si>
  <si>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</si>
  <si>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</si>
  <si>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</si>
  <si>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</si>
  <si>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</si>
  <si>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</si>
  <si>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</si>
  <si>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</si>
  <si>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</si>
  <si>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</si>
  <si>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</si>
  <si>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</si>
  <si>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</si>
  <si>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</si>
  <si>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</si>
  <si>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</si>
  <si>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</si>
  <si>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</si>
  <si>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</si>
  <si>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</si>
  <si>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</si>
  <si>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</si>
  <si>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</si>
  <si>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</si>
  <si>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</si>
  <si>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</si>
  <si>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</si>
  <si>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</si>
  <si>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</si>
  <si>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</si>
  <si>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</si>
  <si>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</si>
  <si>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</si>
  <si>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</si>
  <si>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</si>
  <si>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</si>
  <si>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</si>
  <si>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</si>
  <si>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</si>
  <si>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</si>
  <si>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</si>
  <si>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</si>
  <si>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</si>
  <si>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</si>
  <si>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</si>
  <si>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</si>
  <si>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</si>
  <si>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</si>
  <si>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</si>
  <si>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</si>
  <si>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</si>
  <si>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</si>
  <si>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</si>
  <si>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</si>
  <si>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</si>
  <si>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</si>
  <si>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</si>
  <si>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</si>
  <si>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</si>
  <si>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</si>
  <si>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</si>
  <si>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</si>
  <si>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</si>
  <si>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</si>
  <si>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</si>
  <si>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</si>
  <si>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</si>
  <si>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</si>
  <si>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</si>
  <si>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</si>
  <si>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</si>
  <si>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</si>
  <si>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</si>
  <si>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</si>
  <si>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</si>
  <si>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</si>
  <si>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</si>
  <si>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</si>
  <si>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</si>
  <si>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</si>
  <si>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</si>
  <si>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</si>
  <si>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</si>
  <si>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</si>
  <si>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</si>
  <si>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</si>
  <si>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</si>
  <si>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</si>
  <si>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</si>
  <si>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</si>
  <si>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</si>
  <si>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</si>
  <si>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</si>
  <si>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</si>
  <si>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</si>
  <si>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</si>
  <si>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</si>
  <si>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</si>
  <si>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</si>
  <si>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</si>
  <si>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</si>
  <si>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</si>
  <si>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</si>
  <si>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</si>
  <si>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</si>
  <si>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</si>
  <si>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</si>
  <si>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</si>
  <si>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</si>
  <si>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</si>
  <si>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</si>
  <si>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</si>
  <si>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</si>
  <si>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</si>
  <si>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</si>
  <si>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</si>
  <si>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</si>
  <si>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</si>
  <si>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</si>
  <si>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</si>
  <si>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</si>
  <si>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</si>
  <si>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</si>
  <si>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</si>
  <si>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</si>
  <si>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</si>
  <si>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</si>
  <si>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</si>
  <si>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</si>
  <si>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</si>
  <si>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</si>
  <si>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</si>
  <si>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</si>
  <si>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</si>
  <si>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</si>
  <si>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</si>
  <si>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</si>
  <si>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</si>
  <si>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</si>
  <si>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</si>
  <si>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</si>
  <si>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</si>
  <si>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</si>
  <si>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</si>
  <si>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</si>
  <si>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</si>
  <si>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</si>
  <si>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</si>
  <si>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</si>
  <si>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</si>
  <si>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</si>
  <si>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</si>
  <si>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</si>
  <si>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</si>
  <si>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</si>
  <si>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</si>
  <si>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</si>
  <si>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</si>
  <si>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</si>
  <si>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</si>
  <si>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</si>
  <si>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</si>
  <si>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</si>
  <si>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</si>
  <si>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</si>
  <si>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</si>
  <si>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</si>
  <si>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</si>
  <si>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</si>
  <si>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</si>
  <si>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</si>
  <si>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</si>
  <si>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</si>
  <si>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</si>
  <si>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</si>
  <si>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</si>
  <si>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</si>
  <si>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</si>
  <si>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</si>
  <si>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</si>
  <si>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</si>
  <si>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</si>
  <si>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</si>
  <si>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</si>
  <si>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</si>
  <si>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</si>
  <si>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</si>
  <si>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</si>
  <si>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</si>
  <si>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</si>
  <si>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</si>
  <si>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</si>
  <si>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</si>
  <si>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</si>
  <si>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</si>
  <si>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</si>
  <si>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</si>
  <si>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</si>
  <si>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</si>
  <si>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</si>
  <si>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</si>
  <si>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</si>
  <si>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</si>
  <si>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</si>
  <si>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</si>
  <si>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</si>
  <si>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</si>
  <si>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</si>
  <si>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</si>
  <si>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</si>
  <si>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</si>
  <si>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</si>
  <si>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</si>
  <si>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</si>
  <si>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</si>
  <si>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</si>
  <si>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</si>
  <si>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</si>
  <si>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</si>
  <si>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</si>
  <si>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</si>
  <si>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</si>
  <si>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</si>
  <si>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</si>
  <si>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</si>
  <si>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</si>
  <si>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</si>
  <si>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</si>
  <si>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</si>
  <si>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</si>
  <si>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</si>
  <si>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</si>
  <si>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</si>
  <si>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</si>
  <si>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</si>
  <si>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</si>
  <si>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</si>
  <si>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</si>
  <si>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</si>
  <si>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</si>
  <si>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</si>
  <si>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</si>
  <si>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</si>
  <si>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</si>
  <si>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</si>
  <si>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</si>
  <si>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</si>
  <si>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</si>
  <si>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</si>
  <si>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</si>
  <si>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</si>
  <si>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</si>
  <si>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</si>
  <si>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</si>
  <si>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</si>
  <si>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</si>
  <si>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</si>
  <si>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</si>
  <si>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</si>
  <si>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</si>
  <si>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</si>
  <si>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</si>
  <si>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</si>
  <si>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</si>
  <si>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</si>
  <si>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</si>
  <si>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</si>
  <si>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</si>
  <si>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</si>
  <si>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</si>
  <si>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</si>
  <si>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</si>
  <si>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</si>
  <si>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</si>
  <si>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</si>
  <si>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</si>
  <si>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</si>
  <si>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</si>
  <si>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</si>
  <si>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</si>
  <si>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</si>
  <si>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</si>
  <si>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</si>
  <si>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</si>
  <si>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</si>
  <si>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</si>
  <si>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</si>
  <si>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</si>
  <si>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</si>
  <si>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</si>
  <si>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</si>
  <si>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</si>
  <si>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</si>
  <si>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</si>
  <si>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</si>
  <si>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</si>
  <si>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</si>
  <si>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</si>
  <si>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</si>
  <si>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</si>
  <si>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</si>
  <si>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</si>
  <si>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</si>
  <si>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</si>
  <si>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</si>
  <si>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</si>
  <si>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</si>
  <si>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</si>
  <si>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</si>
  <si>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</si>
  <si>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</si>
  <si>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</si>
  <si>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</si>
  <si>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</si>
  <si>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</si>
  <si>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</si>
  <si>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</si>
  <si>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</si>
  <si>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</si>
  <si>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</si>
  <si>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</si>
  <si>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</si>
  <si>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</si>
  <si>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</si>
  <si>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</si>
  <si>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</si>
  <si>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</si>
  <si>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</si>
  <si>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</si>
  <si>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</si>
  <si>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</si>
  <si>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</si>
  <si>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</si>
  <si>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</si>
  <si>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</si>
  <si>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</si>
  <si>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</si>
  <si>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</si>
  <si>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</si>
  <si>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</si>
  <si>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</si>
  <si>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</si>
  <si>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</si>
  <si>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</si>
  <si>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</si>
  <si>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</si>
  <si>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</si>
  <si>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</si>
  <si>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</si>
  <si>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</si>
  <si>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</si>
  <si>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</si>
  <si>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</si>
  <si>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</si>
  <si>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</si>
  <si>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</si>
  <si>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</si>
  <si>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</si>
  <si>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</si>
  <si>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</si>
  <si>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</si>
  <si>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</si>
  <si>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</si>
  <si>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</si>
  <si>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</si>
  <si>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</si>
  <si>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</si>
  <si>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</si>
  <si>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</si>
  <si>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</si>
  <si>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</si>
  <si>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</si>
  <si>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</si>
  <si>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</si>
  <si>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</si>
  <si>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</si>
  <si>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</si>
  <si>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</si>
  <si>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</si>
  <si>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</si>
  <si>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</si>
  <si>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</si>
  <si>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</si>
  <si>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</si>
  <si>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</si>
  <si>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</si>
  <si>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</si>
  <si>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</si>
  <si>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</si>
  <si>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</si>
  <si>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</si>
  <si>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</si>
  <si>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</si>
  <si>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</si>
  <si>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</si>
  <si>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</si>
  <si>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</si>
  <si>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</si>
  <si>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</si>
  <si>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</si>
  <si>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</si>
  <si>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</si>
  <si>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SUPER/AUTOS/G.ALM.</t>
  </si>
  <si>
    <t>MES = ABRIL 25\Total MES</t>
  </si>
  <si>
    <t>Super/Autos/G.Alm.</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</si>
  <si>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</si>
  <si>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</si>
  <si>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</si>
  <si>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</si>
  <si>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</si>
  <si>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</si>
  <si>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</si>
  <si>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</si>
  <si>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 xml:space="preserve">• Se observa una bajada progresiva en el precio medio del aceite de oliva durante los ultimos meses. En junio de 2025, la mayor concentración del volumen (29,0 %) se comercializa en el intervalo de 3,7 a 3,9 €/litro. Esta acumulación se repite en dos de los tres canales analizados, como en el caso de discount (25,8 %) y supermercados (35,0 %), en cambio en el hipermercado la concentración se produce en un intervalo menor a 3,5 €/litro con un 29,1%. El segundo intervalo de precio medio con mayor concentración de litros (26,2 %) es el intervalo precedente entre los 3,5 y 3,7 €/litro, explicado por el supermercado, que distribuye el 27,3 % de su volumen, junto con hipermercado, con una concentración del 23,6 % en este rango. En el canal discount, el segundo intervalo de precio con mayor participación se sitúa entre los 4,1 y 4,3 €/litro, concentrando el 24,9 % del volumen. 
• El aceite de oliva virgen concentra el 42,1 % de sus litros en un precio medio que oscila entre los 4,3 a 4,5 €/litro. El principal contribuyente es el supermercado, pues concentra el 49,1 % de sus litros. El hipermercado destina el 33,4 % de sus litros en el tramo inferior a 3,9 €/litro. El segundo intervalo de precios con mayor concentración se corresponde con el tramo que se sitúa entre 3,9 y 4,1 €/litro, donde el supermercado concentra un 29,1 % del volumen, y donde le sigue el hipermercado con un 22,9 %. Cabe destacar que el canal discount concentra el 6,1 % de sus litros en un tramo superior a 8,3 €/litro. 
• El aceite de oliva virgen extra se distribuye a un precio medio por litro más elevado que el promedio del sector y que el resto de los tipos de aceite analizados, concentrando mas de uno de cada cuatro litros (26,1 %) en un precio medio comprendido entre 4,8 y 5,1 €/litro. Al analizar la dispersión de precios entre los canales, destaca la participación del canal discount en este intervalo, con una concentración del 48,8 %, seguido por supermercado, que distribuye el 31,3 % de su volumen en esta misma franja. El aceite de oliva virgen extra es el tipo con mayor dispersión de precios entre los aceites analizados en este informe. El segundo intervalo con mayor concentración oscila entre 4,5 y 4,8 €/litro, y acumula el 14,4 % del volumen total, explicado por supermercado, que concentra el 18,7 % en ese tramo, junto con el discount (17,9 %) del volumen.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</si>
</sst>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6">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10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0" fillId="11" borderId="0" xfId="0" applyFill="1"/>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90">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JULIO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Chart'!$G$10:$G$33</c:f>
              <c:numCache>
                <c:formatCode>0.0</c:formatCode>
                <c:ptCount val="24"/>
                <c:pt idx="0">
                  <c:v>0.18</c:v>
                </c:pt>
                <c:pt idx="1">
                  <c:v>0</c:v>
                </c:pt>
                <c:pt idx="2">
                  <c:v>0</c:v>
                </c:pt>
                <c:pt idx="3">
                  <c:v>0</c:v>
                </c:pt>
                <c:pt idx="4">
                  <c:v>0</c:v>
                </c:pt>
                <c:pt idx="5">
                  <c:v>0.12</c:v>
                </c:pt>
                <c:pt idx="6">
                  <c:v>0</c:v>
                </c:pt>
                <c:pt idx="7">
                  <c:v>0.22</c:v>
                </c:pt>
                <c:pt idx="8">
                  <c:v>1.41</c:v>
                </c:pt>
                <c:pt idx="9">
                  <c:v>0</c:v>
                </c:pt>
                <c:pt idx="10">
                  <c:v>0.95</c:v>
                </c:pt>
                <c:pt idx="11">
                  <c:v>0.28999999999999998</c:v>
                </c:pt>
                <c:pt idx="12">
                  <c:v>0</c:v>
                </c:pt>
                <c:pt idx="13">
                  <c:v>1.76</c:v>
                </c:pt>
                <c:pt idx="14">
                  <c:v>0</c:v>
                </c:pt>
                <c:pt idx="15">
                  <c:v>0</c:v>
                </c:pt>
                <c:pt idx="16">
                  <c:v>0.83</c:v>
                </c:pt>
                <c:pt idx="17">
                  <c:v>2.37</c:v>
                </c:pt>
                <c:pt idx="18">
                  <c:v>5.57</c:v>
                </c:pt>
                <c:pt idx="19">
                  <c:v>7.9399999999999995</c:v>
                </c:pt>
                <c:pt idx="20">
                  <c:v>6.1</c:v>
                </c:pt>
                <c:pt idx="21">
                  <c:v>27.159999999999997</c:v>
                </c:pt>
                <c:pt idx="22">
                  <c:v>0.45</c:v>
                </c:pt>
                <c:pt idx="23">
                  <c:v>44.65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AGOSTO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Chart'!$H$10:$H$33</c:f>
              <c:numCache>
                <c:formatCode>0.0</c:formatCode>
                <c:ptCount val="24"/>
                <c:pt idx="0">
                  <c:v>1.96</c:v>
                </c:pt>
                <c:pt idx="1">
                  <c:v>0</c:v>
                </c:pt>
                <c:pt idx="2">
                  <c:v>0</c:v>
                </c:pt>
                <c:pt idx="3">
                  <c:v>0.73</c:v>
                </c:pt>
                <c:pt idx="4">
                  <c:v>0.41000000000000003</c:v>
                </c:pt>
                <c:pt idx="5">
                  <c:v>0</c:v>
                </c:pt>
                <c:pt idx="6">
                  <c:v>0</c:v>
                </c:pt>
                <c:pt idx="7">
                  <c:v>0</c:v>
                </c:pt>
                <c:pt idx="8">
                  <c:v>0</c:v>
                </c:pt>
                <c:pt idx="9">
                  <c:v>0</c:v>
                </c:pt>
                <c:pt idx="10">
                  <c:v>0</c:v>
                </c:pt>
                <c:pt idx="11">
                  <c:v>0.33999999999999997</c:v>
                </c:pt>
                <c:pt idx="12">
                  <c:v>0</c:v>
                </c:pt>
                <c:pt idx="13">
                  <c:v>3.33</c:v>
                </c:pt>
                <c:pt idx="14">
                  <c:v>0</c:v>
                </c:pt>
                <c:pt idx="15">
                  <c:v>0</c:v>
                </c:pt>
                <c:pt idx="16">
                  <c:v>2.5299999999999998</c:v>
                </c:pt>
                <c:pt idx="17">
                  <c:v>3.8200000000000003</c:v>
                </c:pt>
                <c:pt idx="18">
                  <c:v>19.439999999999998</c:v>
                </c:pt>
                <c:pt idx="19">
                  <c:v>4.51</c:v>
                </c:pt>
                <c:pt idx="20">
                  <c:v>4.37</c:v>
                </c:pt>
                <c:pt idx="21">
                  <c:v>13.290000000000001</c:v>
                </c:pt>
                <c:pt idx="22">
                  <c:v>2.14</c:v>
                </c:pt>
                <c:pt idx="23">
                  <c:v>43.150000000000006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SEPTIEMBRE 24</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Chart'!$I$10:$I$33</c:f>
              <c:numCache>
                <c:formatCode>0.0</c:formatCode>
                <c:ptCount val="24"/>
                <c:pt idx="0">
                  <c:v>2.7</c:v>
                </c:pt>
                <c:pt idx="1">
                  <c:v>0</c:v>
                </c:pt>
                <c:pt idx="2">
                  <c:v>0.57999999999999996</c:v>
                </c:pt>
                <c:pt idx="3">
                  <c:v>0</c:v>
                </c:pt>
                <c:pt idx="4">
                  <c:v>0.17</c:v>
                </c:pt>
                <c:pt idx="5">
                  <c:v>0</c:v>
                </c:pt>
                <c:pt idx="6">
                  <c:v>0.13</c:v>
                </c:pt>
                <c:pt idx="7">
                  <c:v>0</c:v>
                </c:pt>
                <c:pt idx="8">
                  <c:v>0.21</c:v>
                </c:pt>
                <c:pt idx="9">
                  <c:v>0.71</c:v>
                </c:pt>
                <c:pt idx="10">
                  <c:v>0.92</c:v>
                </c:pt>
                <c:pt idx="11">
                  <c:v>0.34</c:v>
                </c:pt>
                <c:pt idx="12">
                  <c:v>0</c:v>
                </c:pt>
                <c:pt idx="13">
                  <c:v>1.19</c:v>
                </c:pt>
                <c:pt idx="14">
                  <c:v>1.84</c:v>
                </c:pt>
                <c:pt idx="15">
                  <c:v>7.98</c:v>
                </c:pt>
                <c:pt idx="16">
                  <c:v>2.87</c:v>
                </c:pt>
                <c:pt idx="17">
                  <c:v>16.829999999999998</c:v>
                </c:pt>
                <c:pt idx="18">
                  <c:v>24.990000000000002</c:v>
                </c:pt>
                <c:pt idx="19">
                  <c:v>4.3100000000000005</c:v>
                </c:pt>
                <c:pt idx="20">
                  <c:v>1.4000000000000001</c:v>
                </c:pt>
                <c:pt idx="21">
                  <c:v>0.7</c:v>
                </c:pt>
                <c:pt idx="22">
                  <c:v>1.04</c:v>
                </c:pt>
                <c:pt idx="23">
                  <c:v>31.090000000000003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OCTUBRE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Chart'!$J$10:$J$33</c:f>
              <c:numCache>
                <c:formatCode>0.0</c:formatCode>
                <c:ptCount val="24"/>
                <c:pt idx="0">
                  <c:v>0</c:v>
                </c:pt>
                <c:pt idx="1">
                  <c:v>0</c:v>
                </c:pt>
                <c:pt idx="2">
                  <c:v>0.34</c:v>
                </c:pt>
                <c:pt idx="3">
                  <c:v>0</c:v>
                </c:pt>
                <c:pt idx="4">
                  <c:v>0</c:v>
                </c:pt>
                <c:pt idx="5">
                  <c:v>0</c:v>
                </c:pt>
                <c:pt idx="6">
                  <c:v>0</c:v>
                </c:pt>
                <c:pt idx="7">
                  <c:v>0</c:v>
                </c:pt>
                <c:pt idx="8">
                  <c:v>0.33999999999999997</c:v>
                </c:pt>
                <c:pt idx="9">
                  <c:v>13.79</c:v>
                </c:pt>
                <c:pt idx="10">
                  <c:v>1.2599999999999998</c:v>
                </c:pt>
                <c:pt idx="11">
                  <c:v>0.13</c:v>
                </c:pt>
                <c:pt idx="12">
                  <c:v>0.17</c:v>
                </c:pt>
                <c:pt idx="13">
                  <c:v>1.22</c:v>
                </c:pt>
                <c:pt idx="14">
                  <c:v>0.1</c:v>
                </c:pt>
                <c:pt idx="15">
                  <c:v>8.14</c:v>
                </c:pt>
                <c:pt idx="16">
                  <c:v>7.57</c:v>
                </c:pt>
                <c:pt idx="17">
                  <c:v>23.57</c:v>
                </c:pt>
                <c:pt idx="18">
                  <c:v>16.170000000000002</c:v>
                </c:pt>
                <c:pt idx="19">
                  <c:v>0.47000000000000003</c:v>
                </c:pt>
                <c:pt idx="20">
                  <c:v>0.56000000000000005</c:v>
                </c:pt>
                <c:pt idx="21">
                  <c:v>0.88</c:v>
                </c:pt>
                <c:pt idx="22">
                  <c:v>1.38</c:v>
                </c:pt>
                <c:pt idx="23">
                  <c:v>23.9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NOVIEMBRE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Chart'!$K$10:$K$33</c:f>
              <c:numCache>
                <c:formatCode>0.0</c:formatCode>
                <c:ptCount val="24"/>
                <c:pt idx="0">
                  <c:v>0.56000000000000005</c:v>
                </c:pt>
                <c:pt idx="1">
                  <c:v>0</c:v>
                </c:pt>
                <c:pt idx="2">
                  <c:v>0</c:v>
                </c:pt>
                <c:pt idx="3">
                  <c:v>0.48</c:v>
                </c:pt>
                <c:pt idx="4">
                  <c:v>0</c:v>
                </c:pt>
                <c:pt idx="5">
                  <c:v>0</c:v>
                </c:pt>
                <c:pt idx="6">
                  <c:v>0</c:v>
                </c:pt>
                <c:pt idx="7">
                  <c:v>0</c:v>
                </c:pt>
                <c:pt idx="8">
                  <c:v>2.2000000000000002</c:v>
                </c:pt>
                <c:pt idx="9">
                  <c:v>0.37</c:v>
                </c:pt>
                <c:pt idx="10">
                  <c:v>0.39</c:v>
                </c:pt>
                <c:pt idx="11">
                  <c:v>1.62</c:v>
                </c:pt>
                <c:pt idx="12">
                  <c:v>8.23</c:v>
                </c:pt>
                <c:pt idx="13">
                  <c:v>17.950000000000003</c:v>
                </c:pt>
                <c:pt idx="14">
                  <c:v>0.98</c:v>
                </c:pt>
                <c:pt idx="15">
                  <c:v>8.77</c:v>
                </c:pt>
                <c:pt idx="16">
                  <c:v>7.8900000000000006</c:v>
                </c:pt>
                <c:pt idx="17">
                  <c:v>12.88</c:v>
                </c:pt>
                <c:pt idx="18">
                  <c:v>9.2200000000000006</c:v>
                </c:pt>
                <c:pt idx="19">
                  <c:v>0.44</c:v>
                </c:pt>
                <c:pt idx="20">
                  <c:v>0.11</c:v>
                </c:pt>
                <c:pt idx="21">
                  <c:v>0.41</c:v>
                </c:pt>
                <c:pt idx="22">
                  <c:v>0.21</c:v>
                </c:pt>
                <c:pt idx="23">
                  <c:v>27.28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DICIEMBRE 24</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Chart'!$L$10:$L$33</c:f>
              <c:numCache>
                <c:formatCode>0.0</c:formatCode>
                <c:ptCount val="24"/>
                <c:pt idx="0">
                  <c:v>0.62</c:v>
                </c:pt>
                <c:pt idx="1">
                  <c:v>0</c:v>
                </c:pt>
                <c:pt idx="2">
                  <c:v>0</c:v>
                </c:pt>
                <c:pt idx="3">
                  <c:v>0.87</c:v>
                </c:pt>
                <c:pt idx="4">
                  <c:v>0.39</c:v>
                </c:pt>
                <c:pt idx="5">
                  <c:v>0</c:v>
                </c:pt>
                <c:pt idx="6">
                  <c:v>0</c:v>
                </c:pt>
                <c:pt idx="7">
                  <c:v>0</c:v>
                </c:pt>
                <c:pt idx="8">
                  <c:v>0</c:v>
                </c:pt>
                <c:pt idx="9">
                  <c:v>0.14000000000000001</c:v>
                </c:pt>
                <c:pt idx="10">
                  <c:v>3.23</c:v>
                </c:pt>
                <c:pt idx="11">
                  <c:v>6.68</c:v>
                </c:pt>
                <c:pt idx="12">
                  <c:v>38.42</c:v>
                </c:pt>
                <c:pt idx="13">
                  <c:v>13.59</c:v>
                </c:pt>
                <c:pt idx="14">
                  <c:v>3.29</c:v>
                </c:pt>
                <c:pt idx="15">
                  <c:v>4.2</c:v>
                </c:pt>
                <c:pt idx="16">
                  <c:v>7.38</c:v>
                </c:pt>
                <c:pt idx="17">
                  <c:v>1.9000000000000001</c:v>
                </c:pt>
                <c:pt idx="18">
                  <c:v>0.47</c:v>
                </c:pt>
                <c:pt idx="19">
                  <c:v>0.25</c:v>
                </c:pt>
                <c:pt idx="20">
                  <c:v>0.68</c:v>
                </c:pt>
                <c:pt idx="21">
                  <c:v>0</c:v>
                </c:pt>
                <c:pt idx="22">
                  <c:v>0</c:v>
                </c:pt>
                <c:pt idx="23">
                  <c:v>17.869999999999997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ENERO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Chart'!$M$10:$M$33</c:f>
              <c:numCache>
                <c:formatCode>0.0</c:formatCode>
                <c:ptCount val="24"/>
                <c:pt idx="0">
                  <c:v>0.51</c:v>
                </c:pt>
                <c:pt idx="1">
                  <c:v>0.37</c:v>
                </c:pt>
                <c:pt idx="2">
                  <c:v>2.0499999999999998</c:v>
                </c:pt>
                <c:pt idx="3">
                  <c:v>0.47</c:v>
                </c:pt>
                <c:pt idx="4">
                  <c:v>1.57</c:v>
                </c:pt>
                <c:pt idx="5">
                  <c:v>2.25</c:v>
                </c:pt>
                <c:pt idx="6">
                  <c:v>0.77999999999999992</c:v>
                </c:pt>
                <c:pt idx="7">
                  <c:v>9.2199999999999989</c:v>
                </c:pt>
                <c:pt idx="8">
                  <c:v>3.46</c:v>
                </c:pt>
                <c:pt idx="9">
                  <c:v>18.61</c:v>
                </c:pt>
                <c:pt idx="10">
                  <c:v>11.600000000000001</c:v>
                </c:pt>
                <c:pt idx="11">
                  <c:v>2.73</c:v>
                </c:pt>
                <c:pt idx="12">
                  <c:v>9.36</c:v>
                </c:pt>
                <c:pt idx="13">
                  <c:v>11.32</c:v>
                </c:pt>
                <c:pt idx="14">
                  <c:v>2.96</c:v>
                </c:pt>
                <c:pt idx="15">
                  <c:v>1.0900000000000001</c:v>
                </c:pt>
                <c:pt idx="16">
                  <c:v>0.5</c:v>
                </c:pt>
                <c:pt idx="17">
                  <c:v>2.2400000000000002</c:v>
                </c:pt>
                <c:pt idx="18">
                  <c:v>1.2</c:v>
                </c:pt>
                <c:pt idx="19">
                  <c:v>0</c:v>
                </c:pt>
                <c:pt idx="20">
                  <c:v>1.66</c:v>
                </c:pt>
                <c:pt idx="21">
                  <c:v>0.55999999999999994</c:v>
                </c:pt>
                <c:pt idx="22">
                  <c:v>1.1599999999999999</c:v>
                </c:pt>
                <c:pt idx="23">
                  <c:v>14.340000000000002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FEBRERO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Chart'!$N$10:$N$33</c:f>
              <c:numCache>
                <c:formatCode>0.0</c:formatCode>
                <c:ptCount val="24"/>
                <c:pt idx="0">
                  <c:v>2.36</c:v>
                </c:pt>
                <c:pt idx="1">
                  <c:v>0.28000000000000003</c:v>
                </c:pt>
                <c:pt idx="2">
                  <c:v>0.38</c:v>
                </c:pt>
                <c:pt idx="3">
                  <c:v>0.62</c:v>
                </c:pt>
                <c:pt idx="4">
                  <c:v>8.8699999999999992</c:v>
                </c:pt>
                <c:pt idx="5">
                  <c:v>10.3</c:v>
                </c:pt>
                <c:pt idx="6">
                  <c:v>5.51</c:v>
                </c:pt>
                <c:pt idx="7">
                  <c:v>11.25</c:v>
                </c:pt>
                <c:pt idx="8">
                  <c:v>17.580000000000002</c:v>
                </c:pt>
                <c:pt idx="9">
                  <c:v>4.96</c:v>
                </c:pt>
                <c:pt idx="10">
                  <c:v>2.54</c:v>
                </c:pt>
                <c:pt idx="11">
                  <c:v>0.78999999999999992</c:v>
                </c:pt>
                <c:pt idx="12">
                  <c:v>2.02</c:v>
                </c:pt>
                <c:pt idx="13">
                  <c:v>1.62</c:v>
                </c:pt>
                <c:pt idx="14">
                  <c:v>0.38</c:v>
                </c:pt>
                <c:pt idx="15">
                  <c:v>0.77</c:v>
                </c:pt>
                <c:pt idx="16">
                  <c:v>0.83000000000000007</c:v>
                </c:pt>
                <c:pt idx="17">
                  <c:v>0.16</c:v>
                </c:pt>
                <c:pt idx="18">
                  <c:v>16.72</c:v>
                </c:pt>
                <c:pt idx="19">
                  <c:v>0</c:v>
                </c:pt>
                <c:pt idx="20">
                  <c:v>1.48</c:v>
                </c:pt>
                <c:pt idx="21">
                  <c:v>0.21</c:v>
                </c:pt>
                <c:pt idx="22">
                  <c:v>0.18</c:v>
                </c:pt>
                <c:pt idx="23">
                  <c:v>10.18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MARZO 25</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Chart'!$O$10:$O$33</c:f>
              <c:numCache>
                <c:formatCode>0.0</c:formatCode>
                <c:ptCount val="24"/>
                <c:pt idx="0">
                  <c:v>1.1300000000000001</c:v>
                </c:pt>
                <c:pt idx="1">
                  <c:v>0</c:v>
                </c:pt>
                <c:pt idx="2">
                  <c:v>0.58000000000000007</c:v>
                </c:pt>
                <c:pt idx="3">
                  <c:v>34.31</c:v>
                </c:pt>
                <c:pt idx="4">
                  <c:v>2.8600000000000003</c:v>
                </c:pt>
                <c:pt idx="5">
                  <c:v>10.61</c:v>
                </c:pt>
                <c:pt idx="6">
                  <c:v>15.32</c:v>
                </c:pt>
                <c:pt idx="7">
                  <c:v>5.19</c:v>
                </c:pt>
                <c:pt idx="8">
                  <c:v>3.81</c:v>
                </c:pt>
                <c:pt idx="9">
                  <c:v>1.38</c:v>
                </c:pt>
                <c:pt idx="10">
                  <c:v>2.56</c:v>
                </c:pt>
                <c:pt idx="11">
                  <c:v>0.27</c:v>
                </c:pt>
                <c:pt idx="12">
                  <c:v>1.8399999999999999</c:v>
                </c:pt>
                <c:pt idx="13">
                  <c:v>1.3800000000000001</c:v>
                </c:pt>
                <c:pt idx="14">
                  <c:v>0.66</c:v>
                </c:pt>
                <c:pt idx="15">
                  <c:v>4.7</c:v>
                </c:pt>
                <c:pt idx="16">
                  <c:v>0.23</c:v>
                </c:pt>
                <c:pt idx="17">
                  <c:v>0</c:v>
                </c:pt>
                <c:pt idx="18">
                  <c:v>8.59</c:v>
                </c:pt>
                <c:pt idx="19">
                  <c:v>0.22</c:v>
                </c:pt>
                <c:pt idx="20">
                  <c:v>0.57999999999999996</c:v>
                </c:pt>
                <c:pt idx="21">
                  <c:v>0</c:v>
                </c:pt>
                <c:pt idx="22">
                  <c:v>0</c:v>
                </c:pt>
                <c:pt idx="23">
                  <c:v>3.78</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ABRIL 25</c:v>
                </c:pt>
              </c:strCache>
            </c:strRef>
          </c:tx>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Chart'!$P$10:$P$33</c:f>
              <c:numCache>
                <c:formatCode>0.0</c:formatCode>
                <c:ptCount val="24"/>
                <c:pt idx="0">
                  <c:v>1.44</c:v>
                </c:pt>
                <c:pt idx="1">
                  <c:v>5.9399999999999995</c:v>
                </c:pt>
                <c:pt idx="2">
                  <c:v>17.27</c:v>
                </c:pt>
                <c:pt idx="3">
                  <c:v>16.04</c:v>
                </c:pt>
                <c:pt idx="4">
                  <c:v>18.45</c:v>
                </c:pt>
                <c:pt idx="5">
                  <c:v>11.79</c:v>
                </c:pt>
                <c:pt idx="6">
                  <c:v>4.13</c:v>
                </c:pt>
                <c:pt idx="7">
                  <c:v>2.13</c:v>
                </c:pt>
                <c:pt idx="8">
                  <c:v>1.56</c:v>
                </c:pt>
                <c:pt idx="9">
                  <c:v>0.23</c:v>
                </c:pt>
                <c:pt idx="10">
                  <c:v>1.6099999999999999</c:v>
                </c:pt>
                <c:pt idx="11">
                  <c:v>1.38</c:v>
                </c:pt>
                <c:pt idx="12">
                  <c:v>0</c:v>
                </c:pt>
                <c:pt idx="13">
                  <c:v>1.0699999999999998</c:v>
                </c:pt>
                <c:pt idx="14">
                  <c:v>0</c:v>
                </c:pt>
                <c:pt idx="15">
                  <c:v>5.81</c:v>
                </c:pt>
                <c:pt idx="16">
                  <c:v>0</c:v>
                </c:pt>
                <c:pt idx="17">
                  <c:v>0</c:v>
                </c:pt>
                <c:pt idx="18">
                  <c:v>6.35</c:v>
                </c:pt>
                <c:pt idx="19">
                  <c:v>0</c:v>
                </c:pt>
                <c:pt idx="20">
                  <c:v>0</c:v>
                </c:pt>
                <c:pt idx="21">
                  <c:v>0</c:v>
                </c:pt>
                <c:pt idx="22">
                  <c:v>0</c:v>
                </c:pt>
                <c:pt idx="23">
                  <c:v>4.8099999999999996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MAYO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Chart'!$Q$10:$Q$33</c:f>
              <c:numCache>
                <c:formatCode>0.0</c:formatCode>
                <c:ptCount val="24"/>
                <c:pt idx="0">
                  <c:v>15.010000000000003</c:v>
                </c:pt>
                <c:pt idx="1">
                  <c:v>11.5</c:v>
                </c:pt>
                <c:pt idx="2">
                  <c:v>24.870000000000005</c:v>
                </c:pt>
                <c:pt idx="3">
                  <c:v>8.6</c:v>
                </c:pt>
                <c:pt idx="4">
                  <c:v>13.98</c:v>
                </c:pt>
                <c:pt idx="5">
                  <c:v>3.39</c:v>
                </c:pt>
                <c:pt idx="6">
                  <c:v>0.87</c:v>
                </c:pt>
                <c:pt idx="7">
                  <c:v>0.24</c:v>
                </c:pt>
                <c:pt idx="8">
                  <c:v>3.08</c:v>
                </c:pt>
                <c:pt idx="9">
                  <c:v>0.69</c:v>
                </c:pt>
                <c:pt idx="10">
                  <c:v>4.66</c:v>
                </c:pt>
                <c:pt idx="11">
                  <c:v>2.75</c:v>
                </c:pt>
                <c:pt idx="12">
                  <c:v>1.76</c:v>
                </c:pt>
                <c:pt idx="13">
                  <c:v>4.5999999999999996</c:v>
                </c:pt>
                <c:pt idx="14">
                  <c:v>0.19</c:v>
                </c:pt>
                <c:pt idx="15">
                  <c:v>0.8</c:v>
                </c:pt>
                <c:pt idx="16">
                  <c:v>0</c:v>
                </c:pt>
                <c:pt idx="17">
                  <c:v>0</c:v>
                </c:pt>
                <c:pt idx="18">
                  <c:v>0.21</c:v>
                </c:pt>
                <c:pt idx="19">
                  <c:v>0.17</c:v>
                </c:pt>
                <c:pt idx="20">
                  <c:v>0</c:v>
                </c:pt>
                <c:pt idx="21">
                  <c:v>0</c:v>
                </c:pt>
                <c:pt idx="22">
                  <c:v>0</c:v>
                </c:pt>
                <c:pt idx="23">
                  <c:v>2.61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JUNIO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3,5</c:v>
                </c:pt>
                <c:pt idx="1">
                  <c:v>&gt;=3,5  - &lt; 3,7</c:v>
                </c:pt>
                <c:pt idx="2">
                  <c:v>&gt;=3,7  - &lt; 3,9</c:v>
                </c:pt>
                <c:pt idx="3">
                  <c:v>&gt;=3,9  - &lt; 4,1</c:v>
                </c:pt>
                <c:pt idx="4">
                  <c:v>&gt;=4,1  - &lt; 4,3</c:v>
                </c:pt>
                <c:pt idx="5">
                  <c:v>&gt;=4,3  - &lt; 4,5</c:v>
                </c:pt>
                <c:pt idx="6">
                  <c:v>&gt;=4,5  - &lt; 4,7</c:v>
                </c:pt>
                <c:pt idx="7">
                  <c:v>&gt;=4,7  - &lt; 4,9</c:v>
                </c:pt>
                <c:pt idx="8">
                  <c:v>&gt;=4,9  - &lt; 5,1</c:v>
                </c:pt>
                <c:pt idx="9">
                  <c:v>&gt;=5,1  - &lt; 5,3</c:v>
                </c:pt>
                <c:pt idx="10">
                  <c:v>&gt;=5,3  - &lt; 5,5</c:v>
                </c:pt>
                <c:pt idx="11">
                  <c:v>&gt;=5,5  - &lt; 5,7</c:v>
                </c:pt>
                <c:pt idx="12">
                  <c:v>&gt;=5,7  - &lt; 5,9</c:v>
                </c:pt>
                <c:pt idx="13">
                  <c:v>&gt;=5,9  - &lt; 6,1</c:v>
                </c:pt>
                <c:pt idx="14">
                  <c:v>&gt;=6,1  - &lt; 6,3</c:v>
                </c:pt>
                <c:pt idx="15">
                  <c:v>&gt;=6,3  - &lt; 6,5</c:v>
                </c:pt>
                <c:pt idx="16">
                  <c:v>&gt;=6,5  - &lt; 6,7</c:v>
                </c:pt>
                <c:pt idx="17">
                  <c:v>&gt;=6,7  - &lt; 6,9</c:v>
                </c:pt>
                <c:pt idx="18">
                  <c:v>&gt;=6,9  - &lt; 7,1</c:v>
                </c:pt>
                <c:pt idx="19">
                  <c:v>&gt;=7,1  - &lt; 7,3</c:v>
                </c:pt>
                <c:pt idx="20">
                  <c:v>&gt;=7,3  - &lt; 7,5</c:v>
                </c:pt>
                <c:pt idx="21">
                  <c:v>&gt;=7,5  - &lt; 7,7</c:v>
                </c:pt>
                <c:pt idx="22">
                  <c:v>&gt;=7,7  - &lt; 7,9</c:v>
                </c:pt>
                <c:pt idx="23">
                  <c:v>&gt;=7,9</c:v>
                </c:pt>
              </c:strCache>
            </c:strRef>
          </c:cat>
          <c:val>
            <c:numRef>
              <c:f>'Data Chart'!$R$10:$R$33</c:f>
              <c:numCache>
                <c:formatCode>0.0</c:formatCode>
                <c:ptCount val="24"/>
                <c:pt idx="0">
                  <c:v>29.1</c:v>
                </c:pt>
                <c:pt idx="1">
                  <c:v>23.61</c:v>
                </c:pt>
                <c:pt idx="2">
                  <c:v>14.43</c:v>
                </c:pt>
                <c:pt idx="3">
                  <c:v>12.959999999999999</c:v>
                </c:pt>
                <c:pt idx="4">
                  <c:v>2.23</c:v>
                </c:pt>
                <c:pt idx="5">
                  <c:v>1.96</c:v>
                </c:pt>
                <c:pt idx="6">
                  <c:v>0.88</c:v>
                </c:pt>
                <c:pt idx="7">
                  <c:v>0.65</c:v>
                </c:pt>
                <c:pt idx="8">
                  <c:v>1.39</c:v>
                </c:pt>
                <c:pt idx="9">
                  <c:v>0.15</c:v>
                </c:pt>
                <c:pt idx="10">
                  <c:v>0.49</c:v>
                </c:pt>
                <c:pt idx="11">
                  <c:v>5.8</c:v>
                </c:pt>
                <c:pt idx="12">
                  <c:v>0.51</c:v>
                </c:pt>
                <c:pt idx="13">
                  <c:v>1.1000000000000001</c:v>
                </c:pt>
                <c:pt idx="14">
                  <c:v>0</c:v>
                </c:pt>
                <c:pt idx="15">
                  <c:v>0.21</c:v>
                </c:pt>
                <c:pt idx="16">
                  <c:v>0</c:v>
                </c:pt>
                <c:pt idx="17">
                  <c:v>0.33</c:v>
                </c:pt>
                <c:pt idx="18">
                  <c:v>0</c:v>
                </c:pt>
                <c:pt idx="19">
                  <c:v>0</c:v>
                </c:pt>
                <c:pt idx="20">
                  <c:v>0</c:v>
                </c:pt>
                <c:pt idx="21">
                  <c:v>0.83</c:v>
                </c:pt>
                <c:pt idx="22">
                  <c:v>0</c:v>
                </c:pt>
                <c:pt idx="23">
                  <c:v>3.35</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78860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26011"/>
          <a:ext cx="2451799"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junio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topLeftCell="A10" zoomScaleNormal="10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topLeftCell="J1" zoomScale="9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VLOOKUP(Enlaces!C1,Enlaces!B2:C6,2,0)</f>
        <v>Hipermercados</v>
      </c>
    </row>
    <row r="9" spans="3:18" x14ac:dyDescent="0.25">
      <c r="C9" s="3" t="s">
        <v>440</v>
      </c>
      <c r="D9" s="3" t="s">
        <v>441</v>
      </c>
      <c r="G9" s="35" t="str">
        <f>'TAM Aceite de Oliva'!E9</f>
        <v xml:space="preserve"> JULIO 24</v>
      </c>
      <c r="H9" s="35" t="str">
        <f>'TAM Aceite de Oliva'!F9</f>
        <v xml:space="preserve"> AGOSTO 24</v>
      </c>
      <c r="I9" s="35" t="str">
        <f>'TAM Aceite de Oliva'!G9</f>
        <v xml:space="preserve"> SEPTIEMBRE 24</v>
      </c>
      <c r="J9" s="35" t="str">
        <f>'TAM Aceite de Oliva'!H9</f>
        <v xml:space="preserve"> OCTUBRE 24</v>
      </c>
      <c r="K9" s="35" t="str">
        <f>'TAM Aceite de Oliva'!I9</f>
        <v xml:space="preserve"> NOVIEMBRE 24</v>
      </c>
      <c r="L9" s="35" t="str">
        <f>'TAM Aceite de Oliva'!J9</f>
        <v xml:space="preserve"> DICIEMBRE 24</v>
      </c>
      <c r="M9" s="35" t="str">
        <f>'TAM Aceite de Oliva'!K9</f>
        <v xml:space="preserve"> ENERO 25</v>
      </c>
      <c r="N9" s="35" t="str">
        <f>'TAM Aceite de Oliva'!L9</f>
        <v xml:space="preserve"> FEBRERO 25</v>
      </c>
      <c r="O9" s="35" t="str">
        <f>'TAM Aceite de Oliva'!M9</f>
        <v xml:space="preserve"> MARZO 25</v>
      </c>
      <c r="P9" s="35" t="str">
        <f>'TAM Aceite de Oliva'!N9</f>
        <v xml:space="preserve"> ABRIL 25</v>
      </c>
      <c r="Q9" s="35" t="str">
        <f>'TAM Aceite de Oliva'!O9</f>
        <v xml:space="preserve"> MAYO 25</v>
      </c>
      <c r="R9" s="35" t="str">
        <f>'TAM Aceite de Oliva'!P9</f>
        <v xml:space="preserve"> JUNIO 25</v>
      </c>
    </row>
    <row r="10" spans="3:18" x14ac:dyDescent="0.25">
      <c r="C10" s="48">
        <f>CHOOSE(Enlaces!$G$1,'TAM Aceite de Oliva'!B10,'TAM Aceite Virgen'!B10,'TAM Aceite Virgen Extra'!B10)</f>
        <v>0</v>
      </c>
      <c r="D10" s="13">
        <f>CHOOSE(Enlaces!$G$1,'TAM Aceite de Oliva'!C10,'TAM Aceite Virgen'!C10,'TAM Aceite Virgen Extra'!C10)</f>
        <v>3.5</v>
      </c>
      <c r="F10" s="34" t="str">
        <f>"Menos de "&amp;D10</f>
        <v>Menos de 3,5</v>
      </c>
      <c r="G10" s="36">
        <f>CHOOSE(Enlaces!$G$1,'TAM Aceite de Oliva'!E10,'TAM Aceite Virgen'!E10,'TAM Aceite Virgen Extra'!E10)</f>
        <v>0.18</v>
      </c>
      <c r="H10" s="36">
        <f>CHOOSE(Enlaces!$G$1,'TAM Aceite de Oliva'!F10,'TAM Aceite Virgen'!F10,'TAM Aceite Virgen Extra'!F10)</f>
        <v>1.96</v>
      </c>
      <c r="I10" s="36">
        <f>CHOOSE(Enlaces!$G$1,'TAM Aceite de Oliva'!G10,'TAM Aceite Virgen'!G10,'TAM Aceite Virgen Extra'!G10)</f>
        <v>2.7</v>
      </c>
      <c r="J10" s="36">
        <f>CHOOSE(Enlaces!$G$1,'TAM Aceite de Oliva'!H10,'TAM Aceite Virgen'!H10,'TAM Aceite Virgen Extra'!H10)</f>
        <v>0</v>
      </c>
      <c r="K10" s="36">
        <f>CHOOSE(Enlaces!$G$1,'TAM Aceite de Oliva'!I10,'TAM Aceite Virgen'!I10,'TAM Aceite Virgen Extra'!I10)</f>
        <v>0.56000000000000005</v>
      </c>
      <c r="L10" s="36">
        <f>CHOOSE(Enlaces!$G$1,'TAM Aceite de Oliva'!J10,'TAM Aceite Virgen'!J10,'TAM Aceite Virgen Extra'!J10)</f>
        <v>0.62</v>
      </c>
      <c r="M10" s="36">
        <f>CHOOSE(Enlaces!$G$1,'TAM Aceite de Oliva'!K10,'TAM Aceite Virgen'!K10,'TAM Aceite Virgen Extra'!K10)</f>
        <v>0.51</v>
      </c>
      <c r="N10" s="36">
        <f>CHOOSE(Enlaces!$G$1,'TAM Aceite de Oliva'!L10,'TAM Aceite Virgen'!L10,'TAM Aceite Virgen Extra'!L10)</f>
        <v>2.36</v>
      </c>
      <c r="O10" s="36">
        <f>CHOOSE(Enlaces!$G$1,'TAM Aceite de Oliva'!M10,'TAM Aceite Virgen'!M10,'TAM Aceite Virgen Extra'!M10)</f>
        <v>1.1300000000000001</v>
      </c>
      <c r="P10" s="36">
        <f>CHOOSE(Enlaces!$G$1,'TAM Aceite de Oliva'!N10,'TAM Aceite Virgen'!N10,'TAM Aceite Virgen Extra'!N10)</f>
        <v>1.44</v>
      </c>
      <c r="Q10" s="36">
        <f>CHOOSE(Enlaces!$G$1,'TAM Aceite de Oliva'!O10,'TAM Aceite Virgen'!O10,'TAM Aceite Virgen Extra'!O10)</f>
        <v>15.010000000000003</v>
      </c>
      <c r="R10" s="36">
        <f>CHOOSE(Enlaces!$G$1,'TAM Aceite de Oliva'!P10,'TAM Aceite Virgen'!P10,'TAM Aceite Virgen Extra'!P10)</f>
        <v>29.1</v>
      </c>
    </row>
    <row r="11" spans="3:18" x14ac:dyDescent="0.25">
      <c r="C11" s="14">
        <f>CHOOSE(Enlaces!$G$1,'TAM Aceite de Oliva'!B11,'TAM Aceite Virgen'!B11,'TAM Aceite Virgen Extra'!B11)</f>
        <v>3.5</v>
      </c>
      <c r="D11" s="13">
        <f>CHOOSE(Enlaces!$G$1,'TAM Aceite de Oliva'!C11,'TAM Aceite Virgen'!C11,'TAM Aceite Virgen Extra'!C11)</f>
        <v>3.7</v>
      </c>
      <c r="F11" s="34" t="str">
        <f t="shared" ref="F11:F30" si="0">"&gt;="&amp;C11&amp;"  - &lt; "&amp;D11</f>
        <v>&gt;=3,5  - &lt; 3,7</v>
      </c>
      <c r="G11" s="36">
        <f>CHOOSE(Enlaces!$G$1,'TAM Aceite de Oliva'!E11,'TAM Aceite Virgen'!E11,'TAM Aceite Virgen Extra'!E11)</f>
        <v>0</v>
      </c>
      <c r="H11" s="36">
        <f>CHOOSE(Enlaces!$G$1,'TAM Aceite de Oliva'!F11,'TAM Aceite Virgen'!F11,'TAM Aceite Virgen Extra'!F11)</f>
        <v>0</v>
      </c>
      <c r="I11" s="36">
        <f>CHOOSE(Enlaces!$G$1,'TAM Aceite de Oliva'!G11,'TAM Aceite Virgen'!G11,'TAM Aceite Virgen Extra'!G11)</f>
        <v>0</v>
      </c>
      <c r="J11" s="36">
        <f>CHOOSE(Enlaces!$G$1,'TAM Aceite de Oliva'!H11,'TAM Aceite Virgen'!H11,'TAM Aceite Virgen Extra'!H11)</f>
        <v>0</v>
      </c>
      <c r="K11" s="36">
        <f>CHOOSE(Enlaces!$G$1,'TAM Aceite de Oliva'!I11,'TAM Aceite Virgen'!I11,'TAM Aceite Virgen Extra'!I11)</f>
        <v>0</v>
      </c>
      <c r="L11" s="36">
        <f>CHOOSE(Enlaces!$G$1,'TAM Aceite de Oliva'!J11,'TAM Aceite Virgen'!J11,'TAM Aceite Virgen Extra'!J11)</f>
        <v>0</v>
      </c>
      <c r="M11" s="36">
        <f>CHOOSE(Enlaces!$G$1,'TAM Aceite de Oliva'!K11,'TAM Aceite Virgen'!K11,'TAM Aceite Virgen Extra'!K11)</f>
        <v>0.37</v>
      </c>
      <c r="N11" s="36">
        <f>CHOOSE(Enlaces!$G$1,'TAM Aceite de Oliva'!L11,'TAM Aceite Virgen'!L11,'TAM Aceite Virgen Extra'!L11)</f>
        <v>0.28000000000000003</v>
      </c>
      <c r="O11" s="36">
        <f>CHOOSE(Enlaces!$G$1,'TAM Aceite de Oliva'!M11,'TAM Aceite Virgen'!M11,'TAM Aceite Virgen Extra'!M11)</f>
        <v>0</v>
      </c>
      <c r="P11" s="36">
        <f>CHOOSE(Enlaces!$G$1,'TAM Aceite de Oliva'!N11,'TAM Aceite Virgen'!N11,'TAM Aceite Virgen Extra'!N11)</f>
        <v>5.9399999999999995</v>
      </c>
      <c r="Q11" s="36">
        <f>CHOOSE(Enlaces!$G$1,'TAM Aceite de Oliva'!O11,'TAM Aceite Virgen'!O11,'TAM Aceite Virgen Extra'!O11)</f>
        <v>11.5</v>
      </c>
      <c r="R11" s="36">
        <f>CHOOSE(Enlaces!$G$1,'TAM Aceite de Oliva'!P11,'TAM Aceite Virgen'!P11,'TAM Aceite Virgen Extra'!P11)</f>
        <v>23.61</v>
      </c>
    </row>
    <row r="12" spans="3:18" x14ac:dyDescent="0.25">
      <c r="C12" s="14">
        <f>CHOOSE(Enlaces!$G$1,'TAM Aceite de Oliva'!B12,'TAM Aceite Virgen'!B12,'TAM Aceite Virgen Extra'!B12)</f>
        <v>3.7</v>
      </c>
      <c r="D12" s="13">
        <f>CHOOSE(Enlaces!$G$1,'TAM Aceite de Oliva'!C12,'TAM Aceite Virgen'!C12,'TAM Aceite Virgen Extra'!C12)</f>
        <v>3.9</v>
      </c>
      <c r="F12" s="34" t="str">
        <f t="shared" si="0"/>
        <v>&gt;=3,7  - &lt; 3,9</v>
      </c>
      <c r="G12" s="36">
        <f>CHOOSE(Enlaces!$G$1,'TAM Aceite de Oliva'!E12,'TAM Aceite Virgen'!E12,'TAM Aceite Virgen Extra'!E12)</f>
        <v>0</v>
      </c>
      <c r="H12" s="36">
        <f>CHOOSE(Enlaces!$G$1,'TAM Aceite de Oliva'!F12,'TAM Aceite Virgen'!F12,'TAM Aceite Virgen Extra'!F12)</f>
        <v>0</v>
      </c>
      <c r="I12" s="36">
        <f>CHOOSE(Enlaces!$G$1,'TAM Aceite de Oliva'!G12,'TAM Aceite Virgen'!G12,'TAM Aceite Virgen Extra'!G12)</f>
        <v>0.57999999999999996</v>
      </c>
      <c r="J12" s="36">
        <f>CHOOSE(Enlaces!$G$1,'TAM Aceite de Oliva'!H12,'TAM Aceite Virgen'!H12,'TAM Aceite Virgen Extra'!H12)</f>
        <v>0.34</v>
      </c>
      <c r="K12" s="36">
        <f>CHOOSE(Enlaces!$G$1,'TAM Aceite de Oliva'!I12,'TAM Aceite Virgen'!I12,'TAM Aceite Virgen Extra'!I12)</f>
        <v>0</v>
      </c>
      <c r="L12" s="36">
        <f>CHOOSE(Enlaces!$G$1,'TAM Aceite de Oliva'!J12,'TAM Aceite Virgen'!J12,'TAM Aceite Virgen Extra'!J12)</f>
        <v>0</v>
      </c>
      <c r="M12" s="36">
        <f>CHOOSE(Enlaces!$G$1,'TAM Aceite de Oliva'!K12,'TAM Aceite Virgen'!K12,'TAM Aceite Virgen Extra'!K12)</f>
        <v>2.0499999999999998</v>
      </c>
      <c r="N12" s="36">
        <f>CHOOSE(Enlaces!$G$1,'TAM Aceite de Oliva'!L12,'TAM Aceite Virgen'!L12,'TAM Aceite Virgen Extra'!L12)</f>
        <v>0.38</v>
      </c>
      <c r="O12" s="36">
        <f>CHOOSE(Enlaces!$G$1,'TAM Aceite de Oliva'!M12,'TAM Aceite Virgen'!M12,'TAM Aceite Virgen Extra'!M12)</f>
        <v>0.58000000000000007</v>
      </c>
      <c r="P12" s="36">
        <f>CHOOSE(Enlaces!$G$1,'TAM Aceite de Oliva'!N12,'TAM Aceite Virgen'!N12,'TAM Aceite Virgen Extra'!N12)</f>
        <v>17.27</v>
      </c>
      <c r="Q12" s="36">
        <f>CHOOSE(Enlaces!$G$1,'TAM Aceite de Oliva'!O12,'TAM Aceite Virgen'!O12,'TAM Aceite Virgen Extra'!O12)</f>
        <v>24.870000000000005</v>
      </c>
      <c r="R12" s="36">
        <f>CHOOSE(Enlaces!$G$1,'TAM Aceite de Oliva'!P12,'TAM Aceite Virgen'!P12,'TAM Aceite Virgen Extra'!P12)</f>
        <v>14.43</v>
      </c>
    </row>
    <row r="13" spans="3:18" x14ac:dyDescent="0.25">
      <c r="C13" s="14">
        <f>CHOOSE(Enlaces!$G$1,'TAM Aceite de Oliva'!B13,'TAM Aceite Virgen'!B13,'TAM Aceite Virgen Extra'!B13)</f>
        <v>3.9</v>
      </c>
      <c r="D13" s="13">
        <f>CHOOSE(Enlaces!$G$1,'TAM Aceite de Oliva'!C13,'TAM Aceite Virgen'!C13,'TAM Aceite Virgen Extra'!C13)</f>
        <v>4.0999999999999996</v>
      </c>
      <c r="F13" s="34" t="str">
        <f t="shared" si="0"/>
        <v>&gt;=3,9  - &lt; 4,1</v>
      </c>
      <c r="G13" s="36">
        <f>CHOOSE(Enlaces!$G$1,'TAM Aceite de Oliva'!E13,'TAM Aceite Virgen'!E13,'TAM Aceite Virgen Extra'!E13)</f>
        <v>0</v>
      </c>
      <c r="H13" s="36">
        <f>CHOOSE(Enlaces!$G$1,'TAM Aceite de Oliva'!F13,'TAM Aceite Virgen'!F13,'TAM Aceite Virgen Extra'!F13)</f>
        <v>0.73</v>
      </c>
      <c r="I13" s="36">
        <f>CHOOSE(Enlaces!$G$1,'TAM Aceite de Oliva'!G13,'TAM Aceite Virgen'!G13,'TAM Aceite Virgen Extra'!G13)</f>
        <v>0</v>
      </c>
      <c r="J13" s="36">
        <f>CHOOSE(Enlaces!$G$1,'TAM Aceite de Oliva'!H13,'TAM Aceite Virgen'!H13,'TAM Aceite Virgen Extra'!H13)</f>
        <v>0</v>
      </c>
      <c r="K13" s="36">
        <f>CHOOSE(Enlaces!$G$1,'TAM Aceite de Oliva'!I13,'TAM Aceite Virgen'!I13,'TAM Aceite Virgen Extra'!I13)</f>
        <v>0.48</v>
      </c>
      <c r="L13" s="36">
        <f>CHOOSE(Enlaces!$G$1,'TAM Aceite de Oliva'!J13,'TAM Aceite Virgen'!J13,'TAM Aceite Virgen Extra'!J13)</f>
        <v>0.87</v>
      </c>
      <c r="M13" s="36">
        <f>CHOOSE(Enlaces!$G$1,'TAM Aceite de Oliva'!K13,'TAM Aceite Virgen'!K13,'TAM Aceite Virgen Extra'!K13)</f>
        <v>0.47</v>
      </c>
      <c r="N13" s="36">
        <f>CHOOSE(Enlaces!$G$1,'TAM Aceite de Oliva'!L13,'TAM Aceite Virgen'!L13,'TAM Aceite Virgen Extra'!L13)</f>
        <v>0.62</v>
      </c>
      <c r="O13" s="36">
        <f>CHOOSE(Enlaces!$G$1,'TAM Aceite de Oliva'!M13,'TAM Aceite Virgen'!M13,'TAM Aceite Virgen Extra'!M13)</f>
        <v>34.31</v>
      </c>
      <c r="P13" s="36">
        <f>CHOOSE(Enlaces!$G$1,'TAM Aceite de Oliva'!N13,'TAM Aceite Virgen'!N13,'TAM Aceite Virgen Extra'!N13)</f>
        <v>16.04</v>
      </c>
      <c r="Q13" s="36">
        <f>CHOOSE(Enlaces!$G$1,'TAM Aceite de Oliva'!O13,'TAM Aceite Virgen'!O13,'TAM Aceite Virgen Extra'!O13)</f>
        <v>8.6</v>
      </c>
      <c r="R13" s="36">
        <f>CHOOSE(Enlaces!$G$1,'TAM Aceite de Oliva'!P13,'TAM Aceite Virgen'!P13,'TAM Aceite Virgen Extra'!P13)</f>
        <v>12.959999999999999</v>
      </c>
    </row>
    <row r="14" spans="3:18" x14ac:dyDescent="0.25">
      <c r="C14" s="14">
        <f>CHOOSE(Enlaces!$G$1,'TAM Aceite de Oliva'!B14,'TAM Aceite Virgen'!B14,'TAM Aceite Virgen Extra'!B14)</f>
        <v>4.0999999999999996</v>
      </c>
      <c r="D14" s="13">
        <f>CHOOSE(Enlaces!$G$1,'TAM Aceite de Oliva'!C14,'TAM Aceite Virgen'!C14,'TAM Aceite Virgen Extra'!C14)</f>
        <v>4.3</v>
      </c>
      <c r="F14" s="34" t="str">
        <f t="shared" si="0"/>
        <v>&gt;=4,1  - &lt; 4,3</v>
      </c>
      <c r="G14" s="36">
        <f>CHOOSE(Enlaces!$G$1,'TAM Aceite de Oliva'!E14,'TAM Aceite Virgen'!E14,'TAM Aceite Virgen Extra'!E14)</f>
        <v>0</v>
      </c>
      <c r="H14" s="36">
        <f>CHOOSE(Enlaces!$G$1,'TAM Aceite de Oliva'!F14,'TAM Aceite Virgen'!F14,'TAM Aceite Virgen Extra'!F14)</f>
        <v>0.41000000000000003</v>
      </c>
      <c r="I14" s="36">
        <f>CHOOSE(Enlaces!$G$1,'TAM Aceite de Oliva'!G14,'TAM Aceite Virgen'!G14,'TAM Aceite Virgen Extra'!G14)</f>
        <v>0.17</v>
      </c>
      <c r="J14" s="36">
        <f>CHOOSE(Enlaces!$G$1,'TAM Aceite de Oliva'!H14,'TAM Aceite Virgen'!H14,'TAM Aceite Virgen Extra'!H14)</f>
        <v>0</v>
      </c>
      <c r="K14" s="36">
        <f>CHOOSE(Enlaces!$G$1,'TAM Aceite de Oliva'!I14,'TAM Aceite Virgen'!I14,'TAM Aceite Virgen Extra'!I14)</f>
        <v>0</v>
      </c>
      <c r="L14" s="36">
        <f>CHOOSE(Enlaces!$G$1,'TAM Aceite de Oliva'!J14,'TAM Aceite Virgen'!J14,'TAM Aceite Virgen Extra'!J14)</f>
        <v>0.39</v>
      </c>
      <c r="M14" s="36">
        <f>CHOOSE(Enlaces!$G$1,'TAM Aceite de Oliva'!K14,'TAM Aceite Virgen'!K14,'TAM Aceite Virgen Extra'!K14)</f>
        <v>1.57</v>
      </c>
      <c r="N14" s="36">
        <f>CHOOSE(Enlaces!$G$1,'TAM Aceite de Oliva'!L14,'TAM Aceite Virgen'!L14,'TAM Aceite Virgen Extra'!L14)</f>
        <v>8.8699999999999992</v>
      </c>
      <c r="O14" s="36">
        <f>CHOOSE(Enlaces!$G$1,'TAM Aceite de Oliva'!M14,'TAM Aceite Virgen'!M14,'TAM Aceite Virgen Extra'!M14)</f>
        <v>2.8600000000000003</v>
      </c>
      <c r="P14" s="36">
        <f>CHOOSE(Enlaces!$G$1,'TAM Aceite de Oliva'!N14,'TAM Aceite Virgen'!N14,'TAM Aceite Virgen Extra'!N14)</f>
        <v>18.45</v>
      </c>
      <c r="Q14" s="36">
        <f>CHOOSE(Enlaces!$G$1,'TAM Aceite de Oliva'!O14,'TAM Aceite Virgen'!O14,'TAM Aceite Virgen Extra'!O14)</f>
        <v>13.98</v>
      </c>
      <c r="R14" s="36">
        <f>CHOOSE(Enlaces!$G$1,'TAM Aceite de Oliva'!P14,'TAM Aceite Virgen'!P14,'TAM Aceite Virgen Extra'!P14)</f>
        <v>2.23</v>
      </c>
    </row>
    <row r="15" spans="3:18" x14ac:dyDescent="0.25">
      <c r="C15" s="14">
        <f>CHOOSE(Enlaces!$G$1,'TAM Aceite de Oliva'!B15,'TAM Aceite Virgen'!B15,'TAM Aceite Virgen Extra'!B15)</f>
        <v>4.3</v>
      </c>
      <c r="D15" s="13">
        <f>CHOOSE(Enlaces!$G$1,'TAM Aceite de Oliva'!C15,'TAM Aceite Virgen'!C15,'TAM Aceite Virgen Extra'!C15)</f>
        <v>4.5</v>
      </c>
      <c r="F15" s="34" t="str">
        <f t="shared" si="0"/>
        <v>&gt;=4,3  - &lt; 4,5</v>
      </c>
      <c r="G15" s="36">
        <f>CHOOSE(Enlaces!$G$1,'TAM Aceite de Oliva'!E15,'TAM Aceite Virgen'!E15,'TAM Aceite Virgen Extra'!E15)</f>
        <v>0.12</v>
      </c>
      <c r="H15" s="36">
        <f>CHOOSE(Enlaces!$G$1,'TAM Aceite de Oliva'!F15,'TAM Aceite Virgen'!F15,'TAM Aceite Virgen Extra'!F15)</f>
        <v>0</v>
      </c>
      <c r="I15" s="36">
        <f>CHOOSE(Enlaces!$G$1,'TAM Aceite de Oliva'!G15,'TAM Aceite Virgen'!G15,'TAM Aceite Virgen Extra'!G15)</f>
        <v>0</v>
      </c>
      <c r="J15" s="36">
        <f>CHOOSE(Enlaces!$G$1,'TAM Aceite de Oliva'!H15,'TAM Aceite Virgen'!H15,'TAM Aceite Virgen Extra'!H15)</f>
        <v>0</v>
      </c>
      <c r="K15" s="36">
        <f>CHOOSE(Enlaces!$G$1,'TAM Aceite de Oliva'!I15,'TAM Aceite Virgen'!I15,'TAM Aceite Virgen Extra'!I15)</f>
        <v>0</v>
      </c>
      <c r="L15" s="36">
        <f>CHOOSE(Enlaces!$G$1,'TAM Aceite de Oliva'!J15,'TAM Aceite Virgen'!J15,'TAM Aceite Virgen Extra'!J15)</f>
        <v>0</v>
      </c>
      <c r="M15" s="36">
        <f>CHOOSE(Enlaces!$G$1,'TAM Aceite de Oliva'!K15,'TAM Aceite Virgen'!K15,'TAM Aceite Virgen Extra'!K15)</f>
        <v>2.25</v>
      </c>
      <c r="N15" s="36">
        <f>CHOOSE(Enlaces!$G$1,'TAM Aceite de Oliva'!L15,'TAM Aceite Virgen'!L15,'TAM Aceite Virgen Extra'!L15)</f>
        <v>10.3</v>
      </c>
      <c r="O15" s="36">
        <f>CHOOSE(Enlaces!$G$1,'TAM Aceite de Oliva'!M15,'TAM Aceite Virgen'!M15,'TAM Aceite Virgen Extra'!M15)</f>
        <v>10.61</v>
      </c>
      <c r="P15" s="36">
        <f>CHOOSE(Enlaces!$G$1,'TAM Aceite de Oliva'!N15,'TAM Aceite Virgen'!N15,'TAM Aceite Virgen Extra'!N15)</f>
        <v>11.79</v>
      </c>
      <c r="Q15" s="36">
        <f>CHOOSE(Enlaces!$G$1,'TAM Aceite de Oliva'!O15,'TAM Aceite Virgen'!O15,'TAM Aceite Virgen Extra'!O15)</f>
        <v>3.39</v>
      </c>
      <c r="R15" s="36">
        <f>CHOOSE(Enlaces!$G$1,'TAM Aceite de Oliva'!P15,'TAM Aceite Virgen'!P15,'TAM Aceite Virgen Extra'!P15)</f>
        <v>1.96</v>
      </c>
    </row>
    <row r="16" spans="3:18" x14ac:dyDescent="0.25">
      <c r="C16" s="14">
        <f>CHOOSE(Enlaces!$G$1,'TAM Aceite de Oliva'!B16,'TAM Aceite Virgen'!B16,'TAM Aceite Virgen Extra'!B16)</f>
        <v>4.5</v>
      </c>
      <c r="D16" s="13">
        <f>CHOOSE(Enlaces!$G$1,'TAM Aceite de Oliva'!C16,'TAM Aceite Virgen'!C16,'TAM Aceite Virgen Extra'!C16)</f>
        <v>4.7</v>
      </c>
      <c r="F16" s="34" t="str">
        <f t="shared" si="0"/>
        <v>&gt;=4,5  - &lt; 4,7</v>
      </c>
      <c r="G16" s="36">
        <f>CHOOSE(Enlaces!$G$1,'TAM Aceite de Oliva'!E16,'TAM Aceite Virgen'!E16,'TAM Aceite Virgen Extra'!E16)</f>
        <v>0</v>
      </c>
      <c r="H16" s="36">
        <f>CHOOSE(Enlaces!$G$1,'TAM Aceite de Oliva'!F16,'TAM Aceite Virgen'!F16,'TAM Aceite Virgen Extra'!F16)</f>
        <v>0</v>
      </c>
      <c r="I16" s="36">
        <f>CHOOSE(Enlaces!$G$1,'TAM Aceite de Oliva'!G16,'TAM Aceite Virgen'!G16,'TAM Aceite Virgen Extra'!G16)</f>
        <v>0.13</v>
      </c>
      <c r="J16" s="36">
        <f>CHOOSE(Enlaces!$G$1,'TAM Aceite de Oliva'!H16,'TAM Aceite Virgen'!H16,'TAM Aceite Virgen Extra'!H16)</f>
        <v>0</v>
      </c>
      <c r="K16" s="36">
        <f>CHOOSE(Enlaces!$G$1,'TAM Aceite de Oliva'!I16,'TAM Aceite Virgen'!I16,'TAM Aceite Virgen Extra'!I16)</f>
        <v>0</v>
      </c>
      <c r="L16" s="36">
        <f>CHOOSE(Enlaces!$G$1,'TAM Aceite de Oliva'!J16,'TAM Aceite Virgen'!J16,'TAM Aceite Virgen Extra'!J16)</f>
        <v>0</v>
      </c>
      <c r="M16" s="36">
        <f>CHOOSE(Enlaces!$G$1,'TAM Aceite de Oliva'!K16,'TAM Aceite Virgen'!K16,'TAM Aceite Virgen Extra'!K16)</f>
        <v>0.77999999999999992</v>
      </c>
      <c r="N16" s="36">
        <f>CHOOSE(Enlaces!$G$1,'TAM Aceite de Oliva'!L16,'TAM Aceite Virgen'!L16,'TAM Aceite Virgen Extra'!L16)</f>
        <v>5.51</v>
      </c>
      <c r="O16" s="36">
        <f>CHOOSE(Enlaces!$G$1,'TAM Aceite de Oliva'!M16,'TAM Aceite Virgen'!M16,'TAM Aceite Virgen Extra'!M16)</f>
        <v>15.32</v>
      </c>
      <c r="P16" s="36">
        <f>CHOOSE(Enlaces!$G$1,'TAM Aceite de Oliva'!N16,'TAM Aceite Virgen'!N16,'TAM Aceite Virgen Extra'!N16)</f>
        <v>4.13</v>
      </c>
      <c r="Q16" s="36">
        <f>CHOOSE(Enlaces!$G$1,'TAM Aceite de Oliva'!O16,'TAM Aceite Virgen'!O16,'TAM Aceite Virgen Extra'!O16)</f>
        <v>0.87</v>
      </c>
      <c r="R16" s="36">
        <f>CHOOSE(Enlaces!$G$1,'TAM Aceite de Oliva'!P16,'TAM Aceite Virgen'!P16,'TAM Aceite Virgen Extra'!P16)</f>
        <v>0.88</v>
      </c>
    </row>
    <row r="17" spans="3:18" x14ac:dyDescent="0.25">
      <c r="C17" s="14">
        <f>CHOOSE(Enlaces!$G$1,'TAM Aceite de Oliva'!B17,'TAM Aceite Virgen'!B17,'TAM Aceite Virgen Extra'!B17)</f>
        <v>4.7</v>
      </c>
      <c r="D17" s="13">
        <f>CHOOSE(Enlaces!$G$1,'TAM Aceite de Oliva'!C17,'TAM Aceite Virgen'!C17,'TAM Aceite Virgen Extra'!C17)</f>
        <v>4.9000000000000004</v>
      </c>
      <c r="F17" s="34" t="str">
        <f t="shared" si="0"/>
        <v>&gt;=4,7  - &lt; 4,9</v>
      </c>
      <c r="G17" s="36">
        <f>CHOOSE(Enlaces!$G$1,'TAM Aceite de Oliva'!E17,'TAM Aceite Virgen'!E17,'TAM Aceite Virgen Extra'!E17)</f>
        <v>0.22</v>
      </c>
      <c r="H17" s="36">
        <f>CHOOSE(Enlaces!$G$1,'TAM Aceite de Oliva'!F17,'TAM Aceite Virgen'!F17,'TAM Aceite Virgen Extra'!F17)</f>
        <v>0</v>
      </c>
      <c r="I17" s="36">
        <f>CHOOSE(Enlaces!$G$1,'TAM Aceite de Oliva'!G17,'TAM Aceite Virgen'!G17,'TAM Aceite Virgen Extra'!G17)</f>
        <v>0</v>
      </c>
      <c r="J17" s="36">
        <f>CHOOSE(Enlaces!$G$1,'TAM Aceite de Oliva'!H17,'TAM Aceite Virgen'!H17,'TAM Aceite Virgen Extra'!H17)</f>
        <v>0</v>
      </c>
      <c r="K17" s="36">
        <f>CHOOSE(Enlaces!$G$1,'TAM Aceite de Oliva'!I17,'TAM Aceite Virgen'!I17,'TAM Aceite Virgen Extra'!I17)</f>
        <v>0</v>
      </c>
      <c r="L17" s="36">
        <f>CHOOSE(Enlaces!$G$1,'TAM Aceite de Oliva'!J17,'TAM Aceite Virgen'!J17,'TAM Aceite Virgen Extra'!J17)</f>
        <v>0</v>
      </c>
      <c r="M17" s="36">
        <f>CHOOSE(Enlaces!$G$1,'TAM Aceite de Oliva'!K17,'TAM Aceite Virgen'!K17,'TAM Aceite Virgen Extra'!K17)</f>
        <v>9.2199999999999989</v>
      </c>
      <c r="N17" s="36">
        <f>CHOOSE(Enlaces!$G$1,'TAM Aceite de Oliva'!L17,'TAM Aceite Virgen'!L17,'TAM Aceite Virgen Extra'!L17)</f>
        <v>11.25</v>
      </c>
      <c r="O17" s="36">
        <f>CHOOSE(Enlaces!$G$1,'TAM Aceite de Oliva'!M17,'TAM Aceite Virgen'!M17,'TAM Aceite Virgen Extra'!M17)</f>
        <v>5.19</v>
      </c>
      <c r="P17" s="36">
        <f>CHOOSE(Enlaces!$G$1,'TAM Aceite de Oliva'!N17,'TAM Aceite Virgen'!N17,'TAM Aceite Virgen Extra'!N17)</f>
        <v>2.13</v>
      </c>
      <c r="Q17" s="36">
        <f>CHOOSE(Enlaces!$G$1,'TAM Aceite de Oliva'!O17,'TAM Aceite Virgen'!O17,'TAM Aceite Virgen Extra'!O17)</f>
        <v>0.24</v>
      </c>
      <c r="R17" s="36">
        <f>CHOOSE(Enlaces!$G$1,'TAM Aceite de Oliva'!P17,'TAM Aceite Virgen'!P17,'TAM Aceite Virgen Extra'!P17)</f>
        <v>0.65</v>
      </c>
    </row>
    <row r="18" spans="3:18" x14ac:dyDescent="0.25">
      <c r="C18" s="14">
        <f>CHOOSE(Enlaces!$G$1,'TAM Aceite de Oliva'!B18,'TAM Aceite Virgen'!B18,'TAM Aceite Virgen Extra'!B18)</f>
        <v>4.9000000000000004</v>
      </c>
      <c r="D18" s="13">
        <f>CHOOSE(Enlaces!$G$1,'TAM Aceite de Oliva'!C18,'TAM Aceite Virgen'!C18,'TAM Aceite Virgen Extra'!C18)</f>
        <v>5.0999999999999996</v>
      </c>
      <c r="F18" s="34" t="str">
        <f t="shared" si="0"/>
        <v>&gt;=4,9  - &lt; 5,1</v>
      </c>
      <c r="G18" s="36">
        <f>CHOOSE(Enlaces!$G$1,'TAM Aceite de Oliva'!E18,'TAM Aceite Virgen'!E18,'TAM Aceite Virgen Extra'!E18)</f>
        <v>1.41</v>
      </c>
      <c r="H18" s="36">
        <f>CHOOSE(Enlaces!$G$1,'TAM Aceite de Oliva'!F18,'TAM Aceite Virgen'!F18,'TAM Aceite Virgen Extra'!F18)</f>
        <v>0</v>
      </c>
      <c r="I18" s="36">
        <f>CHOOSE(Enlaces!$G$1,'TAM Aceite de Oliva'!G18,'TAM Aceite Virgen'!G18,'TAM Aceite Virgen Extra'!G18)</f>
        <v>0.21</v>
      </c>
      <c r="J18" s="36">
        <f>CHOOSE(Enlaces!$G$1,'TAM Aceite de Oliva'!H18,'TAM Aceite Virgen'!H18,'TAM Aceite Virgen Extra'!H18)</f>
        <v>0.33999999999999997</v>
      </c>
      <c r="K18" s="36">
        <f>CHOOSE(Enlaces!$G$1,'TAM Aceite de Oliva'!I18,'TAM Aceite Virgen'!I18,'TAM Aceite Virgen Extra'!I18)</f>
        <v>2.2000000000000002</v>
      </c>
      <c r="L18" s="36">
        <f>CHOOSE(Enlaces!$G$1,'TAM Aceite de Oliva'!J18,'TAM Aceite Virgen'!J18,'TAM Aceite Virgen Extra'!J18)</f>
        <v>0</v>
      </c>
      <c r="M18" s="36">
        <f>CHOOSE(Enlaces!$G$1,'TAM Aceite de Oliva'!K18,'TAM Aceite Virgen'!K18,'TAM Aceite Virgen Extra'!K18)</f>
        <v>3.46</v>
      </c>
      <c r="N18" s="36">
        <f>CHOOSE(Enlaces!$G$1,'TAM Aceite de Oliva'!L18,'TAM Aceite Virgen'!L18,'TAM Aceite Virgen Extra'!L18)</f>
        <v>17.580000000000002</v>
      </c>
      <c r="O18" s="36">
        <f>CHOOSE(Enlaces!$G$1,'TAM Aceite de Oliva'!M18,'TAM Aceite Virgen'!M18,'TAM Aceite Virgen Extra'!M18)</f>
        <v>3.81</v>
      </c>
      <c r="P18" s="36">
        <f>CHOOSE(Enlaces!$G$1,'TAM Aceite de Oliva'!N18,'TAM Aceite Virgen'!N18,'TAM Aceite Virgen Extra'!N18)</f>
        <v>1.56</v>
      </c>
      <c r="Q18" s="36">
        <f>CHOOSE(Enlaces!$G$1,'TAM Aceite de Oliva'!O18,'TAM Aceite Virgen'!O18,'TAM Aceite Virgen Extra'!O18)</f>
        <v>3.08</v>
      </c>
      <c r="R18" s="36">
        <f>CHOOSE(Enlaces!$G$1,'TAM Aceite de Oliva'!P18,'TAM Aceite Virgen'!P18,'TAM Aceite Virgen Extra'!P18)</f>
        <v>1.39</v>
      </c>
    </row>
    <row r="19" spans="3:18" x14ac:dyDescent="0.25">
      <c r="C19" s="14">
        <f>CHOOSE(Enlaces!$G$1,'TAM Aceite de Oliva'!B19,'TAM Aceite Virgen'!B19,'TAM Aceite Virgen Extra'!B19)</f>
        <v>5.0999999999999996</v>
      </c>
      <c r="D19" s="13">
        <f>CHOOSE(Enlaces!$G$1,'TAM Aceite de Oliva'!C19,'TAM Aceite Virgen'!C19,'TAM Aceite Virgen Extra'!C19)</f>
        <v>5.3</v>
      </c>
      <c r="F19" s="34" t="str">
        <f t="shared" si="0"/>
        <v>&gt;=5,1  - &lt; 5,3</v>
      </c>
      <c r="G19" s="36">
        <f>CHOOSE(Enlaces!$G$1,'TAM Aceite de Oliva'!E19,'TAM Aceite Virgen'!E19,'TAM Aceite Virgen Extra'!E19)</f>
        <v>0</v>
      </c>
      <c r="H19" s="36">
        <f>CHOOSE(Enlaces!$G$1,'TAM Aceite de Oliva'!F19,'TAM Aceite Virgen'!F19,'TAM Aceite Virgen Extra'!F19)</f>
        <v>0</v>
      </c>
      <c r="I19" s="36">
        <f>CHOOSE(Enlaces!$G$1,'TAM Aceite de Oliva'!G19,'TAM Aceite Virgen'!G19,'TAM Aceite Virgen Extra'!G19)</f>
        <v>0.71</v>
      </c>
      <c r="J19" s="36">
        <f>CHOOSE(Enlaces!$G$1,'TAM Aceite de Oliva'!H19,'TAM Aceite Virgen'!H19,'TAM Aceite Virgen Extra'!H19)</f>
        <v>13.79</v>
      </c>
      <c r="K19" s="36">
        <f>CHOOSE(Enlaces!$G$1,'TAM Aceite de Oliva'!I19,'TAM Aceite Virgen'!I19,'TAM Aceite Virgen Extra'!I19)</f>
        <v>0.37</v>
      </c>
      <c r="L19" s="36">
        <f>CHOOSE(Enlaces!$G$1,'TAM Aceite de Oliva'!J19,'TAM Aceite Virgen'!J19,'TAM Aceite Virgen Extra'!J19)</f>
        <v>0.14000000000000001</v>
      </c>
      <c r="M19" s="36">
        <f>CHOOSE(Enlaces!$G$1,'TAM Aceite de Oliva'!K19,'TAM Aceite Virgen'!K19,'TAM Aceite Virgen Extra'!K19)</f>
        <v>18.61</v>
      </c>
      <c r="N19" s="36">
        <f>CHOOSE(Enlaces!$G$1,'TAM Aceite de Oliva'!L19,'TAM Aceite Virgen'!L19,'TAM Aceite Virgen Extra'!L19)</f>
        <v>4.96</v>
      </c>
      <c r="O19" s="36">
        <f>CHOOSE(Enlaces!$G$1,'TAM Aceite de Oliva'!M19,'TAM Aceite Virgen'!M19,'TAM Aceite Virgen Extra'!M19)</f>
        <v>1.38</v>
      </c>
      <c r="P19" s="36">
        <f>CHOOSE(Enlaces!$G$1,'TAM Aceite de Oliva'!N19,'TAM Aceite Virgen'!N19,'TAM Aceite Virgen Extra'!N19)</f>
        <v>0.23</v>
      </c>
      <c r="Q19" s="36">
        <f>CHOOSE(Enlaces!$G$1,'TAM Aceite de Oliva'!O19,'TAM Aceite Virgen'!O19,'TAM Aceite Virgen Extra'!O19)</f>
        <v>0.69</v>
      </c>
      <c r="R19" s="36">
        <f>CHOOSE(Enlaces!$G$1,'TAM Aceite de Oliva'!P19,'TAM Aceite Virgen'!P19,'TAM Aceite Virgen Extra'!P19)</f>
        <v>0.15</v>
      </c>
    </row>
    <row r="20" spans="3:18" x14ac:dyDescent="0.25">
      <c r="C20" s="14">
        <f>CHOOSE(Enlaces!$G$1,'TAM Aceite de Oliva'!B20,'TAM Aceite Virgen'!B20,'TAM Aceite Virgen Extra'!B20)</f>
        <v>5.3</v>
      </c>
      <c r="D20" s="13">
        <f>CHOOSE(Enlaces!$G$1,'TAM Aceite de Oliva'!C20,'TAM Aceite Virgen'!C20,'TAM Aceite Virgen Extra'!C20)</f>
        <v>5.5</v>
      </c>
      <c r="F20" s="34" t="str">
        <f t="shared" si="0"/>
        <v>&gt;=5,3  - &lt; 5,5</v>
      </c>
      <c r="G20" s="36">
        <f>CHOOSE(Enlaces!$G$1,'TAM Aceite de Oliva'!E20,'TAM Aceite Virgen'!E20,'TAM Aceite Virgen Extra'!E20)</f>
        <v>0.95</v>
      </c>
      <c r="H20" s="36">
        <f>CHOOSE(Enlaces!$G$1,'TAM Aceite de Oliva'!F20,'TAM Aceite Virgen'!F20,'TAM Aceite Virgen Extra'!F20)</f>
        <v>0</v>
      </c>
      <c r="I20" s="36">
        <f>CHOOSE(Enlaces!$G$1,'TAM Aceite de Oliva'!G20,'TAM Aceite Virgen'!G20,'TAM Aceite Virgen Extra'!G20)</f>
        <v>0.92</v>
      </c>
      <c r="J20" s="36">
        <f>CHOOSE(Enlaces!$G$1,'TAM Aceite de Oliva'!H20,'TAM Aceite Virgen'!H20,'TAM Aceite Virgen Extra'!H20)</f>
        <v>1.2599999999999998</v>
      </c>
      <c r="K20" s="36">
        <f>CHOOSE(Enlaces!$G$1,'TAM Aceite de Oliva'!I20,'TAM Aceite Virgen'!I20,'TAM Aceite Virgen Extra'!I20)</f>
        <v>0.39</v>
      </c>
      <c r="L20" s="36">
        <f>CHOOSE(Enlaces!$G$1,'TAM Aceite de Oliva'!J20,'TAM Aceite Virgen'!J20,'TAM Aceite Virgen Extra'!J20)</f>
        <v>3.23</v>
      </c>
      <c r="M20" s="36">
        <f>CHOOSE(Enlaces!$G$1,'TAM Aceite de Oliva'!K20,'TAM Aceite Virgen'!K20,'TAM Aceite Virgen Extra'!K20)</f>
        <v>11.600000000000001</v>
      </c>
      <c r="N20" s="36">
        <f>CHOOSE(Enlaces!$G$1,'TAM Aceite de Oliva'!L20,'TAM Aceite Virgen'!L20,'TAM Aceite Virgen Extra'!L20)</f>
        <v>2.54</v>
      </c>
      <c r="O20" s="36">
        <f>CHOOSE(Enlaces!$G$1,'TAM Aceite de Oliva'!M20,'TAM Aceite Virgen'!M20,'TAM Aceite Virgen Extra'!M20)</f>
        <v>2.56</v>
      </c>
      <c r="P20" s="36">
        <f>CHOOSE(Enlaces!$G$1,'TAM Aceite de Oliva'!N20,'TAM Aceite Virgen'!N20,'TAM Aceite Virgen Extra'!N20)</f>
        <v>1.6099999999999999</v>
      </c>
      <c r="Q20" s="36">
        <f>CHOOSE(Enlaces!$G$1,'TAM Aceite de Oliva'!O20,'TAM Aceite Virgen'!O20,'TAM Aceite Virgen Extra'!O20)</f>
        <v>4.66</v>
      </c>
      <c r="R20" s="36">
        <f>CHOOSE(Enlaces!$G$1,'TAM Aceite de Oliva'!P20,'TAM Aceite Virgen'!P20,'TAM Aceite Virgen Extra'!P20)</f>
        <v>0.49</v>
      </c>
    </row>
    <row r="21" spans="3:18" x14ac:dyDescent="0.25">
      <c r="C21" s="14">
        <f>CHOOSE(Enlaces!$G$1,'TAM Aceite de Oliva'!B21,'TAM Aceite Virgen'!B21,'TAM Aceite Virgen Extra'!B21)</f>
        <v>5.5</v>
      </c>
      <c r="D21" s="13">
        <f>CHOOSE(Enlaces!$G$1,'TAM Aceite de Oliva'!C21,'TAM Aceite Virgen'!C21,'TAM Aceite Virgen Extra'!C21)</f>
        <v>5.7</v>
      </c>
      <c r="F21" s="34" t="str">
        <f t="shared" si="0"/>
        <v>&gt;=5,5  - &lt; 5,7</v>
      </c>
      <c r="G21" s="36">
        <f>CHOOSE(Enlaces!$G$1,'TAM Aceite de Oliva'!E21,'TAM Aceite Virgen'!E21,'TAM Aceite Virgen Extra'!E21)</f>
        <v>0.28999999999999998</v>
      </c>
      <c r="H21" s="36">
        <f>CHOOSE(Enlaces!$G$1,'TAM Aceite de Oliva'!F21,'TAM Aceite Virgen'!F21,'TAM Aceite Virgen Extra'!F21)</f>
        <v>0.33999999999999997</v>
      </c>
      <c r="I21" s="36">
        <f>CHOOSE(Enlaces!$G$1,'TAM Aceite de Oliva'!G21,'TAM Aceite Virgen'!G21,'TAM Aceite Virgen Extra'!G21)</f>
        <v>0.34</v>
      </c>
      <c r="J21" s="36">
        <f>CHOOSE(Enlaces!$G$1,'TAM Aceite de Oliva'!H21,'TAM Aceite Virgen'!H21,'TAM Aceite Virgen Extra'!H21)</f>
        <v>0.13</v>
      </c>
      <c r="K21" s="36">
        <f>CHOOSE(Enlaces!$G$1,'TAM Aceite de Oliva'!I21,'TAM Aceite Virgen'!I21,'TAM Aceite Virgen Extra'!I21)</f>
        <v>1.62</v>
      </c>
      <c r="L21" s="36">
        <f>CHOOSE(Enlaces!$G$1,'TAM Aceite de Oliva'!J21,'TAM Aceite Virgen'!J21,'TAM Aceite Virgen Extra'!J21)</f>
        <v>6.68</v>
      </c>
      <c r="M21" s="36">
        <f>CHOOSE(Enlaces!$G$1,'TAM Aceite de Oliva'!K21,'TAM Aceite Virgen'!K21,'TAM Aceite Virgen Extra'!K21)</f>
        <v>2.73</v>
      </c>
      <c r="N21" s="36">
        <f>CHOOSE(Enlaces!$G$1,'TAM Aceite de Oliva'!L21,'TAM Aceite Virgen'!L21,'TAM Aceite Virgen Extra'!L21)</f>
        <v>0.78999999999999992</v>
      </c>
      <c r="O21" s="36">
        <f>CHOOSE(Enlaces!$G$1,'TAM Aceite de Oliva'!M21,'TAM Aceite Virgen'!M21,'TAM Aceite Virgen Extra'!M21)</f>
        <v>0.27</v>
      </c>
      <c r="P21" s="36">
        <f>CHOOSE(Enlaces!$G$1,'TAM Aceite de Oliva'!N21,'TAM Aceite Virgen'!N21,'TAM Aceite Virgen Extra'!N21)</f>
        <v>1.38</v>
      </c>
      <c r="Q21" s="36">
        <f>CHOOSE(Enlaces!$G$1,'TAM Aceite de Oliva'!O21,'TAM Aceite Virgen'!O21,'TAM Aceite Virgen Extra'!O21)</f>
        <v>2.75</v>
      </c>
      <c r="R21" s="36">
        <f>CHOOSE(Enlaces!$G$1,'TAM Aceite de Oliva'!P21,'TAM Aceite Virgen'!P21,'TAM Aceite Virgen Extra'!P21)</f>
        <v>5.8</v>
      </c>
    </row>
    <row r="22" spans="3:18" x14ac:dyDescent="0.25">
      <c r="C22" s="14">
        <f>CHOOSE(Enlaces!$G$1,'TAM Aceite de Oliva'!B22,'TAM Aceite Virgen'!B22,'TAM Aceite Virgen Extra'!B22)</f>
        <v>5.7</v>
      </c>
      <c r="D22" s="13">
        <f>CHOOSE(Enlaces!$G$1,'TAM Aceite de Oliva'!C22,'TAM Aceite Virgen'!C22,'TAM Aceite Virgen Extra'!C22)</f>
        <v>5.9</v>
      </c>
      <c r="F22" s="34" t="str">
        <f t="shared" si="0"/>
        <v>&gt;=5,7  - &lt; 5,9</v>
      </c>
      <c r="G22" s="36">
        <f>CHOOSE(Enlaces!$G$1,'TAM Aceite de Oliva'!E22,'TAM Aceite Virgen'!E22,'TAM Aceite Virgen Extra'!E22)</f>
        <v>0</v>
      </c>
      <c r="H22" s="36">
        <f>CHOOSE(Enlaces!$G$1,'TAM Aceite de Oliva'!F22,'TAM Aceite Virgen'!F22,'TAM Aceite Virgen Extra'!F22)</f>
        <v>0</v>
      </c>
      <c r="I22" s="36">
        <f>CHOOSE(Enlaces!$G$1,'TAM Aceite de Oliva'!G22,'TAM Aceite Virgen'!G22,'TAM Aceite Virgen Extra'!G22)</f>
        <v>0</v>
      </c>
      <c r="J22" s="36">
        <f>CHOOSE(Enlaces!$G$1,'TAM Aceite de Oliva'!H22,'TAM Aceite Virgen'!H22,'TAM Aceite Virgen Extra'!H22)</f>
        <v>0.17</v>
      </c>
      <c r="K22" s="36">
        <f>CHOOSE(Enlaces!$G$1,'TAM Aceite de Oliva'!I22,'TAM Aceite Virgen'!I22,'TAM Aceite Virgen Extra'!I22)</f>
        <v>8.23</v>
      </c>
      <c r="L22" s="36">
        <f>CHOOSE(Enlaces!$G$1,'TAM Aceite de Oliva'!J22,'TAM Aceite Virgen'!J22,'TAM Aceite Virgen Extra'!J22)</f>
        <v>38.42</v>
      </c>
      <c r="M22" s="36">
        <f>CHOOSE(Enlaces!$G$1,'TAM Aceite de Oliva'!K22,'TAM Aceite Virgen'!K22,'TAM Aceite Virgen Extra'!K22)</f>
        <v>9.36</v>
      </c>
      <c r="N22" s="36">
        <f>CHOOSE(Enlaces!$G$1,'TAM Aceite de Oliva'!L22,'TAM Aceite Virgen'!L22,'TAM Aceite Virgen Extra'!L22)</f>
        <v>2.02</v>
      </c>
      <c r="O22" s="36">
        <f>CHOOSE(Enlaces!$G$1,'TAM Aceite de Oliva'!M22,'TAM Aceite Virgen'!M22,'TAM Aceite Virgen Extra'!M22)</f>
        <v>1.8399999999999999</v>
      </c>
      <c r="P22" s="36">
        <f>CHOOSE(Enlaces!$G$1,'TAM Aceite de Oliva'!N22,'TAM Aceite Virgen'!N22,'TAM Aceite Virgen Extra'!N22)</f>
        <v>0</v>
      </c>
      <c r="Q22" s="36">
        <f>CHOOSE(Enlaces!$G$1,'TAM Aceite de Oliva'!O22,'TAM Aceite Virgen'!O22,'TAM Aceite Virgen Extra'!O22)</f>
        <v>1.76</v>
      </c>
      <c r="R22" s="36">
        <f>CHOOSE(Enlaces!$G$1,'TAM Aceite de Oliva'!P22,'TAM Aceite Virgen'!P22,'TAM Aceite Virgen Extra'!P22)</f>
        <v>0.51</v>
      </c>
    </row>
    <row r="23" spans="3:18" x14ac:dyDescent="0.25">
      <c r="C23" s="14">
        <f>CHOOSE(Enlaces!$G$1,'TAM Aceite de Oliva'!B23,'TAM Aceite Virgen'!B23,'TAM Aceite Virgen Extra'!B23)</f>
        <v>5.9</v>
      </c>
      <c r="D23" s="13">
        <f>CHOOSE(Enlaces!$G$1,'TAM Aceite de Oliva'!C23,'TAM Aceite Virgen'!C23,'TAM Aceite Virgen Extra'!C23)</f>
        <v>6.1</v>
      </c>
      <c r="F23" s="34" t="str">
        <f t="shared" si="0"/>
        <v>&gt;=5,9  - &lt; 6,1</v>
      </c>
      <c r="G23" s="36">
        <f>CHOOSE(Enlaces!$G$1,'TAM Aceite de Oliva'!E23,'TAM Aceite Virgen'!E23,'TAM Aceite Virgen Extra'!E23)</f>
        <v>1.76</v>
      </c>
      <c r="H23" s="36">
        <f>CHOOSE(Enlaces!$G$1,'TAM Aceite de Oliva'!F23,'TAM Aceite Virgen'!F23,'TAM Aceite Virgen Extra'!F23)</f>
        <v>3.33</v>
      </c>
      <c r="I23" s="36">
        <f>CHOOSE(Enlaces!$G$1,'TAM Aceite de Oliva'!G23,'TAM Aceite Virgen'!G23,'TAM Aceite Virgen Extra'!G23)</f>
        <v>1.19</v>
      </c>
      <c r="J23" s="36">
        <f>CHOOSE(Enlaces!$G$1,'TAM Aceite de Oliva'!H23,'TAM Aceite Virgen'!H23,'TAM Aceite Virgen Extra'!H23)</f>
        <v>1.22</v>
      </c>
      <c r="K23" s="36">
        <f>CHOOSE(Enlaces!$G$1,'TAM Aceite de Oliva'!I23,'TAM Aceite Virgen'!I23,'TAM Aceite Virgen Extra'!I23)</f>
        <v>17.950000000000003</v>
      </c>
      <c r="L23" s="36">
        <f>CHOOSE(Enlaces!$G$1,'TAM Aceite de Oliva'!J23,'TAM Aceite Virgen'!J23,'TAM Aceite Virgen Extra'!J23)</f>
        <v>13.59</v>
      </c>
      <c r="M23" s="36">
        <f>CHOOSE(Enlaces!$G$1,'TAM Aceite de Oliva'!K23,'TAM Aceite Virgen'!K23,'TAM Aceite Virgen Extra'!K23)</f>
        <v>11.32</v>
      </c>
      <c r="N23" s="36">
        <f>CHOOSE(Enlaces!$G$1,'TAM Aceite de Oliva'!L23,'TAM Aceite Virgen'!L23,'TAM Aceite Virgen Extra'!L23)</f>
        <v>1.62</v>
      </c>
      <c r="O23" s="36">
        <f>CHOOSE(Enlaces!$G$1,'TAM Aceite de Oliva'!M23,'TAM Aceite Virgen'!M23,'TAM Aceite Virgen Extra'!M23)</f>
        <v>1.3800000000000001</v>
      </c>
      <c r="P23" s="36">
        <f>CHOOSE(Enlaces!$G$1,'TAM Aceite de Oliva'!N23,'TAM Aceite Virgen'!N23,'TAM Aceite Virgen Extra'!N23)</f>
        <v>1.0699999999999998</v>
      </c>
      <c r="Q23" s="36">
        <f>CHOOSE(Enlaces!$G$1,'TAM Aceite de Oliva'!O23,'TAM Aceite Virgen'!O23,'TAM Aceite Virgen Extra'!O23)</f>
        <v>4.5999999999999996</v>
      </c>
      <c r="R23" s="36">
        <f>CHOOSE(Enlaces!$G$1,'TAM Aceite de Oliva'!P23,'TAM Aceite Virgen'!P23,'TAM Aceite Virgen Extra'!P23)</f>
        <v>1.1000000000000001</v>
      </c>
    </row>
    <row r="24" spans="3:18" x14ac:dyDescent="0.25">
      <c r="C24" s="14">
        <f>CHOOSE(Enlaces!$G$1,'TAM Aceite de Oliva'!B24,'TAM Aceite Virgen'!B24,'TAM Aceite Virgen Extra'!B24)</f>
        <v>6.1</v>
      </c>
      <c r="D24" s="13">
        <f>CHOOSE(Enlaces!$G$1,'TAM Aceite de Oliva'!C24,'TAM Aceite Virgen'!C24,'TAM Aceite Virgen Extra'!C24)</f>
        <v>6.3</v>
      </c>
      <c r="F24" s="34" t="str">
        <f t="shared" si="0"/>
        <v>&gt;=6,1  - &lt; 6,3</v>
      </c>
      <c r="G24" s="36">
        <f>CHOOSE(Enlaces!$G$1,'TAM Aceite de Oliva'!E24,'TAM Aceite Virgen'!E24,'TAM Aceite Virgen Extra'!E24)</f>
        <v>0</v>
      </c>
      <c r="H24" s="36">
        <f>CHOOSE(Enlaces!$G$1,'TAM Aceite de Oliva'!F24,'TAM Aceite Virgen'!F24,'TAM Aceite Virgen Extra'!F24)</f>
        <v>0</v>
      </c>
      <c r="I24" s="36">
        <f>CHOOSE(Enlaces!$G$1,'TAM Aceite de Oliva'!G24,'TAM Aceite Virgen'!G24,'TAM Aceite Virgen Extra'!G24)</f>
        <v>1.84</v>
      </c>
      <c r="J24" s="36">
        <f>CHOOSE(Enlaces!$G$1,'TAM Aceite de Oliva'!H24,'TAM Aceite Virgen'!H24,'TAM Aceite Virgen Extra'!H24)</f>
        <v>0.1</v>
      </c>
      <c r="K24" s="36">
        <f>CHOOSE(Enlaces!$G$1,'TAM Aceite de Oliva'!I24,'TAM Aceite Virgen'!I24,'TAM Aceite Virgen Extra'!I24)</f>
        <v>0.98</v>
      </c>
      <c r="L24" s="36">
        <f>CHOOSE(Enlaces!$G$1,'TAM Aceite de Oliva'!J24,'TAM Aceite Virgen'!J24,'TAM Aceite Virgen Extra'!J24)</f>
        <v>3.29</v>
      </c>
      <c r="M24" s="36">
        <f>CHOOSE(Enlaces!$G$1,'TAM Aceite de Oliva'!K24,'TAM Aceite Virgen'!K24,'TAM Aceite Virgen Extra'!K24)</f>
        <v>2.96</v>
      </c>
      <c r="N24" s="36">
        <f>CHOOSE(Enlaces!$G$1,'TAM Aceite de Oliva'!L24,'TAM Aceite Virgen'!L24,'TAM Aceite Virgen Extra'!L24)</f>
        <v>0.38</v>
      </c>
      <c r="O24" s="36">
        <f>CHOOSE(Enlaces!$G$1,'TAM Aceite de Oliva'!M24,'TAM Aceite Virgen'!M24,'TAM Aceite Virgen Extra'!M24)</f>
        <v>0.66</v>
      </c>
      <c r="P24" s="36">
        <f>CHOOSE(Enlaces!$G$1,'TAM Aceite de Oliva'!N24,'TAM Aceite Virgen'!N24,'TAM Aceite Virgen Extra'!N24)</f>
        <v>0</v>
      </c>
      <c r="Q24" s="36">
        <f>CHOOSE(Enlaces!$G$1,'TAM Aceite de Oliva'!O24,'TAM Aceite Virgen'!O24,'TAM Aceite Virgen Extra'!O24)</f>
        <v>0.19</v>
      </c>
      <c r="R24" s="36">
        <f>CHOOSE(Enlaces!$G$1,'TAM Aceite de Oliva'!P24,'TAM Aceite Virgen'!P24,'TAM Aceite Virgen Extra'!P24)</f>
        <v>0</v>
      </c>
    </row>
    <row r="25" spans="3:18" x14ac:dyDescent="0.25">
      <c r="C25" s="14">
        <f>CHOOSE(Enlaces!$G$1,'TAM Aceite de Oliva'!B25,'TAM Aceite Virgen'!B25,'TAM Aceite Virgen Extra'!B25)</f>
        <v>6.3</v>
      </c>
      <c r="D25" s="13">
        <f>CHOOSE(Enlaces!$G$1,'TAM Aceite de Oliva'!C25,'TAM Aceite Virgen'!C25,'TAM Aceite Virgen Extra'!C25)</f>
        <v>6.5</v>
      </c>
      <c r="F25" s="34" t="str">
        <f t="shared" si="0"/>
        <v>&gt;=6,3  - &lt; 6,5</v>
      </c>
      <c r="G25" s="36">
        <f>CHOOSE(Enlaces!$G$1,'TAM Aceite de Oliva'!E25,'TAM Aceite Virgen'!E25,'TAM Aceite Virgen Extra'!E25)</f>
        <v>0</v>
      </c>
      <c r="H25" s="36">
        <f>CHOOSE(Enlaces!$G$1,'TAM Aceite de Oliva'!F25,'TAM Aceite Virgen'!F25,'TAM Aceite Virgen Extra'!F25)</f>
        <v>0</v>
      </c>
      <c r="I25" s="36">
        <f>CHOOSE(Enlaces!$G$1,'TAM Aceite de Oliva'!G25,'TAM Aceite Virgen'!G25,'TAM Aceite Virgen Extra'!G25)</f>
        <v>7.98</v>
      </c>
      <c r="J25" s="36">
        <f>CHOOSE(Enlaces!$G$1,'TAM Aceite de Oliva'!H25,'TAM Aceite Virgen'!H25,'TAM Aceite Virgen Extra'!H25)</f>
        <v>8.14</v>
      </c>
      <c r="K25" s="36">
        <f>CHOOSE(Enlaces!$G$1,'TAM Aceite de Oliva'!I25,'TAM Aceite Virgen'!I25,'TAM Aceite Virgen Extra'!I25)</f>
        <v>8.77</v>
      </c>
      <c r="L25" s="36">
        <f>CHOOSE(Enlaces!$G$1,'TAM Aceite de Oliva'!J25,'TAM Aceite Virgen'!J25,'TAM Aceite Virgen Extra'!J25)</f>
        <v>4.2</v>
      </c>
      <c r="M25" s="36">
        <f>CHOOSE(Enlaces!$G$1,'TAM Aceite de Oliva'!K25,'TAM Aceite Virgen'!K25,'TAM Aceite Virgen Extra'!K25)</f>
        <v>1.0900000000000001</v>
      </c>
      <c r="N25" s="36">
        <f>CHOOSE(Enlaces!$G$1,'TAM Aceite de Oliva'!L25,'TAM Aceite Virgen'!L25,'TAM Aceite Virgen Extra'!L25)</f>
        <v>0.77</v>
      </c>
      <c r="O25" s="36">
        <f>CHOOSE(Enlaces!$G$1,'TAM Aceite de Oliva'!M25,'TAM Aceite Virgen'!M25,'TAM Aceite Virgen Extra'!M25)</f>
        <v>4.7</v>
      </c>
      <c r="P25" s="36">
        <f>CHOOSE(Enlaces!$G$1,'TAM Aceite de Oliva'!N25,'TAM Aceite Virgen'!N25,'TAM Aceite Virgen Extra'!N25)</f>
        <v>5.81</v>
      </c>
      <c r="Q25" s="36">
        <f>CHOOSE(Enlaces!$G$1,'TAM Aceite de Oliva'!O25,'TAM Aceite Virgen'!O25,'TAM Aceite Virgen Extra'!O25)</f>
        <v>0.8</v>
      </c>
      <c r="R25" s="36">
        <f>CHOOSE(Enlaces!$G$1,'TAM Aceite de Oliva'!P25,'TAM Aceite Virgen'!P25,'TAM Aceite Virgen Extra'!P25)</f>
        <v>0.21</v>
      </c>
    </row>
    <row r="26" spans="3:18" x14ac:dyDescent="0.25">
      <c r="C26" s="14">
        <f>CHOOSE(Enlaces!$G$1,'TAM Aceite de Oliva'!B26,'TAM Aceite Virgen'!B26,'TAM Aceite Virgen Extra'!B26)</f>
        <v>6.5</v>
      </c>
      <c r="D26" s="13">
        <f>CHOOSE(Enlaces!$G$1,'TAM Aceite de Oliva'!C26,'TAM Aceite Virgen'!C26,'TAM Aceite Virgen Extra'!C26)</f>
        <v>6.7</v>
      </c>
      <c r="F26" s="34" t="str">
        <f t="shared" si="0"/>
        <v>&gt;=6,5  - &lt; 6,7</v>
      </c>
      <c r="G26" s="36">
        <f>CHOOSE(Enlaces!$G$1,'TAM Aceite de Oliva'!E26,'TAM Aceite Virgen'!E26,'TAM Aceite Virgen Extra'!E26)</f>
        <v>0.83</v>
      </c>
      <c r="H26" s="36">
        <f>CHOOSE(Enlaces!$G$1,'TAM Aceite de Oliva'!F26,'TAM Aceite Virgen'!F26,'TAM Aceite Virgen Extra'!F26)</f>
        <v>2.5299999999999998</v>
      </c>
      <c r="I26" s="36">
        <f>CHOOSE(Enlaces!$G$1,'TAM Aceite de Oliva'!G26,'TAM Aceite Virgen'!G26,'TAM Aceite Virgen Extra'!G26)</f>
        <v>2.87</v>
      </c>
      <c r="J26" s="36">
        <f>CHOOSE(Enlaces!$G$1,'TAM Aceite de Oliva'!H26,'TAM Aceite Virgen'!H26,'TAM Aceite Virgen Extra'!H26)</f>
        <v>7.57</v>
      </c>
      <c r="K26" s="36">
        <f>CHOOSE(Enlaces!$G$1,'TAM Aceite de Oliva'!I26,'TAM Aceite Virgen'!I26,'TAM Aceite Virgen Extra'!I26)</f>
        <v>7.8900000000000006</v>
      </c>
      <c r="L26" s="36">
        <f>CHOOSE(Enlaces!$G$1,'TAM Aceite de Oliva'!J26,'TAM Aceite Virgen'!J26,'TAM Aceite Virgen Extra'!J26)</f>
        <v>7.38</v>
      </c>
      <c r="M26" s="36">
        <f>CHOOSE(Enlaces!$G$1,'TAM Aceite de Oliva'!K26,'TAM Aceite Virgen'!K26,'TAM Aceite Virgen Extra'!K26)</f>
        <v>0.5</v>
      </c>
      <c r="N26" s="36">
        <f>CHOOSE(Enlaces!$G$1,'TAM Aceite de Oliva'!L26,'TAM Aceite Virgen'!L26,'TAM Aceite Virgen Extra'!L26)</f>
        <v>0.83000000000000007</v>
      </c>
      <c r="O26" s="36">
        <f>CHOOSE(Enlaces!$G$1,'TAM Aceite de Oliva'!M26,'TAM Aceite Virgen'!M26,'TAM Aceite Virgen Extra'!M26)</f>
        <v>0.23</v>
      </c>
      <c r="P26" s="36">
        <f>CHOOSE(Enlaces!$G$1,'TAM Aceite de Oliva'!N26,'TAM Aceite Virgen'!N26,'TAM Aceite Virgen Extra'!N26)</f>
        <v>0</v>
      </c>
      <c r="Q26" s="36">
        <f>CHOOSE(Enlaces!$G$1,'TAM Aceite de Oliva'!O26,'TAM Aceite Virgen'!O26,'TAM Aceite Virgen Extra'!O26)</f>
        <v>0</v>
      </c>
      <c r="R26" s="36">
        <f>CHOOSE(Enlaces!$G$1,'TAM Aceite de Oliva'!P26,'TAM Aceite Virgen'!P26,'TAM Aceite Virgen Extra'!P26)</f>
        <v>0</v>
      </c>
    </row>
    <row r="27" spans="3:18" x14ac:dyDescent="0.25">
      <c r="C27" s="14">
        <f>CHOOSE(Enlaces!$G$1,'TAM Aceite de Oliva'!B27,'TAM Aceite Virgen'!B27,'TAM Aceite Virgen Extra'!B27)</f>
        <v>6.7</v>
      </c>
      <c r="D27" s="13">
        <f>CHOOSE(Enlaces!$G$1,'TAM Aceite de Oliva'!C27,'TAM Aceite Virgen'!C27,'TAM Aceite Virgen Extra'!C27)</f>
        <v>6.9</v>
      </c>
      <c r="F27" s="34" t="str">
        <f t="shared" si="0"/>
        <v>&gt;=6,7  - &lt; 6,9</v>
      </c>
      <c r="G27" s="36">
        <f>CHOOSE(Enlaces!$G$1,'TAM Aceite de Oliva'!E27,'TAM Aceite Virgen'!E27,'TAM Aceite Virgen Extra'!E27)</f>
        <v>2.37</v>
      </c>
      <c r="H27" s="36">
        <f>CHOOSE(Enlaces!$G$1,'TAM Aceite de Oliva'!F27,'TAM Aceite Virgen'!F27,'TAM Aceite Virgen Extra'!F27)</f>
        <v>3.8200000000000003</v>
      </c>
      <c r="I27" s="36">
        <f>CHOOSE(Enlaces!$G$1,'TAM Aceite de Oliva'!G27,'TAM Aceite Virgen'!G27,'TAM Aceite Virgen Extra'!G27)</f>
        <v>16.829999999999998</v>
      </c>
      <c r="J27" s="36">
        <f>CHOOSE(Enlaces!$G$1,'TAM Aceite de Oliva'!H27,'TAM Aceite Virgen'!H27,'TAM Aceite Virgen Extra'!H27)</f>
        <v>23.57</v>
      </c>
      <c r="K27" s="36">
        <f>CHOOSE(Enlaces!$G$1,'TAM Aceite de Oliva'!I27,'TAM Aceite Virgen'!I27,'TAM Aceite Virgen Extra'!I27)</f>
        <v>12.88</v>
      </c>
      <c r="L27" s="36">
        <f>CHOOSE(Enlaces!$G$1,'TAM Aceite de Oliva'!J27,'TAM Aceite Virgen'!J27,'TAM Aceite Virgen Extra'!J27)</f>
        <v>1.9000000000000001</v>
      </c>
      <c r="M27" s="36">
        <f>CHOOSE(Enlaces!$G$1,'TAM Aceite de Oliva'!K27,'TAM Aceite Virgen'!K27,'TAM Aceite Virgen Extra'!K27)</f>
        <v>2.2400000000000002</v>
      </c>
      <c r="N27" s="36">
        <f>CHOOSE(Enlaces!$G$1,'TAM Aceite de Oliva'!L27,'TAM Aceite Virgen'!L27,'TAM Aceite Virgen Extra'!L27)</f>
        <v>0.16</v>
      </c>
      <c r="O27" s="36">
        <f>CHOOSE(Enlaces!$G$1,'TAM Aceite de Oliva'!M27,'TAM Aceite Virgen'!M27,'TAM Aceite Virgen Extra'!M27)</f>
        <v>0</v>
      </c>
      <c r="P27" s="36">
        <f>CHOOSE(Enlaces!$G$1,'TAM Aceite de Oliva'!N27,'TAM Aceite Virgen'!N27,'TAM Aceite Virgen Extra'!N27)</f>
        <v>0</v>
      </c>
      <c r="Q27" s="36">
        <f>CHOOSE(Enlaces!$G$1,'TAM Aceite de Oliva'!O27,'TAM Aceite Virgen'!O27,'TAM Aceite Virgen Extra'!O27)</f>
        <v>0</v>
      </c>
      <c r="R27" s="36">
        <f>CHOOSE(Enlaces!$G$1,'TAM Aceite de Oliva'!P27,'TAM Aceite Virgen'!P27,'TAM Aceite Virgen Extra'!P27)</f>
        <v>0.33</v>
      </c>
    </row>
    <row r="28" spans="3:18" x14ac:dyDescent="0.25">
      <c r="C28" s="14">
        <f>CHOOSE(Enlaces!$G$1,'TAM Aceite de Oliva'!B28,'TAM Aceite Virgen'!B28,'TAM Aceite Virgen Extra'!B28)</f>
        <v>6.9</v>
      </c>
      <c r="D28" s="13">
        <f>CHOOSE(Enlaces!$G$1,'TAM Aceite de Oliva'!C28,'TAM Aceite Virgen'!C28,'TAM Aceite Virgen Extra'!C28)</f>
        <v>7.1</v>
      </c>
      <c r="F28" s="34" t="str">
        <f t="shared" si="0"/>
        <v>&gt;=6,9  - &lt; 7,1</v>
      </c>
      <c r="G28" s="36">
        <f>CHOOSE(Enlaces!$G$1,'TAM Aceite de Oliva'!E28,'TAM Aceite Virgen'!E28,'TAM Aceite Virgen Extra'!E28)</f>
        <v>5.57</v>
      </c>
      <c r="H28" s="36">
        <f>CHOOSE(Enlaces!$G$1,'TAM Aceite de Oliva'!F28,'TAM Aceite Virgen'!F28,'TAM Aceite Virgen Extra'!F28)</f>
        <v>19.439999999999998</v>
      </c>
      <c r="I28" s="36">
        <f>CHOOSE(Enlaces!$G$1,'TAM Aceite de Oliva'!G28,'TAM Aceite Virgen'!G28,'TAM Aceite Virgen Extra'!G28)</f>
        <v>24.990000000000002</v>
      </c>
      <c r="J28" s="36">
        <f>CHOOSE(Enlaces!$G$1,'TAM Aceite de Oliva'!H28,'TAM Aceite Virgen'!H28,'TAM Aceite Virgen Extra'!H28)</f>
        <v>16.170000000000002</v>
      </c>
      <c r="K28" s="36">
        <f>CHOOSE(Enlaces!$G$1,'TAM Aceite de Oliva'!I28,'TAM Aceite Virgen'!I28,'TAM Aceite Virgen Extra'!I28)</f>
        <v>9.2200000000000006</v>
      </c>
      <c r="L28" s="36">
        <f>CHOOSE(Enlaces!$G$1,'TAM Aceite de Oliva'!J28,'TAM Aceite Virgen'!J28,'TAM Aceite Virgen Extra'!J28)</f>
        <v>0.47</v>
      </c>
      <c r="M28" s="36">
        <f>CHOOSE(Enlaces!$G$1,'TAM Aceite de Oliva'!K28,'TAM Aceite Virgen'!K28,'TAM Aceite Virgen Extra'!K28)</f>
        <v>1.2</v>
      </c>
      <c r="N28" s="36">
        <f>CHOOSE(Enlaces!$G$1,'TAM Aceite de Oliva'!L28,'TAM Aceite Virgen'!L28,'TAM Aceite Virgen Extra'!L28)</f>
        <v>16.72</v>
      </c>
      <c r="O28" s="36">
        <f>CHOOSE(Enlaces!$G$1,'TAM Aceite de Oliva'!M28,'TAM Aceite Virgen'!M28,'TAM Aceite Virgen Extra'!M28)</f>
        <v>8.59</v>
      </c>
      <c r="P28" s="36">
        <f>CHOOSE(Enlaces!$G$1,'TAM Aceite de Oliva'!N28,'TAM Aceite Virgen'!N28,'TAM Aceite Virgen Extra'!N28)</f>
        <v>6.35</v>
      </c>
      <c r="Q28" s="36">
        <f>CHOOSE(Enlaces!$G$1,'TAM Aceite de Oliva'!O28,'TAM Aceite Virgen'!O28,'TAM Aceite Virgen Extra'!O28)</f>
        <v>0.21</v>
      </c>
      <c r="R28" s="36">
        <f>CHOOSE(Enlaces!$G$1,'TAM Aceite de Oliva'!P28,'TAM Aceite Virgen'!P28,'TAM Aceite Virgen Extra'!P28)</f>
        <v>0</v>
      </c>
    </row>
    <row r="29" spans="3:18" x14ac:dyDescent="0.25">
      <c r="C29" s="14">
        <f>CHOOSE(Enlaces!$G$1,'TAM Aceite de Oliva'!B29,'TAM Aceite Virgen'!B29,'TAM Aceite Virgen Extra'!B29)</f>
        <v>7.1</v>
      </c>
      <c r="D29" s="13">
        <f>CHOOSE(Enlaces!$G$1,'TAM Aceite de Oliva'!C29,'TAM Aceite Virgen'!C29,'TAM Aceite Virgen Extra'!C29)</f>
        <v>7.3</v>
      </c>
      <c r="F29" s="34" t="str">
        <f t="shared" si="0"/>
        <v>&gt;=7,1  - &lt; 7,3</v>
      </c>
      <c r="G29" s="36">
        <f>CHOOSE(Enlaces!$G$1,'TAM Aceite de Oliva'!E29,'TAM Aceite Virgen'!E29,'TAM Aceite Virgen Extra'!E29)</f>
        <v>7.9399999999999995</v>
      </c>
      <c r="H29" s="36">
        <f>CHOOSE(Enlaces!$G$1,'TAM Aceite de Oliva'!F29,'TAM Aceite Virgen'!F29,'TAM Aceite Virgen Extra'!F29)</f>
        <v>4.51</v>
      </c>
      <c r="I29" s="36">
        <f>CHOOSE(Enlaces!$G$1,'TAM Aceite de Oliva'!G29,'TAM Aceite Virgen'!G29,'TAM Aceite Virgen Extra'!G29)</f>
        <v>4.3100000000000005</v>
      </c>
      <c r="J29" s="36">
        <f>CHOOSE(Enlaces!$G$1,'TAM Aceite de Oliva'!H29,'TAM Aceite Virgen'!H29,'TAM Aceite Virgen Extra'!H29)</f>
        <v>0.47000000000000003</v>
      </c>
      <c r="K29" s="36">
        <f>CHOOSE(Enlaces!$G$1,'TAM Aceite de Oliva'!I29,'TAM Aceite Virgen'!I29,'TAM Aceite Virgen Extra'!I29)</f>
        <v>0.44</v>
      </c>
      <c r="L29" s="36">
        <f>CHOOSE(Enlaces!$G$1,'TAM Aceite de Oliva'!J29,'TAM Aceite Virgen'!J29,'TAM Aceite Virgen Extra'!J29)</f>
        <v>0.25</v>
      </c>
      <c r="M29" s="36">
        <f>CHOOSE(Enlaces!$G$1,'TAM Aceite de Oliva'!K29,'TAM Aceite Virgen'!K29,'TAM Aceite Virgen Extra'!K29)</f>
        <v>0</v>
      </c>
      <c r="N29" s="36">
        <f>CHOOSE(Enlaces!$G$1,'TAM Aceite de Oliva'!L29,'TAM Aceite Virgen'!L29,'TAM Aceite Virgen Extra'!L29)</f>
        <v>0</v>
      </c>
      <c r="O29" s="36">
        <f>CHOOSE(Enlaces!$G$1,'TAM Aceite de Oliva'!M29,'TAM Aceite Virgen'!M29,'TAM Aceite Virgen Extra'!M29)</f>
        <v>0.22</v>
      </c>
      <c r="P29" s="36">
        <f>CHOOSE(Enlaces!$G$1,'TAM Aceite de Oliva'!N29,'TAM Aceite Virgen'!N29,'TAM Aceite Virgen Extra'!N29)</f>
        <v>0</v>
      </c>
      <c r="Q29" s="36">
        <f>CHOOSE(Enlaces!$G$1,'TAM Aceite de Oliva'!O29,'TAM Aceite Virgen'!O29,'TAM Aceite Virgen Extra'!O29)</f>
        <v>0.17</v>
      </c>
      <c r="R29" s="36">
        <f>CHOOSE(Enlaces!$G$1,'TAM Aceite de Oliva'!P29,'TAM Aceite Virgen'!P29,'TAM Aceite Virgen Extra'!P29)</f>
        <v>0</v>
      </c>
    </row>
    <row r="30" spans="3:18" x14ac:dyDescent="0.25">
      <c r="C30" s="14">
        <f>CHOOSE(Enlaces!$G$1,'TAM Aceite de Oliva'!B30,'TAM Aceite Virgen'!B30,'TAM Aceite Virgen Extra'!B30)</f>
        <v>7.3</v>
      </c>
      <c r="D30" s="13">
        <f>CHOOSE(Enlaces!$G$1,'TAM Aceite de Oliva'!C30,'TAM Aceite Virgen'!C30,'TAM Aceite Virgen Extra'!C30)</f>
        <v>7.5</v>
      </c>
      <c r="F30" s="34" t="str">
        <f t="shared" si="0"/>
        <v>&gt;=7,3  - &lt; 7,5</v>
      </c>
      <c r="G30" s="36">
        <f>CHOOSE(Enlaces!$G$1,'TAM Aceite de Oliva'!E30,'TAM Aceite Virgen'!E30,'TAM Aceite Virgen Extra'!E30)</f>
        <v>6.1</v>
      </c>
      <c r="H30" s="36">
        <f>CHOOSE(Enlaces!$G$1,'TAM Aceite de Oliva'!F30,'TAM Aceite Virgen'!F30,'TAM Aceite Virgen Extra'!F30)</f>
        <v>4.37</v>
      </c>
      <c r="I30" s="36">
        <f>CHOOSE(Enlaces!$G$1,'TAM Aceite de Oliva'!G30,'TAM Aceite Virgen'!G30,'TAM Aceite Virgen Extra'!G30)</f>
        <v>1.4000000000000001</v>
      </c>
      <c r="J30" s="36">
        <f>CHOOSE(Enlaces!$G$1,'TAM Aceite de Oliva'!H30,'TAM Aceite Virgen'!H30,'TAM Aceite Virgen Extra'!H30)</f>
        <v>0.56000000000000005</v>
      </c>
      <c r="K30" s="36">
        <f>CHOOSE(Enlaces!$G$1,'TAM Aceite de Oliva'!I30,'TAM Aceite Virgen'!I30,'TAM Aceite Virgen Extra'!I30)</f>
        <v>0.11</v>
      </c>
      <c r="L30" s="36">
        <f>CHOOSE(Enlaces!$G$1,'TAM Aceite de Oliva'!J30,'TAM Aceite Virgen'!J30,'TAM Aceite Virgen Extra'!J30)</f>
        <v>0.68</v>
      </c>
      <c r="M30" s="36">
        <f>CHOOSE(Enlaces!$G$1,'TAM Aceite de Oliva'!K30,'TAM Aceite Virgen'!K30,'TAM Aceite Virgen Extra'!K30)</f>
        <v>1.66</v>
      </c>
      <c r="N30" s="36">
        <f>CHOOSE(Enlaces!$G$1,'TAM Aceite de Oliva'!L30,'TAM Aceite Virgen'!L30,'TAM Aceite Virgen Extra'!L30)</f>
        <v>1.48</v>
      </c>
      <c r="O30" s="36">
        <f>CHOOSE(Enlaces!$G$1,'TAM Aceite de Oliva'!M30,'TAM Aceite Virgen'!M30,'TAM Aceite Virgen Extra'!M30)</f>
        <v>0.57999999999999996</v>
      </c>
      <c r="P30" s="36">
        <f>CHOOSE(Enlaces!$G$1,'TAM Aceite de Oliva'!N30,'TAM Aceite Virgen'!N30,'TAM Aceite Virgen Extra'!N30)</f>
        <v>0</v>
      </c>
      <c r="Q30" s="36">
        <f>CHOOSE(Enlaces!$G$1,'TAM Aceite de Oliva'!O30,'TAM Aceite Virgen'!O30,'TAM Aceite Virgen Extra'!O30)</f>
        <v>0</v>
      </c>
      <c r="R30" s="36">
        <f>CHOOSE(Enlaces!$G$1,'TAM Aceite de Oliva'!P30,'TAM Aceite Virgen'!P30,'TAM Aceite Virgen Extra'!P30)</f>
        <v>0</v>
      </c>
    </row>
    <row r="31" spans="3:18" x14ac:dyDescent="0.25">
      <c r="C31" s="14">
        <f>CHOOSE(Enlaces!$G$1,'TAM Aceite de Oliva'!B31,'TAM Aceite Virgen'!B31,'TAM Aceite Virgen Extra'!B31)</f>
        <v>7.5</v>
      </c>
      <c r="D31" s="13">
        <f>CHOOSE(Enlaces!$G$1,'TAM Aceite de Oliva'!C31,'TAM Aceite Virgen'!C31,'TAM Aceite Virgen Extra'!C31)</f>
        <v>7.7</v>
      </c>
      <c r="F31" s="34" t="str">
        <f>"&gt;="&amp;C31&amp;"  - &lt; "&amp;D31</f>
        <v>&gt;=7,5  - &lt; 7,7</v>
      </c>
      <c r="G31" s="36">
        <f>CHOOSE(Enlaces!$G$1,'TAM Aceite de Oliva'!E31,'TAM Aceite Virgen'!E31,'TAM Aceite Virgen Extra'!E31)</f>
        <v>27.159999999999997</v>
      </c>
      <c r="H31" s="36">
        <f>CHOOSE(Enlaces!$G$1,'TAM Aceite de Oliva'!F31,'TAM Aceite Virgen'!F31,'TAM Aceite Virgen Extra'!F31)</f>
        <v>13.290000000000001</v>
      </c>
      <c r="I31" s="36">
        <f>CHOOSE(Enlaces!$G$1,'TAM Aceite de Oliva'!G31,'TAM Aceite Virgen'!G31,'TAM Aceite Virgen Extra'!G31)</f>
        <v>0.7</v>
      </c>
      <c r="J31" s="36">
        <f>CHOOSE(Enlaces!$G$1,'TAM Aceite de Oliva'!H31,'TAM Aceite Virgen'!H31,'TAM Aceite Virgen Extra'!H31)</f>
        <v>0.88</v>
      </c>
      <c r="K31" s="36">
        <f>CHOOSE(Enlaces!$G$1,'TAM Aceite de Oliva'!I31,'TAM Aceite Virgen'!I31,'TAM Aceite Virgen Extra'!I31)</f>
        <v>0.41</v>
      </c>
      <c r="L31" s="36">
        <f>CHOOSE(Enlaces!$G$1,'TAM Aceite de Oliva'!J31,'TAM Aceite Virgen'!J31,'TAM Aceite Virgen Extra'!J31)</f>
        <v>0</v>
      </c>
      <c r="M31" s="36">
        <f>CHOOSE(Enlaces!$G$1,'TAM Aceite de Oliva'!K31,'TAM Aceite Virgen'!K31,'TAM Aceite Virgen Extra'!K31)</f>
        <v>0.55999999999999994</v>
      </c>
      <c r="N31" s="36">
        <f>CHOOSE(Enlaces!$G$1,'TAM Aceite de Oliva'!L31,'TAM Aceite Virgen'!L31,'TAM Aceite Virgen Extra'!L31)</f>
        <v>0.21</v>
      </c>
      <c r="O31" s="36">
        <f>CHOOSE(Enlaces!$G$1,'TAM Aceite de Oliva'!M31,'TAM Aceite Virgen'!M31,'TAM Aceite Virgen Extra'!M31)</f>
        <v>0</v>
      </c>
      <c r="P31" s="36">
        <f>CHOOSE(Enlaces!$G$1,'TAM Aceite de Oliva'!N31,'TAM Aceite Virgen'!N31,'TAM Aceite Virgen Extra'!N31)</f>
        <v>0</v>
      </c>
      <c r="Q31" s="36">
        <f>CHOOSE(Enlaces!$G$1,'TAM Aceite de Oliva'!O31,'TAM Aceite Virgen'!O31,'TAM Aceite Virgen Extra'!O31)</f>
        <v>0</v>
      </c>
      <c r="R31" s="36">
        <f>CHOOSE(Enlaces!$G$1,'TAM Aceite de Oliva'!P31,'TAM Aceite Virgen'!P31,'TAM Aceite Virgen Extra'!P31)</f>
        <v>0.83</v>
      </c>
    </row>
    <row r="32" spans="3:18" x14ac:dyDescent="0.25">
      <c r="C32" s="14">
        <f>CHOOSE(Enlaces!$G$1,'TAM Aceite de Oliva'!B32,'TAM Aceite Virgen'!B32,'TAM Aceite Virgen Extra'!B32)</f>
        <v>7.7</v>
      </c>
      <c r="D32" s="13">
        <f>CHOOSE(Enlaces!$G$1,'TAM Aceite de Oliva'!C32,'TAM Aceite Virgen'!C32,'TAM Aceite Virgen Extra'!C32)</f>
        <v>7.9</v>
      </c>
      <c r="F32" s="34" t="str">
        <f>"&gt;="&amp;C32&amp;"  - &lt; "&amp;D32</f>
        <v>&gt;=7,7  - &lt; 7,9</v>
      </c>
      <c r="G32" s="36">
        <f>CHOOSE(Enlaces!$G$1,'TAM Aceite de Oliva'!E32,'TAM Aceite Virgen'!E32,'TAM Aceite Virgen Extra'!E32)</f>
        <v>0.45</v>
      </c>
      <c r="H32" s="36">
        <f>CHOOSE(Enlaces!$G$1,'TAM Aceite de Oliva'!F32,'TAM Aceite Virgen'!F32,'TAM Aceite Virgen Extra'!F32)</f>
        <v>2.14</v>
      </c>
      <c r="I32" s="36">
        <f>CHOOSE(Enlaces!$G$1,'TAM Aceite de Oliva'!G32,'TAM Aceite Virgen'!G32,'TAM Aceite Virgen Extra'!G32)</f>
        <v>1.04</v>
      </c>
      <c r="J32" s="36">
        <f>CHOOSE(Enlaces!$G$1,'TAM Aceite de Oliva'!H32,'TAM Aceite Virgen'!H32,'TAM Aceite Virgen Extra'!H32)</f>
        <v>1.38</v>
      </c>
      <c r="K32" s="36">
        <f>CHOOSE(Enlaces!$G$1,'TAM Aceite de Oliva'!I32,'TAM Aceite Virgen'!I32,'TAM Aceite Virgen Extra'!I32)</f>
        <v>0.21</v>
      </c>
      <c r="L32" s="36">
        <f>CHOOSE(Enlaces!$G$1,'TAM Aceite de Oliva'!J32,'TAM Aceite Virgen'!J32,'TAM Aceite Virgen Extra'!J32)</f>
        <v>0</v>
      </c>
      <c r="M32" s="36">
        <f>CHOOSE(Enlaces!$G$1,'TAM Aceite de Oliva'!K32,'TAM Aceite Virgen'!K32,'TAM Aceite Virgen Extra'!K32)</f>
        <v>1.1599999999999999</v>
      </c>
      <c r="N32" s="36">
        <f>CHOOSE(Enlaces!$G$1,'TAM Aceite de Oliva'!L32,'TAM Aceite Virgen'!L32,'TAM Aceite Virgen Extra'!L32)</f>
        <v>0.18</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0</v>
      </c>
      <c r="R32" s="36">
        <f>CHOOSE(Enlaces!$G$1,'TAM Aceite de Oliva'!P32,'TAM Aceite Virgen'!P32,'TAM Aceite Virgen Extra'!P32)</f>
        <v>0</v>
      </c>
    </row>
    <row r="33" spans="3:18" x14ac:dyDescent="0.25">
      <c r="C33" s="46">
        <f>CHOOSE(Enlaces!$G$1,'TAM Aceite de Oliva'!B33,'TAM Aceite Virgen'!B33,'TAM Aceite Virgen Extra'!B33)</f>
        <v>7.9</v>
      </c>
      <c r="D33" s="47">
        <f>CHOOSE(Enlaces!$G$1,'TAM Aceite de Oliva'!C33,'TAM Aceite Virgen'!C33,'TAM Aceite Virgen Extra'!C33)</f>
        <v>0</v>
      </c>
      <c r="F33" s="34" t="str">
        <f>"&gt;="&amp;C33</f>
        <v>&gt;=7,9</v>
      </c>
      <c r="G33" s="36">
        <f>CHOOSE(Enlaces!$G$1,'TAM Aceite de Oliva'!E33,'TAM Aceite Virgen'!E33,'TAM Aceite Virgen Extra'!E33)</f>
        <v>44.65</v>
      </c>
      <c r="H33" s="36">
        <f>CHOOSE(Enlaces!$G$1,'TAM Aceite de Oliva'!F33,'TAM Aceite Virgen'!F33,'TAM Aceite Virgen Extra'!F33)</f>
        <v>43.150000000000006</v>
      </c>
      <c r="I33" s="36">
        <f>CHOOSE(Enlaces!$G$1,'TAM Aceite de Oliva'!G33,'TAM Aceite Virgen'!G33,'TAM Aceite Virgen Extra'!G33)</f>
        <v>31.090000000000003</v>
      </c>
      <c r="J33" s="36">
        <f>CHOOSE(Enlaces!$G$1,'TAM Aceite de Oliva'!H33,'TAM Aceite Virgen'!H33,'TAM Aceite Virgen Extra'!H33)</f>
        <v>23.9</v>
      </c>
      <c r="K33" s="36">
        <f>CHOOSE(Enlaces!$G$1,'TAM Aceite de Oliva'!I33,'TAM Aceite Virgen'!I33,'TAM Aceite Virgen Extra'!I33)</f>
        <v>27.28</v>
      </c>
      <c r="L33" s="36">
        <f>CHOOSE(Enlaces!$G$1,'TAM Aceite de Oliva'!J33,'TAM Aceite Virgen'!J33,'TAM Aceite Virgen Extra'!J33)</f>
        <v>17.869999999999997</v>
      </c>
      <c r="M33" s="36">
        <f>CHOOSE(Enlaces!$G$1,'TAM Aceite de Oliva'!K33,'TAM Aceite Virgen'!K33,'TAM Aceite Virgen Extra'!K33)</f>
        <v>14.340000000000002</v>
      </c>
      <c r="N33" s="36">
        <f>CHOOSE(Enlaces!$G$1,'TAM Aceite de Oliva'!L33,'TAM Aceite Virgen'!L33,'TAM Aceite Virgen Extra'!L33)</f>
        <v>10.18</v>
      </c>
      <c r="O33" s="36">
        <f>CHOOSE(Enlaces!$G$1,'TAM Aceite de Oliva'!M33,'TAM Aceite Virgen'!M33,'TAM Aceite Virgen Extra'!M33)</f>
        <v>3.78</v>
      </c>
      <c r="P33" s="36">
        <f>CHOOSE(Enlaces!$G$1,'TAM Aceite de Oliva'!N33,'TAM Aceite Virgen'!N33,'TAM Aceite Virgen Extra'!N33)</f>
        <v>4.8099999999999996</v>
      </c>
      <c r="Q33" s="36">
        <f>CHOOSE(Enlaces!$G$1,'TAM Aceite de Oliva'!O33,'TAM Aceite Virgen'!O33,'TAM Aceite Virgen Extra'!O33)</f>
        <v>2.61</v>
      </c>
      <c r="R33" s="36">
        <f>CHOOSE(Enlaces!$G$1,'TAM Aceite de Oliva'!P33,'TAM Aceite Virgen'!P33,'TAM Aceite Virgen Extra'!P33)</f>
        <v>3.35</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3" t="s">
        <v>459</v>
      </c>
      <c r="G4" s="94"/>
      <c r="H4" s="94"/>
      <c r="I4" s="95"/>
    </row>
    <row r="5" spans="2:9" s="40" customFormat="1" ht="35.25" customHeight="1" x14ac:dyDescent="0.25">
      <c r="C5" s="41" t="s">
        <v>460</v>
      </c>
      <c r="D5" s="40" t="s">
        <v>461</v>
      </c>
      <c r="F5" s="96"/>
      <c r="G5" s="97"/>
      <c r="H5" s="97"/>
      <c r="I5" s="98"/>
    </row>
    <row r="6" spans="2:9" s="40" customFormat="1" ht="35.25" customHeight="1" x14ac:dyDescent="0.25">
      <c r="C6" s="41" t="s">
        <v>462</v>
      </c>
      <c r="D6" s="43" t="s">
        <v>463</v>
      </c>
      <c r="F6" s="96"/>
      <c r="G6" s="97"/>
      <c r="H6" s="97"/>
      <c r="I6" s="98"/>
    </row>
    <row r="7" spans="2:9" s="40" customFormat="1" ht="35.25" customHeight="1" x14ac:dyDescent="0.25">
      <c r="C7" s="41" t="s">
        <v>464</v>
      </c>
      <c r="D7" s="43" t="s">
        <v>465</v>
      </c>
      <c r="F7" s="96"/>
      <c r="G7" s="97"/>
      <c r="H7" s="97"/>
      <c r="I7" s="98"/>
    </row>
    <row r="8" spans="2:9" s="40" customFormat="1" ht="35.25" customHeight="1" x14ac:dyDescent="0.25">
      <c r="C8" s="41" t="s">
        <v>466</v>
      </c>
      <c r="D8" s="40" t="s">
        <v>467</v>
      </c>
      <c r="F8" s="96"/>
      <c r="G8" s="97"/>
      <c r="H8" s="97"/>
      <c r="I8" s="98"/>
    </row>
    <row r="9" spans="2:9" s="40" customFormat="1" ht="35.25" customHeight="1" x14ac:dyDescent="0.25">
      <c r="C9" s="41" t="s">
        <v>468</v>
      </c>
      <c r="D9" s="40" t="s">
        <v>469</v>
      </c>
      <c r="F9" s="96"/>
      <c r="G9" s="97"/>
      <c r="H9" s="97"/>
      <c r="I9" s="98"/>
    </row>
    <row r="10" spans="2:9" s="40" customFormat="1" ht="35.25" customHeight="1" x14ac:dyDescent="0.25">
      <c r="C10" s="41" t="s">
        <v>470</v>
      </c>
      <c r="D10" s="40" t="s">
        <v>471</v>
      </c>
      <c r="F10" s="96"/>
      <c r="G10" s="97"/>
      <c r="H10" s="97"/>
      <c r="I10" s="98"/>
    </row>
    <row r="11" spans="2:9" s="40" customFormat="1" ht="35.25" customHeight="1" x14ac:dyDescent="0.25">
      <c r="C11" s="41" t="s">
        <v>472</v>
      </c>
      <c r="D11" s="40" t="s">
        <v>473</v>
      </c>
      <c r="F11" s="96"/>
      <c r="G11" s="97"/>
      <c r="H11" s="97"/>
      <c r="I11" s="98"/>
    </row>
    <row r="12" spans="2:9" s="40" customFormat="1" ht="35.25" customHeight="1" thickBot="1" x14ac:dyDescent="0.3">
      <c r="C12" s="41" t="s">
        <v>474</v>
      </c>
      <c r="D12" s="40" t="s">
        <v>475</v>
      </c>
      <c r="F12" s="99"/>
      <c r="G12" s="100"/>
      <c r="H12" s="100"/>
      <c r="I12" s="101"/>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8"/>
  <sheetViews>
    <sheetView showGridLines="0" showRowColHeaders="0" zoomScale="91" zoomScaleNormal="85"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1" t="str">
        <f>VLOOKUP(Enlaces!G1,Enlaces!F2:G4,2,0)</f>
        <v>Aceite de Oliva</v>
      </c>
    </row>
    <row r="6" spans="2:8" ht="1.5" customHeight="1" x14ac:dyDescent="0.25"/>
    <row r="43" spans="2:15" ht="28.5" customHeight="1" x14ac:dyDescent="0.25">
      <c r="B43" s="29" t="s">
        <v>2</v>
      </c>
      <c r="C43" s="78"/>
    </row>
    <row r="44" spans="2:15" ht="12.75" customHeight="1" x14ac:dyDescent="0.25"/>
    <row r="45" spans="2:15" ht="246" customHeight="1" x14ac:dyDescent="0.25">
      <c r="B45" s="82" t="s">
        <v>517</v>
      </c>
      <c r="C45" s="83"/>
      <c r="D45" s="83"/>
      <c r="E45" s="83"/>
      <c r="F45" s="83"/>
      <c r="G45" s="83"/>
      <c r="H45" s="83"/>
      <c r="I45" s="83"/>
      <c r="J45" s="83"/>
      <c r="K45" s="83"/>
      <c r="L45" s="83"/>
      <c r="M45" s="83"/>
      <c r="N45" s="83"/>
      <c r="O45" s="84"/>
    </row>
    <row r="46" spans="2:15" x14ac:dyDescent="0.25">
      <c r="B46" s="85"/>
      <c r="C46" s="86"/>
      <c r="D46" s="86"/>
      <c r="E46" s="86"/>
      <c r="F46" s="86"/>
      <c r="G46" s="86"/>
      <c r="H46" s="86"/>
      <c r="I46" s="86"/>
      <c r="J46" s="86"/>
      <c r="K46" s="86"/>
      <c r="L46" s="86"/>
      <c r="M46" s="86"/>
      <c r="N46" s="86"/>
      <c r="O46" s="87"/>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sheetData>
  <sheetProtection selectLockedCells="1" selectUnlockedCells="1"/>
  <mergeCells count="1">
    <mergeCell ref="B45:O46"/>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ZD287"/>
  <sheetViews>
    <sheetView showGridLines="0" zoomScale="90" zoomScaleNormal="80" workbookViewId="0">
      <pane xSplit="2" ySplit="3" topLeftCell="YV257" activePane="bottomRight" state="frozen"/>
      <selection activeCell="YZ284" sqref="YZ284"/>
      <selection pane="topRight" activeCell="YZ284" sqref="YZ284"/>
      <selection pane="bottomLeft" activeCell="YZ284" sqref="YZ284"/>
      <selection pane="bottomRight" activeCell="YZ284" sqref="YZ284"/>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1"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77" width="18.140625" customWidth="1"/>
    <col min="678" max="678" width="16.28515625" customWidth="1"/>
    <col min="679" max="679" width="19.42578125" customWidth="1"/>
    <col min="680" max="680" width="19.85546875" customWidth="1"/>
  </cols>
  <sheetData>
    <row r="1" spans="1:680"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514</v>
      </c>
      <c r="YZ1" s="2"/>
    </row>
    <row r="2" spans="1:680"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row>
    <row r="3" spans="1:680"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row>
    <row r="4" spans="1:680"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Y4" t="s">
        <v>513</v>
      </c>
      <c r="YZ4" t="s">
        <v>95</v>
      </c>
      <c r="ZA4" t="s">
        <v>96</v>
      </c>
      <c r="ZB4" t="s">
        <v>506</v>
      </c>
      <c r="ZC4" t="s">
        <v>97</v>
      </c>
      <c r="ZD4" t="s">
        <v>98</v>
      </c>
    </row>
    <row r="5" spans="1:680"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9"/>
      <c r="YR5" t="s">
        <v>186</v>
      </c>
      <c r="YS5">
        <v>100</v>
      </c>
      <c r="YT5">
        <v>100</v>
      </c>
      <c r="YU5">
        <v>100</v>
      </c>
      <c r="YV5">
        <v>100</v>
      </c>
      <c r="YW5">
        <v>100</v>
      </c>
      <c r="YX5" s="91"/>
      <c r="YY5" t="s">
        <v>186</v>
      </c>
      <c r="YZ5">
        <v>100</v>
      </c>
      <c r="ZA5">
        <v>100</v>
      </c>
      <c r="ZB5">
        <v>100</v>
      </c>
      <c r="ZC5">
        <v>100</v>
      </c>
      <c r="ZD5">
        <v>100</v>
      </c>
    </row>
    <row r="6" spans="1:680"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90"/>
      <c r="YR6" t="s">
        <v>187</v>
      </c>
      <c r="YS6">
        <v>0</v>
      </c>
      <c r="YT6">
        <v>0</v>
      </c>
      <c r="YU6">
        <v>0</v>
      </c>
      <c r="YV6">
        <v>0</v>
      </c>
      <c r="YW6">
        <v>0</v>
      </c>
      <c r="YX6" s="92"/>
      <c r="YY6" t="s">
        <v>187</v>
      </c>
      <c r="YZ6">
        <v>0</v>
      </c>
      <c r="ZA6">
        <v>0</v>
      </c>
      <c r="ZB6">
        <v>0</v>
      </c>
      <c r="ZC6">
        <v>0</v>
      </c>
      <c r="ZD6">
        <v>0</v>
      </c>
    </row>
    <row r="7" spans="1:680"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90"/>
      <c r="YR7" t="s">
        <v>188</v>
      </c>
      <c r="YS7">
        <v>0</v>
      </c>
      <c r="YT7">
        <v>0</v>
      </c>
      <c r="YU7">
        <v>0</v>
      </c>
      <c r="YV7">
        <v>0</v>
      </c>
      <c r="YW7">
        <v>0</v>
      </c>
      <c r="YX7" s="92"/>
      <c r="YY7" t="s">
        <v>188</v>
      </c>
      <c r="YZ7">
        <v>0</v>
      </c>
      <c r="ZA7">
        <v>0</v>
      </c>
      <c r="ZB7">
        <v>0</v>
      </c>
      <c r="ZC7">
        <v>0</v>
      </c>
      <c r="ZD7">
        <v>0</v>
      </c>
    </row>
    <row r="8" spans="1:680"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90"/>
      <c r="YR8" t="s">
        <v>189</v>
      </c>
      <c r="YS8">
        <v>0</v>
      </c>
      <c r="YT8">
        <v>0</v>
      </c>
      <c r="YU8">
        <v>0</v>
      </c>
      <c r="YV8">
        <v>0</v>
      </c>
      <c r="YW8">
        <v>0</v>
      </c>
      <c r="YX8" s="92"/>
      <c r="YY8" t="s">
        <v>189</v>
      </c>
      <c r="YZ8">
        <v>0</v>
      </c>
      <c r="ZA8">
        <v>0</v>
      </c>
      <c r="ZB8">
        <v>0</v>
      </c>
      <c r="ZC8">
        <v>0</v>
      </c>
      <c r="ZD8">
        <v>0</v>
      </c>
    </row>
    <row r="9" spans="1:680"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90"/>
      <c r="YR9" t="s">
        <v>190</v>
      </c>
      <c r="YS9">
        <v>0</v>
      </c>
      <c r="YT9">
        <v>0</v>
      </c>
      <c r="YU9">
        <v>0</v>
      </c>
      <c r="YV9">
        <v>0</v>
      </c>
      <c r="YW9">
        <v>0</v>
      </c>
      <c r="YX9" s="92"/>
      <c r="YY9" t="s">
        <v>190</v>
      </c>
      <c r="YZ9">
        <v>0</v>
      </c>
      <c r="ZA9">
        <v>0</v>
      </c>
      <c r="ZB9">
        <v>0</v>
      </c>
      <c r="ZC9">
        <v>0</v>
      </c>
      <c r="ZD9">
        <v>0</v>
      </c>
    </row>
    <row r="10" spans="1:680"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9"/>
      <c r="YR10" t="s">
        <v>191</v>
      </c>
      <c r="YS10">
        <v>0</v>
      </c>
      <c r="YT10">
        <v>0</v>
      </c>
      <c r="YU10">
        <v>0</v>
      </c>
      <c r="YV10">
        <v>0</v>
      </c>
      <c r="YW10">
        <v>0</v>
      </c>
      <c r="YX10" s="91" t="s">
        <v>511</v>
      </c>
      <c r="YY10" t="s">
        <v>191</v>
      </c>
      <c r="YZ10">
        <v>0</v>
      </c>
      <c r="ZA10">
        <v>0</v>
      </c>
      <c r="ZB10">
        <v>0</v>
      </c>
      <c r="ZC10">
        <v>0</v>
      </c>
      <c r="ZD10">
        <v>0</v>
      </c>
    </row>
    <row r="11" spans="1:680"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90"/>
      <c r="YR11" t="s">
        <v>192</v>
      </c>
      <c r="YS11">
        <v>0</v>
      </c>
      <c r="YT11">
        <v>0</v>
      </c>
      <c r="YU11">
        <v>0</v>
      </c>
      <c r="YV11">
        <v>0</v>
      </c>
      <c r="YW11">
        <v>0</v>
      </c>
      <c r="YX11" s="92"/>
      <c r="YY11" t="s">
        <v>192</v>
      </c>
      <c r="YZ11">
        <v>0</v>
      </c>
      <c r="ZA11">
        <v>0</v>
      </c>
      <c r="ZB11">
        <v>0</v>
      </c>
      <c r="ZC11">
        <v>0</v>
      </c>
      <c r="ZD11">
        <v>0</v>
      </c>
    </row>
    <row r="12" spans="1:680"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90"/>
      <c r="YR12" t="s">
        <v>193</v>
      </c>
      <c r="YS12">
        <v>0</v>
      </c>
      <c r="YT12">
        <v>0</v>
      </c>
      <c r="YU12">
        <v>0</v>
      </c>
      <c r="YV12">
        <v>0</v>
      </c>
      <c r="YW12">
        <v>0</v>
      </c>
      <c r="YX12" s="92"/>
      <c r="YY12" t="s">
        <v>193</v>
      </c>
      <c r="YZ12">
        <v>0</v>
      </c>
      <c r="ZA12">
        <v>0</v>
      </c>
      <c r="ZB12">
        <v>0</v>
      </c>
      <c r="ZC12">
        <v>0</v>
      </c>
      <c r="ZD12">
        <v>0</v>
      </c>
    </row>
    <row r="13" spans="1:680"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90"/>
      <c r="YR13" t="s">
        <v>194</v>
      </c>
      <c r="YS13">
        <v>0</v>
      </c>
      <c r="YT13">
        <v>0</v>
      </c>
      <c r="YU13">
        <v>0</v>
      </c>
      <c r="YV13">
        <v>0</v>
      </c>
      <c r="YW13">
        <v>0</v>
      </c>
      <c r="YX13" s="92"/>
      <c r="YY13" t="s">
        <v>194</v>
      </c>
      <c r="YZ13">
        <v>0</v>
      </c>
      <c r="ZA13">
        <v>0</v>
      </c>
      <c r="ZB13">
        <v>0</v>
      </c>
      <c r="ZC13">
        <v>0</v>
      </c>
      <c r="ZD13">
        <v>0</v>
      </c>
    </row>
    <row r="14" spans="1:680"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90"/>
      <c r="YR14" t="s">
        <v>195</v>
      </c>
      <c r="YS14">
        <v>0</v>
      </c>
      <c r="YT14">
        <v>0</v>
      </c>
      <c r="YU14">
        <v>0</v>
      </c>
      <c r="YV14">
        <v>0</v>
      </c>
      <c r="YW14">
        <v>0</v>
      </c>
      <c r="YX14" s="92"/>
      <c r="YY14" t="s">
        <v>195</v>
      </c>
      <c r="YZ14">
        <v>0</v>
      </c>
      <c r="ZA14">
        <v>0</v>
      </c>
      <c r="ZB14">
        <v>0</v>
      </c>
      <c r="ZC14">
        <v>0</v>
      </c>
      <c r="ZD14">
        <v>0</v>
      </c>
    </row>
    <row r="15" spans="1:680"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row>
    <row r="16" spans="1:680"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row>
    <row r="17" spans="1:680"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row>
    <row r="18" spans="1:680"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row>
    <row r="19" spans="1:680"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row>
    <row r="20" spans="1:680"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row>
    <row r="21" spans="1:680"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row>
    <row r="22" spans="1:680"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row>
    <row r="23" spans="1:680"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row>
    <row r="24" spans="1:680"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row>
    <row r="25" spans="1:680"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row>
    <row r="26" spans="1:680"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row>
    <row r="27" spans="1:680"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row>
    <row r="28" spans="1:680"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row>
    <row r="29" spans="1:680"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row>
    <row r="30" spans="1:680"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row>
    <row r="31" spans="1:680"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row>
    <row r="32" spans="1:680"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row>
    <row r="33" spans="1:680"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row>
    <row r="34" spans="1:680"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row>
    <row r="35" spans="1:680"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row>
    <row r="36" spans="1:680"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row>
    <row r="37" spans="1:680"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row>
    <row r="38" spans="1:680"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row>
    <row r="39" spans="1:680"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row>
    <row r="40" spans="1:680"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row>
    <row r="41" spans="1:680"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row>
    <row r="42" spans="1:680"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row>
    <row r="43" spans="1:680"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row>
    <row r="44" spans="1:680"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row>
    <row r="45" spans="1:680"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row>
    <row r="46" spans="1:680"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row>
    <row r="47" spans="1:680"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row>
    <row r="48" spans="1:680"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row>
    <row r="49" spans="1:680"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row>
    <row r="50" spans="1:680"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row>
    <row r="51" spans="1:680"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row>
    <row r="52" spans="1:680"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row>
    <row r="53" spans="1:680"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row>
    <row r="54" spans="1:680"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row>
    <row r="55" spans="1:680"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row>
    <row r="56" spans="1:680"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row>
    <row r="57" spans="1:680"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row>
    <row r="58" spans="1:680"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row>
    <row r="59" spans="1:680"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row>
    <row r="60" spans="1:680"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row>
    <row r="61" spans="1:680"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row>
    <row r="62" spans="1:680"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row>
    <row r="63" spans="1:680"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row>
    <row r="64" spans="1:680"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row>
    <row r="65" spans="1:680"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row>
    <row r="66" spans="1:680"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row>
    <row r="67" spans="1:680"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row>
    <row r="68" spans="1:680"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row>
    <row r="69" spans="1:680"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row>
    <row r="70" spans="1:680"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row>
    <row r="71" spans="1:680"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row>
    <row r="72" spans="1:680"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row>
    <row r="73" spans="1:680"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row>
    <row r="74" spans="1:680"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row>
    <row r="75" spans="1:680"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row>
    <row r="76" spans="1:680"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row>
    <row r="77" spans="1:680"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row>
    <row r="78" spans="1:680"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row>
    <row r="79" spans="1:680"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row>
    <row r="80" spans="1:680"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row>
    <row r="81" spans="1:680"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row>
    <row r="82" spans="1:680"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row>
    <row r="83" spans="1:680"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row>
    <row r="84" spans="1:680"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row>
    <row r="85" spans="1:680"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row>
    <row r="86" spans="1:680"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row>
    <row r="87" spans="1:680"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row>
    <row r="88" spans="1:680"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row>
    <row r="89" spans="1:680"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row>
    <row r="90" spans="1:680"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row>
    <row r="91" spans="1:680"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row>
    <row r="92" spans="1:680"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row>
    <row r="93" spans="1:680"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row>
    <row r="94" spans="1:680"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row>
    <row r="95" spans="1:680"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row>
    <row r="96" spans="1:680"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row>
    <row r="97" spans="1:680"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row>
    <row r="98" spans="1:680"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row>
    <row r="99" spans="1:680"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row>
    <row r="100" spans="1:680"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row>
    <row r="101" spans="1:680"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row>
    <row r="102" spans="1:680"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row>
    <row r="103" spans="1:680"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row>
    <row r="104" spans="1:680"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row>
    <row r="105" spans="1:680"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row>
    <row r="106" spans="1:680"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row>
    <row r="107" spans="1:680"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row>
    <row r="108" spans="1:680"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row>
    <row r="109" spans="1:680"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row>
    <row r="110" spans="1:680"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row>
    <row r="111" spans="1:680"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row>
    <row r="112" spans="1:680"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row>
    <row r="113" spans="1:680"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row>
    <row r="114" spans="1:680"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row>
    <row r="115" spans="1:680"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row>
    <row r="116" spans="1:680"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row>
    <row r="117" spans="1:680"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row>
    <row r="118" spans="1:680"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row>
    <row r="119" spans="1:680"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row>
    <row r="120" spans="1:680"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row>
    <row r="121" spans="1:680"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row>
    <row r="122" spans="1:680"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row>
    <row r="123" spans="1:680"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row>
    <row r="124" spans="1:680"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row>
    <row r="125" spans="1:680"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row>
    <row r="126" spans="1:680"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row>
    <row r="127" spans="1:680"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row>
    <row r="128" spans="1:680"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row>
    <row r="129" spans="1:680"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row>
    <row r="130" spans="1:680"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row>
    <row r="131" spans="1:680"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row>
    <row r="132" spans="1:680"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row>
    <row r="133" spans="1:680"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row>
    <row r="134" spans="1:680"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row>
    <row r="135" spans="1:680"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row>
    <row r="136" spans="1:680"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row>
    <row r="137" spans="1:680"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row>
    <row r="138" spans="1:680"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row>
    <row r="139" spans="1:680"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row>
    <row r="140" spans="1:680"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row>
    <row r="141" spans="1:680"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row>
    <row r="142" spans="1:680"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row>
    <row r="143" spans="1:680"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row>
    <row r="144" spans="1:680"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row>
    <row r="145" spans="1:680"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row>
    <row r="146" spans="1:680"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row>
    <row r="147" spans="1:680"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row>
    <row r="148" spans="1:680"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row>
    <row r="149" spans="1:680"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row>
    <row r="150" spans="1:680"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row>
    <row r="151" spans="1:680"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row>
    <row r="152" spans="1:680"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row>
    <row r="153" spans="1:680"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row>
    <row r="154" spans="1:680"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row>
    <row r="155" spans="1:680"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row>
    <row r="156" spans="1:680"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row>
    <row r="157" spans="1:680"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row>
    <row r="158" spans="1:680"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row>
    <row r="159" spans="1:680"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row>
    <row r="160" spans="1:680"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row>
    <row r="161" spans="1:680"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row>
    <row r="162" spans="1:680"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row>
    <row r="163" spans="1:680"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row>
    <row r="164" spans="1:680"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row>
    <row r="165" spans="1:680"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row>
    <row r="166" spans="1:680"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row>
    <row r="167" spans="1:680"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row>
    <row r="168" spans="1:680"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row>
    <row r="169" spans="1:680"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row>
    <row r="170" spans="1:680"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row>
    <row r="171" spans="1:680"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row>
    <row r="172" spans="1:680"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row>
    <row r="173" spans="1:680"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row>
    <row r="174" spans="1:680"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row>
    <row r="175" spans="1:680"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row>
    <row r="176" spans="1:680"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row>
    <row r="177" spans="1:680"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row>
    <row r="178" spans="1:680"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row>
    <row r="179" spans="1:680"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row>
    <row r="180" spans="1:680"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row>
    <row r="181" spans="1:680"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row>
    <row r="182" spans="1:680"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row>
    <row r="183" spans="1:680"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row>
    <row r="184" spans="1:680"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row>
    <row r="185" spans="1:680"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row>
    <row r="186" spans="1:680"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row>
    <row r="187" spans="1:680"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row>
    <row r="188" spans="1:680"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row>
    <row r="189" spans="1:680"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row>
    <row r="190" spans="1:680"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row>
    <row r="191" spans="1:680"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row>
    <row r="192" spans="1:680"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row>
    <row r="193" spans="1:680"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row>
    <row r="194" spans="1:680"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row>
    <row r="195" spans="1:680"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row>
    <row r="196" spans="1:680"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row>
    <row r="197" spans="1:680"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row>
    <row r="198" spans="1:680"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row>
    <row r="199" spans="1:680"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row>
    <row r="200" spans="1:680"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row>
    <row r="201" spans="1:680"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row>
    <row r="202" spans="1:680"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row>
    <row r="203" spans="1:680"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row>
    <row r="204" spans="1:680"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row>
    <row r="205" spans="1:680"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row>
    <row r="206" spans="1:680"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row>
    <row r="207" spans="1:680"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row>
    <row r="208" spans="1:680"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row>
    <row r="209" spans="1:680"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row>
    <row r="210" spans="1:680"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row>
    <row r="211" spans="1:680"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row>
    <row r="212" spans="1:680"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row>
    <row r="213" spans="1:680"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row>
    <row r="214" spans="1:680"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row>
    <row r="215" spans="1:680"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row>
    <row r="216" spans="1:680"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row>
    <row r="217" spans="1:680"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row>
    <row r="218" spans="1:680"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row>
    <row r="219" spans="1:680"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row>
    <row r="220" spans="1:680"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row>
    <row r="221" spans="1:680"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row>
    <row r="222" spans="1:680"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row>
    <row r="223" spans="1:680"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row>
    <row r="224" spans="1:680"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row>
    <row r="225" spans="1:680"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row>
    <row r="226" spans="1:680"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row>
    <row r="227" spans="1:680"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row>
    <row r="228" spans="1:680"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row>
    <row r="229" spans="1:680"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row>
    <row r="230" spans="1:680"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row>
    <row r="231" spans="1:680"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row>
    <row r="232" spans="1:680"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row>
    <row r="233" spans="1:680"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row>
    <row r="234" spans="1:680"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row>
    <row r="235" spans="1:680"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row>
    <row r="236" spans="1:680"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row>
    <row r="237" spans="1:680"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row>
    <row r="238" spans="1:680"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row>
    <row r="239" spans="1:680"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row>
    <row r="240" spans="1:680"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row>
    <row r="241" spans="1:680"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row>
    <row r="242" spans="1:680"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row>
    <row r="243" spans="1:680"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row>
    <row r="244" spans="1:680"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row>
    <row r="245" spans="1:680"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row>
    <row r="246" spans="1:680"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row>
    <row r="247" spans="1:680"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row>
    <row r="248" spans="1:680"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row>
    <row r="249" spans="1:680"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row>
    <row r="250" spans="1:680"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row>
    <row r="251" spans="1:680"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row>
    <row r="252" spans="1:680"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row>
    <row r="253" spans="1:680"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row>
    <row r="254" spans="1:680"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row>
    <row r="255" spans="1:680"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row>
    <row r="256" spans="1:680"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row>
    <row r="257" spans="1:680"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row>
    <row r="259" spans="1:680"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row>
    <row r="260" spans="1:680"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row>
    <row r="261" spans="1:680"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row>
    <row r="262" spans="1:680" x14ac:dyDescent="0.25">
      <c r="A262" s="9">
        <f>'TAM Aceite de Oliva'!B10</f>
        <v>0</v>
      </c>
      <c r="B262" s="9">
        <f>'TAM Aceite de Oliva'!C10</f>
        <v>3.5</v>
      </c>
      <c r="C262" s="9"/>
      <c r="D262" s="5">
        <f>SUMIF('Aceite de Oliva'!$B6:$B257,"&lt;="&amp;$B262,'Aceite de Oliva'!D$6:D$257)</f>
        <v>6.69</v>
      </c>
      <c r="E262" s="5">
        <f>SUMIF('Aceite de Oliva'!$B6:$B257,"&lt;="&amp;$B262,'Aceite de Oliva'!E$6:E$257)</f>
        <v>7.2700000000000005</v>
      </c>
      <c r="F262" s="5">
        <f>SUMIF('Aceite de Oliva'!$B6:$B257,"&lt;="&amp;$B262,'Aceite de Oliva'!F$6:F$257)</f>
        <v>6.48</v>
      </c>
      <c r="G262" s="5">
        <f>SUMIF('Aceite de Oliva'!$B6:$B257,"&lt;="&amp;$B262,'Aceite de Oliva'!G$6:G$257)</f>
        <v>3.45</v>
      </c>
      <c r="H262" s="9"/>
      <c r="I262" s="9"/>
      <c r="J262" s="9"/>
      <c r="K262" s="5">
        <f>SUMIF('Aceite de Oliva'!$B6:$B257,"&lt;="&amp;$B262,'Aceite de Oliva'!K$6:K$257)</f>
        <v>5.58</v>
      </c>
      <c r="L262" s="5">
        <f>SUMIF('Aceite de Oliva'!$B6:$B257,"&lt;="&amp;$B262,'Aceite de Oliva'!L$6:L$257)</f>
        <v>7.49</v>
      </c>
      <c r="M262" s="5">
        <f>SUMIF('Aceite de Oliva'!$B6:$B257,"&lt;="&amp;$B262,'Aceite de Oliva'!M$6:M$257)</f>
        <v>5.1400000000000006</v>
      </c>
      <c r="N262" s="5">
        <f>SUMIF('Aceite de Oliva'!$B6:$B257,"&lt;="&amp;$B262,'Aceite de Oliva'!N$6:N$257)</f>
        <v>1.81</v>
      </c>
      <c r="O262" s="9"/>
      <c r="P262" s="9"/>
      <c r="Q262" s="9"/>
      <c r="R262" s="5">
        <f>SUMIF('Aceite de Oliva'!$B6:$B257,"&lt;="&amp;$B262,'Aceite de Oliva'!R$6:R$257)</f>
        <v>3.8200000000000007</v>
      </c>
      <c r="S262" s="5">
        <f>SUMIF('Aceite de Oliva'!$B6:$B257,"&lt;="&amp;$B262,'Aceite de Oliva'!S$6:S$257)</f>
        <v>3.4299999999999997</v>
      </c>
      <c r="T262" s="5">
        <f>SUMIF('Aceite de Oliva'!$B6:$B257,"&lt;="&amp;$B262,'Aceite de Oliva'!T$6:T$257)</f>
        <v>4.32</v>
      </c>
      <c r="U262" s="5">
        <f>SUMIF('Aceite de Oliva'!$B6:$B257,"&lt;="&amp;$B262,'Aceite de Oliva'!U$6:U$257)</f>
        <v>1.3299999999999998</v>
      </c>
      <c r="V262" s="9"/>
      <c r="W262" s="9"/>
      <c r="X262" s="9"/>
      <c r="Y262" s="5">
        <f>SUMIF('Aceite de Oliva'!$B6:$B257,"&lt;="&amp;$B262,'Aceite de Oliva'!Y$6:Y$257)</f>
        <v>4.5600000000000005</v>
      </c>
      <c r="Z262" s="5">
        <f>SUMIF('Aceite de Oliva'!$B6:$B257,"&lt;="&amp;$B262,'Aceite de Oliva'!Z$6:Z$257)</f>
        <v>1.8499999999999999</v>
      </c>
      <c r="AA262" s="5">
        <f>SUMIF('Aceite de Oliva'!$B6:$B257,"&lt;="&amp;$B262,'Aceite de Oliva'!AA$6:AA$257)</f>
        <v>4.62</v>
      </c>
      <c r="AB262" s="5">
        <f>SUMIF('Aceite de Oliva'!$B6:$B257,"&lt;="&amp;$B262,'Aceite de Oliva'!AB$6:AB$257)</f>
        <v>3.6299999999999994</v>
      </c>
      <c r="AC262" s="9"/>
      <c r="AD262" s="9"/>
      <c r="AE262" s="9"/>
      <c r="AF262" s="5">
        <f>SUMIF('Aceite de Oliva'!$B6:$B257,"&lt;="&amp;$B262,'Aceite de Oliva'!AF$6:AF$257)</f>
        <v>5.51</v>
      </c>
      <c r="AG262" s="5">
        <f>SUMIF('Aceite de Oliva'!$B6:$B257,"&lt;="&amp;$B262,'Aceite de Oliva'!AG$6:AG$257)</f>
        <v>5.370000000000001</v>
      </c>
      <c r="AH262" s="5">
        <f>SUMIF('Aceite de Oliva'!$B6:$B257,"&lt;="&amp;$B262,'Aceite de Oliva'!AH$6:AH$257)</f>
        <v>5.91</v>
      </c>
      <c r="AI262" s="5">
        <f>SUMIF('Aceite de Oliva'!$B6:$B257,"&lt;="&amp;$B262,'Aceite de Oliva'!AI$6:AI$257)</f>
        <v>2.6799999999999997</v>
      </c>
      <c r="AJ262" s="9"/>
      <c r="AK262" s="9"/>
      <c r="AL262" s="9"/>
      <c r="AM262" s="5">
        <f>SUMIF('Aceite de Oliva'!$B6:$B257,"&lt;="&amp;$B262,'Aceite de Oliva'!AM$6:AM$257)</f>
        <v>6.54</v>
      </c>
      <c r="AN262" s="5">
        <f>SUMIF('Aceite de Oliva'!$B6:$B257,"&lt;="&amp;$B262,'Aceite de Oliva'!AN$6:AN$257)</f>
        <v>7.74</v>
      </c>
      <c r="AO262" s="5">
        <f>SUMIF('Aceite de Oliva'!$B6:$B257,"&lt;="&amp;$B262,'Aceite de Oliva'!AO$6:AO$257)</f>
        <v>3.42</v>
      </c>
      <c r="AP262" s="5">
        <f>SUMIF('Aceite de Oliva'!$B6:$B257,"&lt;="&amp;$B262,'Aceite de Oliva'!AP$6:AP$257)</f>
        <v>5.1400000000000006</v>
      </c>
      <c r="AQ262" s="9"/>
      <c r="AR262" s="9"/>
      <c r="AT262" s="5">
        <f>SUMIF('Aceite de Oliva'!$B6:$B257,"&lt;="&amp;$B262,'Aceite de Oliva'!AT$6:AT$257)</f>
        <v>6.67</v>
      </c>
      <c r="AU262" s="5">
        <f>SUMIF('Aceite de Oliva'!$B6:$B257,"&lt;="&amp;$B262,'Aceite de Oliva'!AU$6:AU$257)</f>
        <v>4.3599999999999994</v>
      </c>
      <c r="AV262" s="5">
        <f>SUMIF('Aceite de Oliva'!$B6:$B257,"&lt;="&amp;$B262,'Aceite de Oliva'!AV$6:AV$257)</f>
        <v>6.62</v>
      </c>
      <c r="AW262" s="5">
        <f>SUMIF('Aceite de Oliva'!$B6:$B257,"&lt;="&amp;$B262,'Aceite de Oliva'!AW$6:AW$257)</f>
        <v>3.25</v>
      </c>
      <c r="BA262" s="5">
        <f>SUMIF('Aceite de Oliva'!$B6:$B257,"&lt;="&amp;$B262,'Aceite de Oliva'!BA$6:BA$257)</f>
        <v>13.649999999999999</v>
      </c>
      <c r="BB262" s="5">
        <f>SUMIF('Aceite de Oliva'!$B6:$B257,"&lt;="&amp;$B262,'Aceite de Oliva'!BB$6:BB$257)</f>
        <v>31.759999999999994</v>
      </c>
      <c r="BC262" s="5">
        <f>SUMIF('Aceite de Oliva'!$B6:$B257,"&lt;="&amp;$B262,'Aceite de Oliva'!BC$6:BC$257)</f>
        <v>4.6099999999999994</v>
      </c>
      <c r="BD262" s="5">
        <f>SUMIF('Aceite de Oliva'!$B6:$B257,"&lt;="&amp;$B262,'Aceite de Oliva'!BD$6:BD$257)</f>
        <v>0.85</v>
      </c>
      <c r="BH262" s="5">
        <f>SUMIF('Aceite de Oliva'!$B6:$B257,"&lt;="&amp;$B262,'Aceite de Oliva'!BH$6:BH$257)</f>
        <v>6.46</v>
      </c>
      <c r="BI262" s="5">
        <f>SUMIF('Aceite de Oliva'!$B6:$B257,"&lt;="&amp;$B262,'Aceite de Oliva'!BI$6:BI$257)</f>
        <v>4.32</v>
      </c>
      <c r="BJ262" s="5">
        <f>SUMIF('Aceite de Oliva'!$B6:$B257,"&lt;="&amp;$B262,'Aceite de Oliva'!BJ$6:BJ$257)</f>
        <v>6.0200000000000014</v>
      </c>
      <c r="BK262" s="5">
        <f>SUMIF('Aceite de Oliva'!$B6:$B257,"&lt;="&amp;$B262,'Aceite de Oliva'!BK$6:BK$257)</f>
        <v>3.64</v>
      </c>
      <c r="BO262" s="5">
        <f>SUMIF('Aceite de Oliva'!$B6:$B257,"&lt;="&amp;$B262,'Aceite de Oliva'!BO$6:BO$257)</f>
        <v>5.24</v>
      </c>
      <c r="BP262" s="5">
        <f>SUMIF('Aceite de Oliva'!$B6:$B257,"&lt;="&amp;$B262,'Aceite de Oliva'!BP$6:BP$257)</f>
        <v>4.0200000000000005</v>
      </c>
      <c r="BQ262" s="5">
        <f>SUMIF('Aceite de Oliva'!$B6:$B257,"&lt;="&amp;$B262,'Aceite de Oliva'!BQ$6:BQ$257)</f>
        <v>4.9600000000000009</v>
      </c>
      <c r="BR262" s="5">
        <f>SUMIF('Aceite de Oliva'!$B6:$B257,"&lt;="&amp;$B262,'Aceite de Oliva'!BR$6:BR$257)</f>
        <v>4.2700000000000005</v>
      </c>
      <c r="BV262" s="5">
        <f>SUMIF('Aceite de Oliva'!$B6:$B257,"&lt;="&amp;$B262,'Aceite de Oliva'!BV$6:BV$257)</f>
        <v>8.16</v>
      </c>
      <c r="BW262" s="5">
        <f>SUMIF('Aceite de Oliva'!$B6:$B257,"&lt;="&amp;$B262,'Aceite de Oliva'!BW$6:BW$257)</f>
        <v>18.489999999999998</v>
      </c>
      <c r="BX262" s="5">
        <f>SUMIF('Aceite de Oliva'!$B6:$B257,"&lt;="&amp;$B262,'Aceite de Oliva'!BX$6:BX$257)</f>
        <v>5.7099999999999991</v>
      </c>
      <c r="BY262" s="5">
        <f>SUMIF('Aceite de Oliva'!$B6:$B257,"&lt;="&amp;$B262,'Aceite de Oliva'!BY$6:BY$257)</f>
        <v>3.4299999999999997</v>
      </c>
      <c r="CC262" s="5">
        <f>SUMIF('Aceite de Oliva'!$B6:$B257,"&lt;="&amp;$B262,'Aceite de Oliva'!CC$6:CC$257)</f>
        <v>29.62</v>
      </c>
      <c r="CD262" s="5">
        <f>SUMIF('Aceite de Oliva'!$B6:$B257,"&lt;="&amp;$B262,'Aceite de Oliva'!CD$6:CD$257)</f>
        <v>53.699999999999996</v>
      </c>
      <c r="CE262" s="5">
        <f>SUMIF('Aceite de Oliva'!$B6:$B257,"&lt;="&amp;$B262,'Aceite de Oliva'!CE$6:CE$257)</f>
        <v>29.18</v>
      </c>
      <c r="CF262" s="5">
        <f>SUMIF('Aceite de Oliva'!$B6:$B257,"&lt;="&amp;$B262,'Aceite de Oliva'!CF$6:CF$257)</f>
        <v>10.68</v>
      </c>
      <c r="CJ262" s="5">
        <f>SUMIF('Aceite de Oliva'!$B6:$B257,"&lt;="&amp;$B262,'Aceite de Oliva'!CJ$6:CJ$257)</f>
        <v>39.690000000000005</v>
      </c>
      <c r="CK262" s="5">
        <f>SUMIF('Aceite de Oliva'!$B6:$B257,"&lt;="&amp;$B262,'Aceite de Oliva'!CK$6:CK$257)</f>
        <v>57.379999999999995</v>
      </c>
      <c r="CL262" s="5">
        <f>SUMIF('Aceite de Oliva'!$B6:$B257,"&lt;="&amp;$B262,'Aceite de Oliva'!CL$6:CL$257)</f>
        <v>42.58</v>
      </c>
      <c r="CM262" s="5">
        <f>SUMIF('Aceite de Oliva'!$B6:$B257,"&lt;="&amp;$B262,'Aceite de Oliva'!CM$6:CM$257)</f>
        <v>17.68</v>
      </c>
      <c r="CQ262" s="5">
        <f>SUMIF('Aceite de Oliva'!$B6:$B257,"&lt;="&amp;$B262,'Aceite de Oliva'!CQ$6:CQ$257)</f>
        <v>30.75</v>
      </c>
      <c r="CR262" s="5">
        <f>SUMIF('Aceite de Oliva'!$B6:$B257,"&lt;="&amp;$B262,'Aceite de Oliva'!CR$6:CR$257)</f>
        <v>52.65</v>
      </c>
      <c r="CS262" s="5">
        <f>SUMIF('Aceite de Oliva'!$B6:$B257,"&lt;="&amp;$B262,'Aceite de Oliva'!CS$6:CS$257)</f>
        <v>26.700000000000003</v>
      </c>
      <c r="CT262" s="5">
        <f>SUMIF('Aceite de Oliva'!$B6:$B257,"&lt;="&amp;$B262,'Aceite de Oliva'!CT$6:CT$257)</f>
        <v>21.67</v>
      </c>
      <c r="CX262" s="5">
        <f>SUMIF('Aceite de Oliva'!$B6:$B257,"&lt;="&amp;$B262,'Aceite de Oliva'!CX$6:CX$257)</f>
        <v>32.53</v>
      </c>
      <c r="CY262" s="5">
        <f>SUMIF('Aceite de Oliva'!$B6:$B257,"&lt;="&amp;$B262,'Aceite de Oliva'!CY$6:CY$257)</f>
        <v>55.27</v>
      </c>
      <c r="CZ262" s="5">
        <f>SUMIF('Aceite de Oliva'!$B6:$B257,"&lt;="&amp;$B262,'Aceite de Oliva'!CZ$6:CZ$257)</f>
        <v>27.290000000000006</v>
      </c>
      <c r="DA262" s="5">
        <f>SUMIF('Aceite de Oliva'!$B6:$B257,"&lt;="&amp;$B262,'Aceite de Oliva'!DA$6:DA$257)</f>
        <v>25.14</v>
      </c>
      <c r="DE262" s="5">
        <f>SUMIF('Aceite de Oliva'!$B6:$B257,"&lt;="&amp;$B262,'Aceite de Oliva'!DE$6:DE$257)</f>
        <v>43.31</v>
      </c>
      <c r="DF262" s="5">
        <f>SUMIF('Aceite de Oliva'!$B6:$B257,"&lt;="&amp;$B262,'Aceite de Oliva'!DF$6:DF$257)</f>
        <v>69.69</v>
      </c>
      <c r="DG262" s="5">
        <f>SUMIF('Aceite de Oliva'!$B6:$B257,"&lt;="&amp;$B262,'Aceite de Oliva'!DG$6:DG$257)</f>
        <v>28.769999999999992</v>
      </c>
      <c r="DH262" s="5">
        <f>SUMIF('Aceite de Oliva'!$B6:$B257,"&lt;="&amp;$B262,'Aceite de Oliva'!DH$6:DH$257)</f>
        <v>51.17</v>
      </c>
      <c r="DL262" s="5">
        <f>SUMIF('Aceite de Oliva'!$B6:$B257,"&lt;="&amp;$B262,'Aceite de Oliva'!DL$6:DL$257)</f>
        <v>73.260000000000019</v>
      </c>
      <c r="DM262" s="5">
        <f>SUMIF('Aceite de Oliva'!$B6:$B257,"&lt;="&amp;$B262,'Aceite de Oliva'!DM$6:DM$257)</f>
        <v>76.700000000000017</v>
      </c>
      <c r="DN262" s="5">
        <f>SUMIF('Aceite de Oliva'!$B6:$B257,"&lt;="&amp;$B262,'Aceite de Oliva'!DN$6:DN$257)</f>
        <v>69.029999999999987</v>
      </c>
      <c r="DO262" s="5">
        <f>SUMIF('Aceite de Oliva'!$B6:$B257,"&lt;="&amp;$B262,'Aceite de Oliva'!DO$6:DO$257)</f>
        <v>85.57</v>
      </c>
      <c r="DS262" s="5">
        <f>SUMIF('Aceite de Oliva'!$B6:$B257,"&lt;="&amp;$B262,'Aceite de Oliva'!DS$6:DS$257)</f>
        <v>82.82999999999997</v>
      </c>
      <c r="DT262" s="5">
        <f>SUMIF('Aceite de Oliva'!$B6:$B257,"&lt;="&amp;$B262,'Aceite de Oliva'!DT$6:DT$257)</f>
        <v>82.510000000000019</v>
      </c>
      <c r="DU262" s="5">
        <f>SUMIF('Aceite de Oliva'!$B6:$B257,"&lt;="&amp;$B262,'Aceite de Oliva'!DU$6:DU$257)</f>
        <v>83.180000000000035</v>
      </c>
      <c r="DV262" s="5">
        <f>SUMIF('Aceite de Oliva'!$B6:$B257,"&lt;="&amp;$B262,'Aceite de Oliva'!DV$6:DV$257)</f>
        <v>92.690000000000012</v>
      </c>
      <c r="DZ262" s="5">
        <f>SUMIF('Aceite de Oliva'!$B6:$B257,"&lt;="&amp;$B262,'Aceite de Oliva'!DZ$6:DZ$257)</f>
        <v>86.36999999999999</v>
      </c>
      <c r="EA262" s="5">
        <f>SUMIF('Aceite de Oliva'!$B6:$B257,"&lt;="&amp;$B262,'Aceite de Oliva'!EA$6:EA$257)</f>
        <v>87.08</v>
      </c>
      <c r="EB262" s="5">
        <f>SUMIF('Aceite de Oliva'!$B6:$B257,"&lt;="&amp;$B262,'Aceite de Oliva'!EB$6:EB$257)</f>
        <v>87.279999999999987</v>
      </c>
      <c r="EC262" s="5">
        <f>SUMIF('Aceite de Oliva'!$B6:$B257,"&lt;="&amp;$B262,'Aceite de Oliva'!EC$6:EC$257)</f>
        <v>93.35</v>
      </c>
      <c r="EG262" s="5">
        <f>SUMIF('Aceite de Oliva'!$B6:$B257,"&lt;="&amp;$B262,'Aceite de Oliva'!EG$6:EG$257)</f>
        <v>86.149999999999991</v>
      </c>
      <c r="EH262" s="5">
        <f>SUMIF('Aceite de Oliva'!$B6:$B257,"&lt;="&amp;$B262,'Aceite de Oliva'!EH$6:EH$257)</f>
        <v>85.120000000000033</v>
      </c>
      <c r="EI262" s="5">
        <f>SUMIF('Aceite de Oliva'!$B6:$B257,"&lt;="&amp;$B262,'Aceite de Oliva'!EI$6:EI$257)</f>
        <v>86.41</v>
      </c>
      <c r="EJ262" s="5">
        <f>SUMIF('Aceite de Oliva'!$B6:$B257,"&lt;="&amp;$B262,'Aceite de Oliva'!EJ$6:EJ$257)</f>
        <v>94.29</v>
      </c>
      <c r="EN262" s="5">
        <f>SUMIF('Aceite de Oliva'!$B6:$B257,"&lt;="&amp;$B262,'Aceite de Oliva'!EN$6:EN$257)</f>
        <v>85.589999999999989</v>
      </c>
      <c r="EO262" s="5">
        <f>SUMIF('Aceite de Oliva'!$B6:$B257,"&lt;="&amp;$B262,'Aceite de Oliva'!EO$6:EO$257)</f>
        <v>82.69</v>
      </c>
      <c r="EP262" s="5">
        <f>SUMIF('Aceite de Oliva'!$B6:$B257,"&lt;="&amp;$B262,'Aceite de Oliva'!EP$6:EP$257)</f>
        <v>86.499999999999986</v>
      </c>
      <c r="EQ262" s="5">
        <f>SUMIF('Aceite de Oliva'!$B6:$B257,"&lt;="&amp;$B262,'Aceite de Oliva'!EQ$6:EQ$257)</f>
        <v>95.29</v>
      </c>
      <c r="EU262" s="5">
        <f>SUMIF('Aceite de Oliva'!$B6:$B257,"&lt;="&amp;$B262,'Aceite de Oliva'!EU$6:EU$257)</f>
        <v>85.579999999999984</v>
      </c>
      <c r="EV262" s="5">
        <f>SUMIF('Aceite de Oliva'!$B6:$B257,"&lt;="&amp;$B262,'Aceite de Oliva'!EV$6:EV$257)</f>
        <v>79.979999999999976</v>
      </c>
      <c r="EW262" s="5">
        <f>SUMIF('Aceite de Oliva'!$B6:$B257,"&lt;="&amp;$B262,'Aceite de Oliva'!EW$6:EW$257)</f>
        <v>87.240000000000009</v>
      </c>
      <c r="EX262" s="5">
        <f>SUMIF('Aceite de Oliva'!$B6:$B257,"&lt;="&amp;$B262,'Aceite de Oliva'!EX$6:EX$257)</f>
        <v>92.559999999999988</v>
      </c>
      <c r="FB262" s="5">
        <f>SUMIF('Aceite de Oliva'!$B6:$B257,"&lt;="&amp;$B262,'Aceite de Oliva'!FB$6:FB$257)</f>
        <v>88.339999999999989</v>
      </c>
      <c r="FC262" s="5">
        <f>SUMIF('Aceite de Oliva'!$B6:$B257,"&lt;="&amp;$B262,'Aceite de Oliva'!FC$6:FC$257)</f>
        <v>85.6</v>
      </c>
      <c r="FD262" s="5">
        <f>SUMIF('Aceite de Oliva'!$B6:$B257,"&lt;="&amp;$B262,'Aceite de Oliva'!FD$6:FD$257)</f>
        <v>89.000000000000014</v>
      </c>
      <c r="FE262" s="5">
        <f>SUMIF('Aceite de Oliva'!$B6:$B257,"&lt;="&amp;$B262,'Aceite de Oliva'!FE$6:FE$257)</f>
        <v>93.440000000000012</v>
      </c>
      <c r="FI262" s="5">
        <f>SUMIF('Aceite de Oliva'!$B6:$B257,"&lt;="&amp;$B262,'Aceite de Oliva'!FI$6:FI$257)</f>
        <v>86.72</v>
      </c>
      <c r="FJ262" s="5">
        <f>SUMIF('Aceite de Oliva'!$B6:$B257,"&lt;="&amp;$B262,'Aceite de Oliva'!FJ$6:FJ$257)</f>
        <v>76.049999999999983</v>
      </c>
      <c r="FK262" s="5">
        <f>SUMIF('Aceite de Oliva'!$B6:$B257,"&lt;="&amp;$B262,'Aceite de Oliva'!FK$6:FK$257)</f>
        <v>91.34999999999998</v>
      </c>
      <c r="FL262" s="5">
        <f>SUMIF('Aceite de Oliva'!$B6:$B257,"&lt;="&amp;$B262,'Aceite de Oliva'!FL$6:FL$257)</f>
        <v>94.210000000000008</v>
      </c>
      <c r="FP262" s="5">
        <f>SUMIF('Aceite de Oliva'!$B6:$B257,"&lt;="&amp;$B262,'Aceite de Oliva'!FP$6:FP$257)</f>
        <v>88.04000000000002</v>
      </c>
      <c r="FQ262" s="5">
        <f>SUMIF('Aceite de Oliva'!$B6:$B257,"&lt;="&amp;$B262,'Aceite de Oliva'!FQ$6:FQ$257)</f>
        <v>80.53</v>
      </c>
      <c r="FR262" s="5">
        <f>SUMIF('Aceite de Oliva'!$B6:$B257,"&lt;="&amp;$B262,'Aceite de Oliva'!FR$6:FR$257)</f>
        <v>90.279999999999987</v>
      </c>
      <c r="FS262" s="5">
        <f>SUMIF('Aceite de Oliva'!$B6:$B257,"&lt;="&amp;$B262,'Aceite de Oliva'!FS$6:FS$257)</f>
        <v>92.34</v>
      </c>
      <c r="FW262" s="5">
        <f>SUMIF('Aceite de Oliva'!$B6:$B257,"&lt;="&amp;$B262,'Aceite de Oliva'!FW$6:FW$257)</f>
        <v>87.81</v>
      </c>
      <c r="FX262" s="5">
        <f>SUMIF('Aceite de Oliva'!$B6:$B257,"&lt;="&amp;$B262,'Aceite de Oliva'!FX$6:FX$257)</f>
        <v>78.38</v>
      </c>
      <c r="FY262" s="5">
        <f>SUMIF('Aceite de Oliva'!$B6:$B257,"&lt;="&amp;$B262,'Aceite de Oliva'!FY$6:FY$257)</f>
        <v>90.74</v>
      </c>
      <c r="FZ262" s="5">
        <f>SUMIF('Aceite de Oliva'!$B6:$B257,"&lt;="&amp;$B262,'Aceite de Oliva'!FZ$6:FZ$257)</f>
        <v>94.810000000000016</v>
      </c>
      <c r="GD262" s="5">
        <f>SUMIF('Aceite de Oliva'!$B6:$B257,"&lt;="&amp;$B262,'Aceite de Oliva'!GD$6:GD$257)</f>
        <v>89.809999999999988</v>
      </c>
      <c r="GE262" s="5">
        <f>SUMIF('Aceite de Oliva'!$B6:$B257,"&lt;="&amp;$B262,'Aceite de Oliva'!GE$6:GE$257)</f>
        <v>87.12</v>
      </c>
      <c r="GF262" s="5">
        <f>SUMIF('Aceite de Oliva'!$B6:$B257,"&lt;="&amp;$B262,'Aceite de Oliva'!GF$6:GF$257)</f>
        <v>91.330000000000027</v>
      </c>
      <c r="GG262" s="5">
        <f>SUMIF('Aceite de Oliva'!$B6:$B257,"&lt;="&amp;$B262,'Aceite de Oliva'!GG$6:GG$257)</f>
        <v>95.47</v>
      </c>
      <c r="GK262" s="5">
        <f>SUMIF('Aceite de Oliva'!$B6:$B257,"&lt;="&amp;$B262,'Aceite de Oliva'!GK$6:GK$257)</f>
        <v>89.009999999999991</v>
      </c>
      <c r="GL262" s="5">
        <f>SUMIF('Aceite de Oliva'!$B6:$B257,"&lt;="&amp;$B262,'Aceite de Oliva'!GL$6:GL$257)</f>
        <v>87.78</v>
      </c>
      <c r="GM262" s="5">
        <f>SUMIF('Aceite de Oliva'!$B6:$B257,"&lt;="&amp;$B262,'Aceite de Oliva'!GM$6:GM$257)</f>
        <v>91.419999999999987</v>
      </c>
      <c r="GN262" s="5">
        <f>SUMIF('Aceite de Oliva'!$B6:$B257,"&lt;="&amp;$B262,'Aceite de Oliva'!GN$6:GN$257)</f>
        <v>85.449999999999989</v>
      </c>
      <c r="GR262" s="5">
        <f>SUMIF('Aceite de Oliva'!$B6:$B257,"&lt;="&amp;$B262,'Aceite de Oliva'!GR$6:GR$257)</f>
        <v>87.949999999999989</v>
      </c>
      <c r="GS262" s="5">
        <f>SUMIF('Aceite de Oliva'!$B6:$B257,"&lt;="&amp;$B262,'Aceite de Oliva'!GS$6:GS$257)</f>
        <v>76.56</v>
      </c>
      <c r="GT262" s="5">
        <f>SUMIF('Aceite de Oliva'!$B6:$B257,"&lt;="&amp;$B262,'Aceite de Oliva'!GT$6:GT$257)</f>
        <v>91.410000000000011</v>
      </c>
      <c r="GU262" s="5">
        <f>SUMIF('Aceite de Oliva'!$B6:$B257,"&lt;="&amp;$B262,'Aceite de Oliva'!GU$6:GU$257)</f>
        <v>92.600000000000023</v>
      </c>
      <c r="GY262" s="5">
        <f>SUMIF('Aceite de Oliva'!$B6:$B257,"&lt;="&amp;$B262,'Aceite de Oliva'!GY$6:GY$257)</f>
        <v>87.90000000000002</v>
      </c>
      <c r="GZ262" s="5">
        <f>SUMIF('Aceite de Oliva'!$B6:$B257,"&lt;="&amp;$B262,'Aceite de Oliva'!GZ$6:GZ$257)</f>
        <v>84.02000000000001</v>
      </c>
      <c r="HA262" s="5">
        <f>SUMIF('Aceite de Oliva'!$B6:$B257,"&lt;="&amp;$B262,'Aceite de Oliva'!HA$6:HA$257)</f>
        <v>90.429999999999978</v>
      </c>
      <c r="HB262" s="5">
        <f>SUMIF('Aceite de Oliva'!$B6:$B257,"&lt;="&amp;$B262,'Aceite de Oliva'!HB$6:HB$257)</f>
        <v>88.580000000000013</v>
      </c>
      <c r="HF262" s="5">
        <f>SUMIF('Aceite de Oliva'!$B6:$B257,"&lt;="&amp;$B262,'Aceite de Oliva'!HF$6:HF$257)</f>
        <v>87.220000000000013</v>
      </c>
      <c r="HG262" s="5">
        <f>SUMIF('Aceite de Oliva'!$B6:$B257,"&lt;="&amp;$B262,'Aceite de Oliva'!HG$6:HG$257)</f>
        <v>88.72999999999999</v>
      </c>
      <c r="HH262" s="5">
        <f>SUMIF('Aceite de Oliva'!$B6:$B257,"&lt;="&amp;$B262,'Aceite de Oliva'!HH$6:HH$257)</f>
        <v>87.20999999999998</v>
      </c>
      <c r="HI262" s="5">
        <f>SUMIF('Aceite de Oliva'!$B6:$B257,"&lt;="&amp;$B262,'Aceite de Oliva'!HI$6:HI$257)</f>
        <v>91.110000000000014</v>
      </c>
      <c r="HM262" s="5">
        <f>SUMIF('Aceite de Oliva'!$B6:$B257,"&lt;="&amp;$B262,'Aceite de Oliva'!HM$6:HM$257)</f>
        <v>90.460000000000022</v>
      </c>
      <c r="HN262" s="5">
        <f>SUMIF('Aceite de Oliva'!$B6:$B257,"&lt;="&amp;$B262,'Aceite de Oliva'!HN$6:HN$257)</f>
        <v>85.570000000000007</v>
      </c>
      <c r="HO262" s="5">
        <f>SUMIF('Aceite de Oliva'!$B6:$B257,"&lt;="&amp;$B262,'Aceite de Oliva'!HO$6:HO$257)</f>
        <v>93.72</v>
      </c>
      <c r="HP262" s="5">
        <f>SUMIF('Aceite de Oliva'!$B6:$B257,"&lt;="&amp;$B262,'Aceite de Oliva'!HP$6:HP$257)</f>
        <v>89.169999999999973</v>
      </c>
      <c r="HT262" s="5">
        <f>SUMIF('Aceite de Oliva'!$B6:$B257,"&lt;="&amp;$B262,'Aceite de Oliva'!HT$6:HT$257)</f>
        <v>88.34999999999998</v>
      </c>
      <c r="HU262" s="5">
        <f>SUMIF('Aceite de Oliva'!$B6:$B257,"&lt;="&amp;$B262,'Aceite de Oliva'!HU$6:HU$257)</f>
        <v>83.7</v>
      </c>
      <c r="HV262" s="5">
        <f>SUMIF('Aceite de Oliva'!$B6:$B257,"&lt;="&amp;$B262,'Aceite de Oliva'!HV$6:HV$257)</f>
        <v>90.09999999999998</v>
      </c>
      <c r="HW262" s="5">
        <f>SUMIF('Aceite de Oliva'!$B6:$B257,"&lt;="&amp;$B262,'Aceite de Oliva'!HW$6:HW$257)</f>
        <v>91.27</v>
      </c>
      <c r="IA262" s="5">
        <f>SUMIF('Aceite de Oliva'!$B6:$B257,"&lt;="&amp;$B262,'Aceite de Oliva'!IA$6:IA$257)</f>
        <v>89.299999999999969</v>
      </c>
      <c r="IB262" s="5">
        <f>SUMIF('Aceite de Oliva'!$B6:$B257,"&lt;="&amp;$B262,'Aceite de Oliva'!IB$6:IB$257)</f>
        <v>84.660000000000025</v>
      </c>
      <c r="IC262" s="5">
        <f>SUMIF('Aceite de Oliva'!$B6:$B257,"&lt;="&amp;$B262,'Aceite de Oliva'!IC$6:IC$257)</f>
        <v>89.570000000000007</v>
      </c>
      <c r="ID262" s="5">
        <f>SUMIF('Aceite de Oliva'!$B6:$B257,"&lt;="&amp;$B262,'Aceite de Oliva'!ID$6:ID$257)</f>
        <v>97.81</v>
      </c>
      <c r="IH262" s="5">
        <f>SUMIF('Aceite de Oliva'!$B6:$B257,"&lt;="&amp;$B262,'Aceite de Oliva'!IH$6:IH$257)</f>
        <v>88.819999999999979</v>
      </c>
      <c r="II262" s="5">
        <f>SUMIF('Aceite de Oliva'!$B6:$B257,"&lt;="&amp;$B262,'Aceite de Oliva'!II$6:II$257)</f>
        <v>85.54</v>
      </c>
      <c r="IJ262" s="5">
        <f>SUMIF('Aceite de Oliva'!$B6:$B257,"&lt;="&amp;$B262,'Aceite de Oliva'!IJ$6:IJ$257)</f>
        <v>88.370000000000033</v>
      </c>
      <c r="IK262" s="5">
        <f>SUMIF('Aceite de Oliva'!$B6:$B257,"&lt;="&amp;$B262,'Aceite de Oliva'!IK$6:IK$257)</f>
        <v>97.190000000000012</v>
      </c>
      <c r="IO262" s="5">
        <f>SUMIF('Aceite de Oliva'!$B6:$B257,"&lt;="&amp;$B262,'Aceite de Oliva'!IO$6:IO$257)</f>
        <v>89.69</v>
      </c>
      <c r="IP262" s="5">
        <f>SUMIF('Aceite de Oliva'!$B6:$B257,"&lt;="&amp;$B262,'Aceite de Oliva'!IP$6:IP$257)</f>
        <v>84.29</v>
      </c>
      <c r="IQ262" s="5">
        <f>SUMIF('Aceite de Oliva'!$B6:$B257,"&lt;="&amp;$B262,'Aceite de Oliva'!IQ$6:IQ$257)</f>
        <v>92.369999999999976</v>
      </c>
      <c r="IR262" s="5">
        <f>SUMIF('Aceite de Oliva'!$B6:$B257,"&lt;="&amp;$B262,'Aceite de Oliva'!IR$6:IR$257)</f>
        <v>94.46</v>
      </c>
      <c r="IV262" s="5">
        <f>SUMIF('Aceite de Oliva'!$B6:$B257,"&lt;="&amp;$B262,'Aceite de Oliva'!IV$6:IV$257)</f>
        <v>88.920000000000016</v>
      </c>
      <c r="IW262" s="5">
        <f>SUMIF('Aceite de Oliva'!$B6:$B257,"&lt;="&amp;$B262,'Aceite de Oliva'!IW$6:IW$257)</f>
        <v>82.24</v>
      </c>
      <c r="IX262" s="5">
        <f>SUMIF('Aceite de Oliva'!$B6:$B257,"&lt;="&amp;$B262,'Aceite de Oliva'!IX$6:IX$257)</f>
        <v>92.280000000000015</v>
      </c>
      <c r="IY262" s="5">
        <f>SUMIF('Aceite de Oliva'!$B6:$B257,"&lt;="&amp;$B262,'Aceite de Oliva'!IY$6:IY$257)</f>
        <v>92.31</v>
      </c>
      <c r="JC262" s="5">
        <f>SUMIF('Aceite de Oliva'!$B6:$B257,"&lt;="&amp;$B262,'Aceite de Oliva'!JC$6:JC$257)</f>
        <v>88.809999999999974</v>
      </c>
      <c r="JD262" s="5">
        <f>SUMIF('Aceite de Oliva'!$B6:$B257,"&lt;="&amp;$B262,'Aceite de Oliva'!JD$6:JD$257)</f>
        <v>78.010000000000005</v>
      </c>
      <c r="JE262" s="5">
        <f>SUMIF('Aceite de Oliva'!$B6:$B257,"&lt;="&amp;$B262,'Aceite de Oliva'!JE$6:JE$257)</f>
        <v>92.359999999999985</v>
      </c>
      <c r="JF262" s="5">
        <f>SUMIF('Aceite de Oliva'!$B6:$B257,"&lt;="&amp;$B262,'Aceite de Oliva'!JF$6:JF$257)</f>
        <v>92.11999999999999</v>
      </c>
      <c r="JJ262" s="5">
        <f>SUMIF('Aceite de Oliva'!$B6:$B257,"&lt;="&amp;$B262,'Aceite de Oliva'!JJ$6:JJ$257)</f>
        <v>89.370000000000019</v>
      </c>
      <c r="JK262" s="5">
        <f>SUMIF('Aceite de Oliva'!$B6:$B257,"&lt;="&amp;$B262,'Aceite de Oliva'!JK$6:JK$257)</f>
        <v>77.71999999999997</v>
      </c>
      <c r="JL262" s="5">
        <f>SUMIF('Aceite de Oliva'!$B6:$B257,"&lt;="&amp;$B262,'Aceite de Oliva'!JL$6:JL$257)</f>
        <v>92.36</v>
      </c>
      <c r="JM262" s="5">
        <f>SUMIF('Aceite de Oliva'!$B6:$B257,"&lt;="&amp;$B262,'Aceite de Oliva'!JM$6:JM$257)</f>
        <v>96.94</v>
      </c>
      <c r="JQ262" s="5">
        <f>SUMIF('Aceite de Oliva'!$B6:$B257,"&lt;="&amp;$B262,'Aceite de Oliva'!JQ$6:JQ$257)</f>
        <v>89.96</v>
      </c>
      <c r="JR262" s="5">
        <f>SUMIF('Aceite de Oliva'!$B6:$B257,"&lt;="&amp;$B262,'Aceite de Oliva'!JR$6:JR$257)</f>
        <v>83.780000000000015</v>
      </c>
      <c r="JS262" s="5">
        <f>SUMIF('Aceite de Oliva'!$B6:$B257,"&lt;="&amp;$B262,'Aceite de Oliva'!JS$6:JS$257)</f>
        <v>91.749999999999972</v>
      </c>
      <c r="JT262" s="5">
        <f>SUMIF('Aceite de Oliva'!$B6:$B257,"&lt;="&amp;$B262,'Aceite de Oliva'!JT$6:JT$257)</f>
        <v>95.589999999999975</v>
      </c>
      <c r="JX262" s="5">
        <f>SUMIF('Aceite de Oliva'!$B6:$B257,"&lt;="&amp;$B262,'Aceite de Oliva'!JX$6:JX$257)</f>
        <v>90.63</v>
      </c>
      <c r="JY262" s="5">
        <f>SUMIF('Aceite de Oliva'!$B6:$B257,"&lt;="&amp;$B262,'Aceite de Oliva'!JY$6:JY$257)</f>
        <v>84.889999999999986</v>
      </c>
      <c r="JZ262" s="5">
        <f>SUMIF('Aceite de Oliva'!$B6:$B257,"&lt;="&amp;$B262,'Aceite de Oliva'!JZ$6:JZ$257)</f>
        <v>92.360000000000028</v>
      </c>
      <c r="KA262" s="5">
        <f>SUMIF('Aceite de Oliva'!$B6:$B257,"&lt;="&amp;$B262,'Aceite de Oliva'!KA$6:KA$257)</f>
        <v>97.84999999999998</v>
      </c>
      <c r="KE262" s="5">
        <f>SUMIF('Aceite de Oliva'!$B6:$B257,"&lt;="&amp;$B262,'Aceite de Oliva'!KE$6:KE$257)</f>
        <v>90.550000000000011</v>
      </c>
      <c r="KF262" s="5">
        <f>SUMIF('Aceite de Oliva'!$B6:$B257,"&lt;="&amp;$B262,'Aceite de Oliva'!KF$6:KF$257)</f>
        <v>84.91</v>
      </c>
      <c r="KG262" s="5">
        <f>SUMIF('Aceite de Oliva'!$B6:$B257,"&lt;="&amp;$B262,'Aceite de Oliva'!KG$6:KG$257)</f>
        <v>92.300000000000011</v>
      </c>
      <c r="KH262" s="5">
        <f>SUMIF('Aceite de Oliva'!$B6:$B257,"&lt;="&amp;$B262,'Aceite de Oliva'!KH$6:KH$257)</f>
        <v>98.27000000000001</v>
      </c>
      <c r="KL262" s="5">
        <f>SUMIF('Aceite de Oliva'!$B6:$B257,"&lt;="&amp;$B262,'Aceite de Oliva'!KL$6:KL$257)</f>
        <v>92.219999999999985</v>
      </c>
      <c r="KM262" s="5">
        <f>SUMIF('Aceite de Oliva'!$B6:$B257,"&lt;="&amp;$B262,'Aceite de Oliva'!KM$6:KM$257)</f>
        <v>91.15000000000002</v>
      </c>
      <c r="KN262" s="5">
        <f>SUMIF('Aceite de Oliva'!$B6:$B257,"&lt;="&amp;$B262,'Aceite de Oliva'!KN$6:KN$257)</f>
        <v>94.35</v>
      </c>
      <c r="KO262" s="5">
        <f>SUMIF('Aceite de Oliva'!$B6:$B257,"&lt;="&amp;$B262,'Aceite de Oliva'!KO$6:KO$257)</f>
        <v>96.039999999999978</v>
      </c>
      <c r="KS262" s="5">
        <f>SUMIF('Aceite de Oliva'!$B6:$B257,"&lt;="&amp;$B262,'Aceite de Oliva'!KS$6:KS$257)</f>
        <v>92.70999999999998</v>
      </c>
      <c r="KT262" s="5">
        <f>SUMIF('Aceite de Oliva'!$B6:$B257,"&lt;="&amp;$B262,'Aceite de Oliva'!KT$6:KT$257)</f>
        <v>86.300000000000011</v>
      </c>
      <c r="KU262" s="5">
        <f>SUMIF('Aceite de Oliva'!$B6:$B257,"&lt;="&amp;$B262,'Aceite de Oliva'!KU$6:KU$257)</f>
        <v>94.950000000000017</v>
      </c>
      <c r="KV262" s="5">
        <f>SUMIF('Aceite de Oliva'!$B6:$B257,"&lt;="&amp;$B262,'Aceite de Oliva'!KV$6:KV$257)</f>
        <v>97.500000000000014</v>
      </c>
      <c r="KZ262" s="5">
        <f>SUMIF('Aceite de Oliva'!$B6:$B257,"&lt;="&amp;$B262,'Aceite de Oliva'!KZ$6:KZ$257)</f>
        <v>91.589999999999975</v>
      </c>
      <c r="LA262" s="5">
        <f>SUMIF('Aceite de Oliva'!$B6:$B257,"&lt;="&amp;$B262,'Aceite de Oliva'!LA$6:LA$257)</f>
        <v>86.88000000000001</v>
      </c>
      <c r="LB262" s="5">
        <f>SUMIF('Aceite de Oliva'!$B6:$B257,"&lt;="&amp;$B262,'Aceite de Oliva'!LB$6:LB$257)</f>
        <v>93.92</v>
      </c>
      <c r="LC262" s="5">
        <f>SUMIF('Aceite de Oliva'!$B6:$B257,"&lt;="&amp;$B262,'Aceite de Oliva'!LC$6:LC$257)</f>
        <v>95.429999999999993</v>
      </c>
      <c r="LG262" s="5">
        <f>SUMIF('Aceite de Oliva'!$B6:$B257,"&lt;="&amp;$B262,'Aceite de Oliva'!LG$6:LG$257)</f>
        <v>89.860000000000014</v>
      </c>
      <c r="LH262" s="5">
        <f>SUMIF('Aceite de Oliva'!$B6:$B257,"&lt;="&amp;$B262,'Aceite de Oliva'!LH$6:LH$257)</f>
        <v>78.680000000000021</v>
      </c>
      <c r="LI262" s="5">
        <f>SUMIF('Aceite de Oliva'!$B6:$B257,"&lt;="&amp;$B262,'Aceite de Oliva'!LI$6:LI$257)</f>
        <v>94.350000000000009</v>
      </c>
      <c r="LJ262" s="5">
        <f>SUMIF('Aceite de Oliva'!$B6:$B257,"&lt;="&amp;$B262,'Aceite de Oliva'!LJ$6:LJ$257)</f>
        <v>97.339999999999989</v>
      </c>
      <c r="LN262" s="5">
        <f>SUMIF('Aceite de Oliva'!$B6:$B257,"&lt;="&amp;$B262,'Aceite de Oliva'!LN$6:LN$257)</f>
        <v>90.90000000000002</v>
      </c>
      <c r="LO262" s="5">
        <f>SUMIF('Aceite de Oliva'!$B6:$B257,"&lt;="&amp;$B262,'Aceite de Oliva'!LO$6:LO$257)</f>
        <v>84.919999999999973</v>
      </c>
      <c r="LP262" s="5">
        <f>SUMIF('Aceite de Oliva'!$B6:$B257,"&lt;="&amp;$B262,'Aceite de Oliva'!LP$6:LP$257)</f>
        <v>92.640000000000015</v>
      </c>
      <c r="LQ262" s="5">
        <f>SUMIF('Aceite de Oliva'!$B6:$B257,"&lt;="&amp;$B262,'Aceite de Oliva'!LQ$6:LQ$257)</f>
        <v>96.76</v>
      </c>
      <c r="LU262" s="5">
        <f>SUMIF('Aceite de Oliva'!$B6:$B257,"&lt;="&amp;$B262,'Aceite de Oliva'!LU$6:LU$257)</f>
        <v>88.470000000000013</v>
      </c>
      <c r="LV262" s="5">
        <f>SUMIF('Aceite de Oliva'!$B6:$B257,"&lt;="&amp;$B262,'Aceite de Oliva'!LV$6:LV$257)</f>
        <v>84.570000000000007</v>
      </c>
      <c r="LW262" s="5">
        <f>SUMIF('Aceite de Oliva'!$B6:$B257,"&lt;="&amp;$B262,'Aceite de Oliva'!LW$6:LW$257)</f>
        <v>90.109999999999985</v>
      </c>
      <c r="LX262" s="5">
        <f>SUMIF('Aceite de Oliva'!$B6:$B257,"&lt;="&amp;$B262,'Aceite de Oliva'!LX$6:LX$257)</f>
        <v>92.940000000000012</v>
      </c>
      <c r="MB262" s="5">
        <f>SUMIF('Aceite de Oliva'!$B6:$B257,"&lt;="&amp;$B262,'Aceite de Oliva'!MB$6:MB$257)</f>
        <v>86.49</v>
      </c>
      <c r="MC262" s="5">
        <f>SUMIF('Aceite de Oliva'!$B6:$B257,"&lt;="&amp;$B262,'Aceite de Oliva'!MC$6:MC$257)</f>
        <v>75.300000000000011</v>
      </c>
      <c r="MD262" s="5">
        <f>SUMIF('Aceite de Oliva'!$B6:$B257,"&lt;="&amp;$B262,'Aceite de Oliva'!MD$6:MD$257)</f>
        <v>89.440000000000012</v>
      </c>
      <c r="ME262" s="5">
        <f>SUMIF('Aceite de Oliva'!$B6:$B257,"&lt;="&amp;$B262,'Aceite de Oliva'!ME$6:ME$257)</f>
        <v>93.120000000000019</v>
      </c>
      <c r="MI262" s="5">
        <f>SUMIF('Aceite de Oliva'!$B6:$B257,"&lt;="&amp;$B262,'Aceite de Oliva'!MI$6:MI$257)</f>
        <v>82.679999999999993</v>
      </c>
      <c r="MJ262" s="5">
        <f>SUMIF('Aceite de Oliva'!$B6:$B257,"&lt;="&amp;$B262,'Aceite de Oliva'!MJ$6:MJ$257)</f>
        <v>72.160000000000025</v>
      </c>
      <c r="MK262" s="5">
        <f>SUMIF('Aceite de Oliva'!$B6:$B257,"&lt;="&amp;$B262,'Aceite de Oliva'!MK$6:MK$257)</f>
        <v>84.890000000000015</v>
      </c>
      <c r="ML262" s="5">
        <f>SUMIF('Aceite de Oliva'!$B6:$B257,"&lt;="&amp;$B262,'Aceite de Oliva'!ML$6:ML$257)</f>
        <v>92.3</v>
      </c>
      <c r="MP262" s="5">
        <f>SUMIF('Aceite de Oliva'!$B6:$B257,"&lt;="&amp;$B262,'Aceite de Oliva'!MP$6:MP$257)</f>
        <v>75.97999999999999</v>
      </c>
      <c r="MQ262" s="5">
        <f>SUMIF('Aceite de Oliva'!$B6:$B257,"&lt;="&amp;$B262,'Aceite de Oliva'!MQ$6:MQ$257)</f>
        <v>67.59</v>
      </c>
      <c r="MR262" s="5">
        <f>SUMIF('Aceite de Oliva'!$B6:$B257,"&lt;="&amp;$B262,'Aceite de Oliva'!MR$6:MR$257)</f>
        <v>78.029999999999987</v>
      </c>
      <c r="MS262" s="5">
        <f>SUMIF('Aceite de Oliva'!$B6:$B257,"&lt;="&amp;$B262,'Aceite de Oliva'!MS$6:MS$257)</f>
        <v>87.91</v>
      </c>
      <c r="MW262" s="5">
        <f>SUMIF('Aceite de Oliva'!$B6:$B257,"&lt;="&amp;$B262,'Aceite de Oliva'!MW$6:MW$257)</f>
        <v>76.900000000000006</v>
      </c>
      <c r="MX262" s="5">
        <f>SUMIF('Aceite de Oliva'!$B6:$B257,"&lt;="&amp;$B262,'Aceite de Oliva'!MX$6:MX$257)</f>
        <v>65.05</v>
      </c>
      <c r="MY262" s="5">
        <f>SUMIF('Aceite de Oliva'!$B6:$B257,"&lt;="&amp;$B262,'Aceite de Oliva'!MY$6:MY$257)</f>
        <v>79.510000000000019</v>
      </c>
      <c r="MZ262" s="5">
        <f>SUMIF('Aceite de Oliva'!$B6:$B257,"&lt;="&amp;$B262,'Aceite de Oliva'!MZ$6:MZ$257)</f>
        <v>88.27</v>
      </c>
      <c r="ND262" s="5">
        <f>SUMIF('Aceite de Oliva'!$B6:$B257,"&lt;="&amp;$B262,'Aceite de Oliva'!ND$6:ND$257)</f>
        <v>75.930000000000007</v>
      </c>
      <c r="NE262" s="5">
        <f>SUMIF('Aceite de Oliva'!$B6:$B257,"&lt;="&amp;$B262,'Aceite de Oliva'!NE$6:NE$257)</f>
        <v>67.670000000000016</v>
      </c>
      <c r="NF262" s="5">
        <f>SUMIF('Aceite de Oliva'!$B6:$B257,"&lt;="&amp;$B262,'Aceite de Oliva'!NF$6:NF$257)</f>
        <v>75.889999999999986</v>
      </c>
      <c r="NG262" s="5">
        <f>SUMIF('Aceite de Oliva'!$B6:$B257,"&lt;="&amp;$B262,'Aceite de Oliva'!NG$6:NG$257)</f>
        <v>93.75</v>
      </c>
      <c r="NK262" s="5">
        <f>SUMIF('Aceite de Oliva'!$B6:$B257,"&lt;="&amp;$B262,'Aceite de Oliva'!NK$6:NK$257)</f>
        <v>78.2</v>
      </c>
      <c r="NL262" s="5">
        <f>SUMIF('Aceite de Oliva'!$B6:$B257,"&lt;="&amp;$B262,'Aceite de Oliva'!NL$6:NL$257)</f>
        <v>69.819999999999993</v>
      </c>
      <c r="NM262" s="5">
        <f>SUMIF('Aceite de Oliva'!$B6:$B257,"&lt;="&amp;$B262,'Aceite de Oliva'!NM$6:NM$257)</f>
        <v>79.78</v>
      </c>
      <c r="NN262" s="5">
        <f>SUMIF('Aceite de Oliva'!$B6:$B257,"&lt;="&amp;$B262,'Aceite de Oliva'!NN$6:NN$257)</f>
        <v>89.789999999999978</v>
      </c>
      <c r="NR262" s="5">
        <f>SUMIF('Aceite de Oliva'!$B6:$B257,"&lt;="&amp;$B262,'Aceite de Oliva'!NR$6:NR$257)</f>
        <v>75.58</v>
      </c>
      <c r="NS262" s="5">
        <f>SUMIF('Aceite de Oliva'!$B6:$B257,"&lt;="&amp;$B262,'Aceite de Oliva'!NS$6:NS$257)</f>
        <v>69.5</v>
      </c>
      <c r="NT262" s="5">
        <f>SUMIF('Aceite de Oliva'!$B6:$B257,"&lt;="&amp;$B262,'Aceite de Oliva'!NT$6:NT$257)</f>
        <v>76.250000000000014</v>
      </c>
      <c r="NU262" s="5">
        <f>SUMIF('Aceite de Oliva'!$B6:$B257,"&lt;="&amp;$B262,'Aceite de Oliva'!NU$6:NU$257)</f>
        <v>91.58</v>
      </c>
      <c r="NY262" s="5">
        <f>SUMIF('Aceite de Oliva'!$B6:$B257,"&lt;="&amp;$B262,'Aceite de Oliva'!NY$6:NY$257)</f>
        <v>40.160000000000004</v>
      </c>
      <c r="NZ262" s="5">
        <f>SUMIF('Aceite de Oliva'!$B6:$B257,"&lt;="&amp;$B262,'Aceite de Oliva'!NZ$6:NZ$257)</f>
        <v>58.41</v>
      </c>
      <c r="OA262" s="5">
        <f>SUMIF('Aceite de Oliva'!$B6:$B257,"&lt;="&amp;$B262,'Aceite de Oliva'!OA$6:OA$257)</f>
        <v>33.270000000000003</v>
      </c>
      <c r="OB262" s="5">
        <f>SUMIF('Aceite de Oliva'!$B6:$B257,"&lt;="&amp;$B262,'Aceite de Oliva'!OB$6:OB$257)</f>
        <v>42.039999999999992</v>
      </c>
      <c r="OF262" s="5">
        <f>SUMIF('Aceite de Oliva'!$B6:$B257,"&lt;="&amp;$B262,'Aceite de Oliva'!OF$6:OF$257)</f>
        <v>22.08</v>
      </c>
      <c r="OG262" s="5">
        <f>SUMIF('Aceite de Oliva'!$B6:$B257,"&lt;="&amp;$B262,'Aceite de Oliva'!OG$6:OG$257)</f>
        <v>37.380000000000003</v>
      </c>
      <c r="OH262" s="5">
        <f>SUMIF('Aceite de Oliva'!$B6:$B257,"&lt;="&amp;$B262,'Aceite de Oliva'!OH$6:OH$257)</f>
        <v>16.669999999999998</v>
      </c>
      <c r="OI262" s="5">
        <f>SUMIF('Aceite de Oliva'!$B6:$B257,"&lt;="&amp;$B262,'Aceite de Oliva'!OI$6:OI$257)</f>
        <v>17.77</v>
      </c>
      <c r="OM262" s="5">
        <f>SUMIF('Aceite de Oliva'!$B6:$B257,"&lt;="&amp;$B262,'Aceite de Oliva'!OM$6:OM$257)</f>
        <v>14.17</v>
      </c>
      <c r="ON262" s="5">
        <f>SUMIF('Aceite de Oliva'!$B6:$B257,"&lt;="&amp;$B262,'Aceite de Oliva'!ON$6:ON$257)</f>
        <v>26.719999999999995</v>
      </c>
      <c r="OO262" s="5">
        <f>SUMIF('Aceite de Oliva'!$B6:$B257,"&lt;="&amp;$B262,'Aceite de Oliva'!OO$6:OO$257)</f>
        <v>9.9400000000000013</v>
      </c>
      <c r="OP262" s="5">
        <f>SUMIF('Aceite de Oliva'!$B6:$B257,"&lt;="&amp;$B262,'Aceite de Oliva'!OP$6:OP$257)</f>
        <v>9.8199999999999985</v>
      </c>
      <c r="OT262" s="5">
        <f>SUMIF('Aceite de Oliva'!$B6:$B257,"&lt;="&amp;$B262,'Aceite de Oliva'!OT$6:OT$257)</f>
        <v>8.0600000000000023</v>
      </c>
      <c r="OU262" s="5">
        <f>SUMIF('Aceite de Oliva'!$B6:$B257,"&lt;="&amp;$B262,'Aceite de Oliva'!OU$6:OU$257)</f>
        <v>9.879999999999999</v>
      </c>
      <c r="OV262" s="5">
        <f>SUMIF('Aceite de Oliva'!$B6:$B257,"&lt;="&amp;$B262,'Aceite de Oliva'!OV$6:OV$257)</f>
        <v>5.38</v>
      </c>
      <c r="OW262" s="5">
        <f>SUMIF('Aceite de Oliva'!$B6:$B257,"&lt;="&amp;$B262,'Aceite de Oliva'!OW$6:OW$257)</f>
        <v>6.57</v>
      </c>
      <c r="PA262" s="5">
        <f>SUMIF('Aceite de Oliva'!$B6:$B257,"&lt;="&amp;$B262,'Aceite de Oliva'!PA$6:PA$257)</f>
        <v>7.97</v>
      </c>
      <c r="PB262" s="5">
        <f>SUMIF('Aceite de Oliva'!$B6:$B257,"&lt;="&amp;$B262,'Aceite de Oliva'!PB$6:PB$257)</f>
        <v>10.11</v>
      </c>
      <c r="PC262" s="5">
        <f>SUMIF('Aceite de Oliva'!$B6:$B257,"&lt;="&amp;$B262,'Aceite de Oliva'!PC$6:PC$257)</f>
        <v>5.4300000000000006</v>
      </c>
      <c r="PD262" s="5">
        <f>SUMIF('Aceite de Oliva'!$B6:$B257,"&lt;="&amp;$B262,'Aceite de Oliva'!PD$6:PD$257)</f>
        <v>11.280000000000001</v>
      </c>
      <c r="PH262" s="5">
        <f>SUMIF('Aceite de Oliva'!$B6:$B257,"&lt;="&amp;$B262,'Aceite de Oliva'!PH$6:PH$257)</f>
        <v>6.41</v>
      </c>
      <c r="PI262" s="5">
        <f>SUMIF('Aceite de Oliva'!$B6:$B257,"&lt;="&amp;$B262,'Aceite de Oliva'!PI$6:PI$257)</f>
        <v>9.64</v>
      </c>
      <c r="PJ262" s="5">
        <f>SUMIF('Aceite de Oliva'!$B6:$B257,"&lt;="&amp;$B262,'Aceite de Oliva'!PJ$6:PJ$257)</f>
        <v>5.17</v>
      </c>
      <c r="PK262" s="5">
        <f>SUMIF('Aceite de Oliva'!$B6:$B257,"&lt;="&amp;$B262,'Aceite de Oliva'!PK$6:PK$257)</f>
        <v>1.9200000000000002</v>
      </c>
      <c r="PO262" s="5">
        <f>SUMIF('Aceite de Oliva'!$B6:$B257,"&lt;="&amp;$B262,'Aceite de Oliva'!PO$6:PO$257)</f>
        <v>4.9899999999999993</v>
      </c>
      <c r="PP262" s="5">
        <f>SUMIF('Aceite de Oliva'!$B6:$B257,"&lt;="&amp;$B262,'Aceite de Oliva'!PP$6:PP$257)</f>
        <v>9.8999999999999986</v>
      </c>
      <c r="PQ262" s="5">
        <f>SUMIF('Aceite de Oliva'!$B6:$B257,"&lt;="&amp;$B262,'Aceite de Oliva'!PQ$6:PQ$257)</f>
        <v>3.25</v>
      </c>
      <c r="PR262" s="5">
        <f>SUMIF('Aceite de Oliva'!$B6:$B257,"&lt;="&amp;$B262,'Aceite de Oliva'!PR$6:PR$257)</f>
        <v>3.81</v>
      </c>
      <c r="PV262" s="5">
        <f>SUMIF('Aceite de Oliva'!$B6:$B257,"&lt;="&amp;$B262,'Aceite de Oliva'!PV$6:PV$257)</f>
        <v>5.37</v>
      </c>
      <c r="PW262" s="5">
        <f>SUMIF('Aceite de Oliva'!$B6:$B257,"&lt;="&amp;$B262,'Aceite de Oliva'!PW$6:PW$257)</f>
        <v>3.6599999999999997</v>
      </c>
      <c r="PX262" s="5">
        <f>SUMIF('Aceite de Oliva'!$B6:$B257,"&lt;="&amp;$B262,'Aceite de Oliva'!PX$6:PX$257)</f>
        <v>5.16</v>
      </c>
      <c r="PY262" s="5">
        <f>SUMIF('Aceite de Oliva'!$B6:$B257,"&lt;="&amp;$B262,'Aceite de Oliva'!PY$6:PY$257)</f>
        <v>3.1100000000000003</v>
      </c>
      <c r="QC262" s="5">
        <f>SUMIF('Aceite de Oliva'!$B6:$B257,"&lt;="&amp;$B262,'Aceite de Oliva'!QC$6:QC$257)</f>
        <v>4.870000000000001</v>
      </c>
      <c r="QD262" s="5">
        <f>SUMIF('Aceite de Oliva'!$B6:$B257,"&lt;="&amp;$B262,'Aceite de Oliva'!QD$6:QD$257)</f>
        <v>5.8</v>
      </c>
      <c r="QE262" s="5">
        <f>SUMIF('Aceite de Oliva'!$B6:$B257,"&lt;="&amp;$B262,'Aceite de Oliva'!QE$6:QE$257)</f>
        <v>4.72</v>
      </c>
      <c r="QF262" s="5">
        <f>SUMIF('Aceite de Oliva'!$B6:$B257,"&lt;="&amp;$B262,'Aceite de Oliva'!QF$6:QF$257)</f>
        <v>1.5</v>
      </c>
      <c r="QJ262" s="5">
        <f>SUMIF('Aceite de Oliva'!$B6:$B257,"&lt;="&amp;$B262,'Aceite de Oliva'!QJ$6:QJ$257)</f>
        <v>4.7700000000000005</v>
      </c>
      <c r="QK262" s="5">
        <f>SUMIF('Aceite de Oliva'!$B6:$B257,"&lt;="&amp;$B262,'Aceite de Oliva'!QK$6:QK$257)</f>
        <v>5.55</v>
      </c>
      <c r="QL262" s="5">
        <f>SUMIF('Aceite de Oliva'!$B6:$B257,"&lt;="&amp;$B262,'Aceite de Oliva'!QL$6:QL$257)</f>
        <v>3.6200000000000006</v>
      </c>
      <c r="QM262" s="5">
        <f>SUMIF('Aceite de Oliva'!$B6:$B257,"&lt;="&amp;$B262,'Aceite de Oliva'!QM$6:QM$257)</f>
        <v>4.82</v>
      </c>
      <c r="QQ262" s="5">
        <f>SUMIF('Aceite de Oliva'!$B6:$B257,"&lt;="&amp;$B262,'Aceite de Oliva'!QQ$6:QQ$257)</f>
        <v>3.7000000000000006</v>
      </c>
      <c r="QR262" s="5">
        <f>SUMIF('Aceite de Oliva'!$B6:$B257,"&lt;="&amp;$B262,'Aceite de Oliva'!QR$6:QR$257)</f>
        <v>2.8600000000000003</v>
      </c>
      <c r="QS262" s="5">
        <f>SUMIF('Aceite de Oliva'!$B6:$B257,"&lt;="&amp;$B262,'Aceite de Oliva'!QS$6:QS$257)</f>
        <v>2.8299999999999996</v>
      </c>
      <c r="QT262" s="5">
        <f>SUMIF('Aceite de Oliva'!$B6:$B257,"&lt;="&amp;$B262,'Aceite de Oliva'!QT$6:QT$257)</f>
        <v>0.7</v>
      </c>
      <c r="QX262" s="5">
        <f>SUMIF('Aceite de Oliva'!$B6:$B257,"&lt;="&amp;$B262,'Aceite de Oliva'!QX$6:QX$257)</f>
        <v>3.0200000000000005</v>
      </c>
      <c r="QY262" s="5">
        <f>SUMIF('Aceite de Oliva'!$B6:$B257,"&lt;="&amp;$B262,'Aceite de Oliva'!QY$6:QY$257)</f>
        <v>2.2600000000000002</v>
      </c>
      <c r="QZ262" s="5">
        <f>SUMIF('Aceite de Oliva'!$B6:$B257,"&lt;="&amp;$B262,'Aceite de Oliva'!QZ$6:QZ$257)</f>
        <v>2.4500000000000002</v>
      </c>
      <c r="RA262" s="5">
        <f>SUMIF('Aceite de Oliva'!$B6:$B257,"&lt;="&amp;$B262,'Aceite de Oliva'!RA$6:RA$257)</f>
        <v>1.79</v>
      </c>
      <c r="RE262" s="5">
        <f>SUMIF('Aceite de Oliva'!$B6:$B257,"&lt;="&amp;$B262,'Aceite de Oliva'!RE$6:RE$257)</f>
        <v>2.0700000000000007</v>
      </c>
      <c r="RF262" s="5">
        <f>SUMIF('Aceite de Oliva'!$B6:$B257,"&lt;="&amp;$B262,'Aceite de Oliva'!RF$6:RF$257)</f>
        <v>1.86</v>
      </c>
      <c r="RG262" s="5">
        <f>SUMIF('Aceite de Oliva'!$B6:$B257,"&lt;="&amp;$B262,'Aceite de Oliva'!RG$6:RG$257)</f>
        <v>0.57000000000000006</v>
      </c>
      <c r="RH262" s="5">
        <f>SUMIF('Aceite de Oliva'!$B6:$B257,"&lt;="&amp;$B262,'Aceite de Oliva'!RH$6:RH$257)</f>
        <v>0.48</v>
      </c>
      <c r="RL262" s="5">
        <f>SUMIF('Aceite de Oliva'!$B6:$B257,"&lt;="&amp;$B262,'Aceite de Oliva'!RL$6:RL$257)</f>
        <v>2.4900000000000002</v>
      </c>
      <c r="RM262" s="5">
        <f>SUMIF('Aceite de Oliva'!$B6:$B257,"&lt;="&amp;$B262,'Aceite de Oliva'!RM$6:RM$257)</f>
        <v>2.23</v>
      </c>
      <c r="RN262" s="5">
        <f>SUMIF('Aceite de Oliva'!$B6:$B257,"&lt;="&amp;$B262,'Aceite de Oliva'!RN$6:RN$257)</f>
        <v>1.5500000000000003</v>
      </c>
      <c r="RO262" s="5">
        <f>SUMIF('Aceite de Oliva'!$B6:$B257,"&lt;="&amp;$B262,'Aceite de Oliva'!RO$6:RO$257)</f>
        <v>1.5</v>
      </c>
      <c r="RS262" s="5">
        <f>SUMIF('Aceite de Oliva'!$B6:$B257,"&lt;="&amp;$B262,'Aceite de Oliva'!RS$6:RS$257)</f>
        <v>1.5500000000000003</v>
      </c>
      <c r="RT262" s="5">
        <f>SUMIF('Aceite de Oliva'!$B6:$B257,"&lt;="&amp;$B262,'Aceite de Oliva'!RT$6:RT$257)</f>
        <v>1.0299999999999998</v>
      </c>
      <c r="RU262" s="5">
        <f>SUMIF('Aceite de Oliva'!$B6:$B257,"&lt;="&amp;$B262,'Aceite de Oliva'!RU$6:RU$257)</f>
        <v>0.98</v>
      </c>
      <c r="RV262" s="5">
        <f>SUMIF('Aceite de Oliva'!$B6:$B257,"&lt;="&amp;$B262,'Aceite de Oliva'!RV$6:RV$257)</f>
        <v>0.92999999999999994</v>
      </c>
      <c r="RZ262" s="5">
        <f>SUMIF('Aceite de Oliva'!$B6:$B257,"&lt;="&amp;$B262,'Aceite de Oliva'!RZ$6:RZ$257)</f>
        <v>2</v>
      </c>
      <c r="SA262" s="5">
        <f>SUMIF('Aceite de Oliva'!$B6:$B257,"&lt;="&amp;$B262,'Aceite de Oliva'!SA$6:SA$257)</f>
        <v>1.23</v>
      </c>
      <c r="SB262" s="5">
        <f>SUMIF('Aceite de Oliva'!$B6:$B257,"&lt;="&amp;$B262,'Aceite de Oliva'!SB$6:SB$257)</f>
        <v>1.85</v>
      </c>
      <c r="SC262" s="5">
        <f>SUMIF('Aceite de Oliva'!$B6:$B257,"&lt;="&amp;$B262,'Aceite de Oliva'!SC$6:SC$257)</f>
        <v>0.85</v>
      </c>
      <c r="SG262" s="5">
        <f>SUMIF('Aceite de Oliva'!$B6:$B257,"&lt;="&amp;$B262,'Aceite de Oliva'!SG$6:SG$257)</f>
        <v>0.92999999999999994</v>
      </c>
      <c r="SH262" s="5">
        <f>SUMIF('Aceite de Oliva'!$B6:$B257,"&lt;="&amp;$B262,'Aceite de Oliva'!SH$6:SH$257)</f>
        <v>1</v>
      </c>
      <c r="SI262" s="5">
        <f>SUMIF('Aceite de Oliva'!$B6:$B257,"&lt;="&amp;$B262,'Aceite de Oliva'!SI$6:SI$257)</f>
        <v>0.28000000000000003</v>
      </c>
      <c r="SJ262" s="5">
        <f>SUMIF('Aceite de Oliva'!$B6:$B257,"&lt;="&amp;$B262,'Aceite de Oliva'!SJ$6:SJ$257)</f>
        <v>0.44</v>
      </c>
      <c r="SN262" s="5">
        <f>SUMIF('Aceite de Oliva'!$B6:$B257,"&lt;="&amp;$B262,'Aceite de Oliva'!SN$6:SN$257)</f>
        <v>1.1500000000000001</v>
      </c>
      <c r="SO262" s="5">
        <f>SUMIF('Aceite de Oliva'!$B6:$B257,"&lt;="&amp;$B262,'Aceite de Oliva'!SO$6:SO$257)</f>
        <v>1.44</v>
      </c>
      <c r="SP262" s="5">
        <f>SUMIF('Aceite de Oliva'!$B6:$B257,"&lt;="&amp;$B262,'Aceite de Oliva'!SP$6:SP$257)</f>
        <v>0.4</v>
      </c>
      <c r="SQ262" s="5">
        <f>SUMIF('Aceite de Oliva'!$B6:$B257,"&lt;="&amp;$B262,'Aceite de Oliva'!SQ$6:SQ$257)</f>
        <v>0.6</v>
      </c>
      <c r="SU262" s="5">
        <f>SUMIF('Aceite de Oliva'!$B6:$B257,"&lt;="&amp;$B262,'Aceite de Oliva'!SU$6:SU$257)</f>
        <v>1.9800000000000004</v>
      </c>
      <c r="SV262" s="5">
        <f>SUMIF('Aceite de Oliva'!$B6:$B257,"&lt;="&amp;$B262,'Aceite de Oliva'!SV$6:SV$257)</f>
        <v>0.69</v>
      </c>
      <c r="SW262" s="5">
        <f>SUMIF('Aceite de Oliva'!$B6:$B257,"&lt;="&amp;$B262,'Aceite de Oliva'!SW$6:SW$257)</f>
        <v>1.3900000000000003</v>
      </c>
      <c r="SX262" s="5">
        <f>SUMIF('Aceite de Oliva'!$B6:$B257,"&lt;="&amp;$B262,'Aceite de Oliva'!SX$6:SX$257)</f>
        <v>2.3200000000000003</v>
      </c>
      <c r="TB262" s="5">
        <f>SUMIF('Aceite de Oliva'!$B6:$B257,"&lt;="&amp;$B262,'Aceite de Oliva'!TB$6:TB$257)</f>
        <v>1.3800000000000001</v>
      </c>
      <c r="TC262" s="5">
        <f>SUMIF('Aceite de Oliva'!$B6:$B257,"&lt;="&amp;$B262,'Aceite de Oliva'!TC$6:TC$257)</f>
        <v>0.25</v>
      </c>
      <c r="TD262" s="5">
        <f>SUMIF('Aceite de Oliva'!$B6:$B257,"&lt;="&amp;$B262,'Aceite de Oliva'!TD$6:TD$257)</f>
        <v>0.49</v>
      </c>
      <c r="TE262" s="5">
        <f>SUMIF('Aceite de Oliva'!$B6:$B257,"&lt;="&amp;$B262,'Aceite de Oliva'!TE$6:TE$257)</f>
        <v>0</v>
      </c>
      <c r="TI262" s="5">
        <f>SUMIF('Aceite de Oliva'!$B6:$B257,"&lt;="&amp;$B262,'Aceite de Oliva'!TI$6:TI$257)</f>
        <v>1.3800000000000001</v>
      </c>
      <c r="TJ262" s="5">
        <f>SUMIF('Aceite de Oliva'!$B6:$B257,"&lt;="&amp;$B262,'Aceite de Oliva'!TJ$6:TJ$257)</f>
        <v>0</v>
      </c>
      <c r="TK262" s="5">
        <f>SUMIF('Aceite de Oliva'!$B6:$B257,"&lt;="&amp;$B262,'Aceite de Oliva'!TK$6:TK$257)</f>
        <v>0.93</v>
      </c>
      <c r="TL262" s="5">
        <f>SUMIF('Aceite de Oliva'!$B6:$B257,"&lt;="&amp;$B262,'Aceite de Oliva'!TL$6:TL$257)</f>
        <v>0.33</v>
      </c>
      <c r="TP262" s="5">
        <f>SUMIF('Aceite de Oliva'!$B6:$B257,"&lt;="&amp;$B262,'Aceite de Oliva'!TP$6:TP$257)</f>
        <v>1.7000000000000004</v>
      </c>
      <c r="TQ262" s="5">
        <f>SUMIF('Aceite de Oliva'!$B6:$B257,"&lt;="&amp;$B262,'Aceite de Oliva'!TQ$6:TQ$257)</f>
        <v>1.0699999999999998</v>
      </c>
      <c r="TR262" s="5">
        <f>SUMIF('Aceite de Oliva'!$B6:$B257,"&lt;="&amp;$B262,'Aceite de Oliva'!TR$6:TR$257)</f>
        <v>0.75000000000000011</v>
      </c>
      <c r="TS262" s="5">
        <f>SUMIF('Aceite de Oliva'!$B6:$B257,"&lt;="&amp;$B262,'Aceite de Oliva'!TS$6:TS$257)</f>
        <v>1.06</v>
      </c>
      <c r="TW262" s="5">
        <f>SUMIF('Aceite de Oliva'!$B6:$B257,"&lt;="&amp;$B262,'Aceite de Oliva'!TW$6:TW$257)</f>
        <v>1.83</v>
      </c>
      <c r="TX262" s="5">
        <f>SUMIF('Aceite de Oliva'!$B6:$B257,"&lt;="&amp;$B262,'Aceite de Oliva'!TX$6:TX$257)</f>
        <v>1.73</v>
      </c>
      <c r="TY262" s="5">
        <f>SUMIF('Aceite de Oliva'!$B6:$B257,"&lt;="&amp;$B262,'Aceite de Oliva'!TY$6:TY$257)</f>
        <v>0.8899999999999999</v>
      </c>
      <c r="TZ262" s="5">
        <f>SUMIF('Aceite de Oliva'!$B6:$B257,"&lt;="&amp;$B262,'Aceite de Oliva'!TZ$6:TZ$257)</f>
        <v>2.95</v>
      </c>
      <c r="UD262" s="5">
        <f>SUMIF('Aceite de Oliva'!$B6:$B257,"&lt;="&amp;$B262,'Aceite de Oliva'!UD$6:UD$257)</f>
        <v>1.8500000000000003</v>
      </c>
      <c r="UE262" s="5">
        <f>SUMIF('Aceite de Oliva'!$B6:$B257,"&lt;="&amp;$B262,'Aceite de Oliva'!UE$6:UE$257)</f>
        <v>0.41</v>
      </c>
      <c r="UF262" s="5">
        <f>SUMIF('Aceite de Oliva'!$B6:$B257,"&lt;="&amp;$B262,'Aceite de Oliva'!UF$6:UF$257)</f>
        <v>0.86</v>
      </c>
      <c r="UG262" s="5">
        <f>SUMIF('Aceite de Oliva'!$B6:$B257,"&lt;="&amp;$B262,'Aceite de Oliva'!UG$6:UG$257)</f>
        <v>1.08</v>
      </c>
      <c r="UK262" s="5">
        <f>SUMIF('Aceite de Oliva'!$B6:$B257,"&lt;="&amp;$B262,'Aceite de Oliva'!UK$6:UK$257)</f>
        <v>1.64</v>
      </c>
      <c r="UL262" s="5">
        <f>SUMIF('Aceite de Oliva'!$B6:$B257,"&lt;="&amp;$B262,'Aceite de Oliva'!UL$6:UL$257)</f>
        <v>0</v>
      </c>
      <c r="UM262" s="5">
        <f>SUMIF('Aceite de Oliva'!$B6:$B257,"&lt;="&amp;$B262,'Aceite de Oliva'!UM$6:UM$257)</f>
        <v>0.42</v>
      </c>
      <c r="UN262" s="5">
        <f>SUMIF('Aceite de Oliva'!$B6:$B257,"&lt;="&amp;$B262,'Aceite de Oliva'!UN$6:UN$257)</f>
        <v>4.55</v>
      </c>
      <c r="UR262" s="5">
        <f>SUMIF('Aceite de Oliva'!$B6:$B257,"&lt;="&amp;$B262,'Aceite de Oliva'!UR$6:UR$257)</f>
        <v>2.3000000000000003</v>
      </c>
      <c r="US262" s="5">
        <f>SUMIF('Aceite de Oliva'!$B6:$B257,"&lt;="&amp;$B262,'Aceite de Oliva'!US$6:US$257)</f>
        <v>0.5</v>
      </c>
      <c r="UT262" s="5">
        <f>SUMIF('Aceite de Oliva'!$B6:$B257,"&lt;="&amp;$B262,'Aceite de Oliva'!UT$6:UT$257)</f>
        <v>0.17</v>
      </c>
      <c r="UU262" s="5">
        <f>SUMIF('Aceite de Oliva'!$B6:$B257,"&lt;="&amp;$B262,'Aceite de Oliva'!UU$6:UU$257)</f>
        <v>3.6999999999999997</v>
      </c>
      <c r="UY262" s="5">
        <f>SUMIF('Aceite de Oliva'!$B6:$B257,"&lt;="&amp;$B262,'Aceite de Oliva'!UY$6:UY$257)</f>
        <v>1.9900000000000004</v>
      </c>
      <c r="UZ262" s="5">
        <f>SUMIF('Aceite de Oliva'!$B6:$B257,"&lt;="&amp;$B262,'Aceite de Oliva'!UZ$6:UZ$257)</f>
        <v>0.91999999999999993</v>
      </c>
      <c r="VA262" s="5">
        <f>SUMIF('Aceite de Oliva'!$B6:$B257,"&lt;="&amp;$B262,'Aceite de Oliva'!VA$6:VA$257)</f>
        <v>0.92</v>
      </c>
      <c r="VB262" s="5">
        <f>SUMIF('Aceite de Oliva'!$B6:$B257,"&lt;="&amp;$B262,'Aceite de Oliva'!VB$6:VB$257)</f>
        <v>2.12</v>
      </c>
      <c r="VF262" s="5">
        <f>SUMIF('Aceite de Oliva'!$B6:$B257,"&lt;="&amp;$B262,'Aceite de Oliva'!VF$6:VF$257)</f>
        <v>1.38</v>
      </c>
      <c r="VG262" s="5">
        <f>SUMIF('Aceite de Oliva'!$B6:$B257,"&lt;="&amp;$B262,'Aceite de Oliva'!VG$6:VG$257)</f>
        <v>1.92</v>
      </c>
      <c r="VH262" s="5">
        <f>SUMIF('Aceite de Oliva'!$B6:$B257,"&lt;="&amp;$B262,'Aceite de Oliva'!VH$6:VH$257)</f>
        <v>1.0899999999999999</v>
      </c>
      <c r="VI262" s="5">
        <f>SUMIF('Aceite de Oliva'!$B6:$B257,"&lt;="&amp;$B262,'Aceite de Oliva'!VI$6:VI$257)</f>
        <v>0</v>
      </c>
      <c r="VM262" s="5">
        <f>SUMIF('Aceite de Oliva'!$B6:$B257,"&lt;="&amp;$B262,'Aceite de Oliva'!VM$6:VM$257)</f>
        <v>1.4400000000000004</v>
      </c>
      <c r="VN262" s="5">
        <f>SUMIF('Aceite de Oliva'!$B6:$B257,"&lt;="&amp;$B262,'Aceite de Oliva'!VN$6:VN$257)</f>
        <v>1.0900000000000001</v>
      </c>
      <c r="VO262" s="5">
        <f>SUMIF('Aceite de Oliva'!$B6:$B257,"&lt;="&amp;$B262,'Aceite de Oliva'!VO$6:VO$257)</f>
        <v>1.0099999999999998</v>
      </c>
      <c r="VP262" s="5">
        <f>SUMIF('Aceite de Oliva'!$B6:$B257,"&lt;="&amp;$B262,'Aceite de Oliva'!VP$6:VP$257)</f>
        <v>2.2199999999999998</v>
      </c>
      <c r="VT262" s="5">
        <f>SUMIF('Aceite de Oliva'!$B6:$B257,"&lt;="&amp;$B262,'Aceite de Oliva'!VT$6:VT$257)</f>
        <v>0.62999999999999989</v>
      </c>
      <c r="VU262" s="5">
        <f>SUMIF('Aceite de Oliva'!$B6:$B257,"&lt;="&amp;$B262,'Aceite de Oliva'!VU$6:VU$257)</f>
        <v>0.85000000000000009</v>
      </c>
      <c r="VV262" s="5">
        <f>SUMIF('Aceite de Oliva'!$B6:$B257,"&lt;="&amp;$B262,'Aceite de Oliva'!VV$6:VV$257)</f>
        <v>0.41000000000000003</v>
      </c>
      <c r="VW262" s="5">
        <f>SUMIF('Aceite de Oliva'!$B6:$B257,"&lt;="&amp;$B262,'Aceite de Oliva'!VW$6:VW$257)</f>
        <v>0</v>
      </c>
      <c r="WA262" s="5">
        <f>SUMIF('Aceite de Oliva'!$B6:$B257,"&lt;="&amp;$B262,'Aceite de Oliva'!WA$6:WA$257)</f>
        <v>0.86</v>
      </c>
      <c r="WB262" s="5">
        <f>SUMIF('Aceite de Oliva'!$B6:$B257,"&lt;="&amp;$B262,'Aceite de Oliva'!WB$6:WB$257)</f>
        <v>0.18</v>
      </c>
      <c r="WC262" s="5">
        <f>SUMIF('Aceite de Oliva'!$B6:$B257,"&lt;="&amp;$B262,'Aceite de Oliva'!WC$6:WC$257)</f>
        <v>1.2500000000000002</v>
      </c>
      <c r="WD262" s="5">
        <f>SUMIF('Aceite de Oliva'!$B6:$B257,"&lt;="&amp;$B262,'Aceite de Oliva'!WD$6:WD$257)</f>
        <v>0</v>
      </c>
      <c r="WH262" s="5">
        <f>SUMIF('Aceite de Oliva'!$B6:$B257,"&lt;="&amp;$B262,'Aceite de Oliva'!WH$6:WH$257)</f>
        <v>1.4000000000000001</v>
      </c>
      <c r="WI262" s="5">
        <f>SUMIF('Aceite de Oliva'!$B6:$B257,"&lt;="&amp;$B262,'Aceite de Oliva'!WI$6:WI$257)</f>
        <v>1.96</v>
      </c>
      <c r="WJ262" s="5">
        <f>SUMIF('Aceite de Oliva'!$B6:$B257,"&lt;="&amp;$B262,'Aceite de Oliva'!WJ$6:WJ$257)</f>
        <v>0.1</v>
      </c>
      <c r="WK262" s="5">
        <f>SUMIF('Aceite de Oliva'!$B6:$B257,"&lt;="&amp;$B262,'Aceite de Oliva'!WK$6:WK$257)</f>
        <v>1.49</v>
      </c>
      <c r="WO262" s="5">
        <f>SUMIF('Aceite de Oliva'!$B6:$B257,"&lt;="&amp;$B262,'Aceite de Oliva'!WO$6:WO$257)</f>
        <v>1.04</v>
      </c>
      <c r="WP262" s="5">
        <f>SUMIF('Aceite de Oliva'!$B6:$B257,"&lt;="&amp;$B262,'Aceite de Oliva'!WP$6:WP$257)</f>
        <v>2.7</v>
      </c>
      <c r="WQ262" s="5">
        <f>SUMIF('Aceite de Oliva'!$B6:$B257,"&lt;="&amp;$B262,'Aceite de Oliva'!WQ$6:WQ$257)</f>
        <v>0.11</v>
      </c>
      <c r="WR262" s="5">
        <f>SUMIF('Aceite de Oliva'!$B6:$B257,"&lt;="&amp;$B262,'Aceite de Oliva'!WR$6:WR$257)</f>
        <v>0.71</v>
      </c>
      <c r="WV262" s="5">
        <f>SUMIF('Aceite de Oliva'!$B6:$B257,"&lt;="&amp;$B262,'Aceite de Oliva'!WV$6:WV$257)</f>
        <v>0.89000000000000012</v>
      </c>
      <c r="WW262" s="5">
        <f>SUMIF('Aceite de Oliva'!$B6:$B257,"&lt;="&amp;$B262,'Aceite de Oliva'!WW$6:WW$257)</f>
        <v>0</v>
      </c>
      <c r="WX262" s="5">
        <f>SUMIF('Aceite de Oliva'!$B6:$B257,"&lt;="&amp;$B262,'Aceite de Oliva'!WX$6:WX$257)</f>
        <v>1.2400000000000002</v>
      </c>
      <c r="WY262" s="5">
        <f>SUMIF('Aceite de Oliva'!$B6:$B257,"&lt;="&amp;$B262,'Aceite de Oliva'!WY$6:WY$257)</f>
        <v>0</v>
      </c>
      <c r="XC262" s="5">
        <f>SUMIF('Aceite de Oliva'!$B6:$B257,"&lt;="&amp;$B262,'Aceite de Oliva'!XC$6:XC$257)</f>
        <v>0.8</v>
      </c>
      <c r="XD262" s="5">
        <f>SUMIF('Aceite de Oliva'!$B6:$B257,"&lt;="&amp;$B262,'Aceite de Oliva'!XD$6:XD$257)</f>
        <v>0.56000000000000005</v>
      </c>
      <c r="XE262" s="5">
        <f>SUMIF('Aceite de Oliva'!$B6:$B257,"&lt;="&amp;$B262,'Aceite de Oliva'!XE$6:XE$257)</f>
        <v>0.49</v>
      </c>
      <c r="XF262" s="5">
        <f>SUMIF('Aceite de Oliva'!$B6:$B257,"&lt;="&amp;$B262,'Aceite de Oliva'!XF$6:XF$257)</f>
        <v>0</v>
      </c>
      <c r="XJ262" s="5">
        <f>SUMIF('Aceite de Oliva'!$B6:$B257,"&lt;="&amp;$B262,'Aceite de Oliva'!XJ$6:XJ$257)</f>
        <v>1.4900000000000007</v>
      </c>
      <c r="XK262" s="5">
        <f>SUMIF('Aceite de Oliva'!$B6:$B257,"&lt;="&amp;$B262,'Aceite de Oliva'!XK$6:XK$257)</f>
        <v>0.62</v>
      </c>
      <c r="XL262" s="5">
        <f>SUMIF('Aceite de Oliva'!$B6:$B257,"&lt;="&amp;$B262,'Aceite de Oliva'!XL$6:XL$257)</f>
        <v>1.3600000000000003</v>
      </c>
      <c r="XM262" s="5">
        <f>SUMIF('Aceite de Oliva'!$B6:$B257,"&lt;="&amp;$B262,'Aceite de Oliva'!XM$6:XM$257)</f>
        <v>1.4</v>
      </c>
      <c r="XQ262" s="5">
        <f>SUMIF('Aceite de Oliva'!$B6:$B257,"&lt;="&amp;$B262,'Aceite de Oliva'!XQ$6:XQ$257)</f>
        <v>2.2600000000000002</v>
      </c>
      <c r="XR262" s="5">
        <f>SUMIF('Aceite de Oliva'!$B6:$B257,"&lt;="&amp;$B262,'Aceite de Oliva'!XR$6:XR$257)</f>
        <v>0.51</v>
      </c>
      <c r="XS262" s="5">
        <f>SUMIF('Aceite de Oliva'!$B6:$B257,"&lt;="&amp;$B262,'Aceite de Oliva'!XS$6:XS$257)</f>
        <v>0.69000000000000006</v>
      </c>
      <c r="XT262" s="5">
        <f>SUMIF('Aceite de Oliva'!$B6:$B257,"&lt;="&amp;$B262,'Aceite de Oliva'!XT$6:XT$257)</f>
        <v>1.75</v>
      </c>
      <c r="XX262" s="5">
        <f>SUMIF('Aceite de Oliva'!$B6:$B257,"&lt;="&amp;$B262,'Aceite de Oliva'!XX$6:XX$257)</f>
        <v>1.6900000000000004</v>
      </c>
      <c r="XY262" s="5">
        <f>SUMIF('Aceite de Oliva'!$B6:$B257,"&lt;="&amp;$B262,'Aceite de Oliva'!XY$6:XY$257)</f>
        <v>2.36</v>
      </c>
      <c r="XZ262" s="5">
        <f>SUMIF('Aceite de Oliva'!$B6:$B257,"&lt;="&amp;$B262,'Aceite de Oliva'!XZ$6:XZ$257)</f>
        <v>1.02</v>
      </c>
      <c r="YA262" s="5">
        <f>SUMIF('Aceite de Oliva'!$B6:$B257,"&lt;="&amp;$B262,'Aceite de Oliva'!YA$6:YA$257)</f>
        <v>0</v>
      </c>
      <c r="YE262" s="5">
        <f>SUMIF('Aceite de Oliva'!$B6:$B257,"&lt;="&amp;$B262,'Aceite de Oliva'!YE$6:YE$257)</f>
        <v>1.5000000000000004</v>
      </c>
      <c r="YF262" s="5">
        <f>SUMIF('Aceite de Oliva'!$B6:$B257,"&lt;="&amp;$B262,'Aceite de Oliva'!YF$6:YF$257)</f>
        <v>1.1300000000000001</v>
      </c>
      <c r="YG262" s="5">
        <f>SUMIF('Aceite de Oliva'!$B6:$B257,"&lt;="&amp;$B262,'Aceite de Oliva'!YG$6:YG$257)</f>
        <v>1.19</v>
      </c>
      <c r="YH262" s="5">
        <f>SUMIF('Aceite de Oliva'!$B6:$B257,"&lt;="&amp;$B262,'Aceite de Oliva'!YH$6:YH$257)</f>
        <v>1.08</v>
      </c>
      <c r="YL262" s="5">
        <f>SUMIF('Aceite de Oliva'!$B6:$B257,"&lt;="&amp;$B262,'Aceite de Oliva'!YL$6:YL$257)</f>
        <v>2.4699999999999998</v>
      </c>
      <c r="YM262" s="5">
        <f>SUMIF('Aceite de Oliva'!$B6:$B257,"&lt;="&amp;$B262,'Aceite de Oliva'!YM$6:YM$257)</f>
        <v>1.44</v>
      </c>
      <c r="YN262" s="5">
        <f>SUMIF('Aceite de Oliva'!$B6:$B257,"&lt;="&amp;$B262,'Aceite de Oliva'!YN$6:YN$257)</f>
        <v>1.8000000000000003</v>
      </c>
      <c r="YO262" s="5">
        <f>SUMIF('Aceite de Oliva'!$B6:$B257,"&lt;="&amp;$B262,'Aceite de Oliva'!YO$6:YO$257)</f>
        <v>1.8299999999999998</v>
      </c>
      <c r="YP262" s="5">
        <f>SUMIF('Aceite de Oliva'!$B6:$B257,"&lt;="&amp;$B262,'Aceite de Oliva'!YP$6:YP$257)</f>
        <v>1.67</v>
      </c>
      <c r="YS262" s="5">
        <f>SUMIF('Aceite de Oliva'!$B6:$B257,"&lt;="&amp;$B262,'Aceite de Oliva'!YS$6:YS$257)</f>
        <v>5.6400000000000006</v>
      </c>
      <c r="YT262" s="5">
        <f>SUMIF('Aceite de Oliva'!$B6:$B257,"&lt;="&amp;$B262,'Aceite de Oliva'!YT$6:YT$257)</f>
        <v>15.010000000000003</v>
      </c>
      <c r="YU262" s="5">
        <f>SUMIF('Aceite de Oliva'!$B6:$B257,"&lt;="&amp;$B262,'Aceite de Oliva'!YU$6:YU$257)</f>
        <v>2.1199999999999997</v>
      </c>
      <c r="YV262" s="5">
        <f>SUMIF('Aceite de Oliva'!$B6:$B257,"&lt;="&amp;$B262,'Aceite de Oliva'!YV$6:YV$257)</f>
        <v>2.1399999999999997</v>
      </c>
      <c r="YW262" s="5">
        <f>SUMIF('Aceite de Oliva'!$B6:$B257,"&lt;="&amp;$B262,'Aceite de Oliva'!YW$6:YW$257)</f>
        <v>2.0300000000000002</v>
      </c>
      <c r="YZ262" s="5">
        <f>SUMIF('Aceite de Oliva'!$B6:$B257,"&lt;="&amp;$B262,'Aceite de Oliva'!YZ$6:YZ$257)</f>
        <v>9.3099999999999987</v>
      </c>
      <c r="ZA262" s="5">
        <f>SUMIF('Aceite de Oliva'!$B6:$B257,"&lt;="&amp;$B262,'Aceite de Oliva'!ZA$6:ZA$257)</f>
        <v>29.1</v>
      </c>
      <c r="ZB262" s="5">
        <f>SUMIF('Aceite de Oliva'!$B6:$B257,"&lt;="&amp;$B262,'Aceite de Oliva'!ZB$6:ZB$257)</f>
        <v>3.67</v>
      </c>
      <c r="ZC262" s="5">
        <f>SUMIF('Aceite de Oliva'!$B6:$B257,"&lt;="&amp;$B262,'Aceite de Oliva'!ZC$6:ZC$257)</f>
        <v>3.96</v>
      </c>
      <c r="ZD262" s="5">
        <f>SUMIF('Aceite de Oliva'!$B6:$B257,"&lt;="&amp;$B262,'Aceite de Oliva'!ZD$6:ZD$257)</f>
        <v>2.33</v>
      </c>
    </row>
    <row r="263" spans="1:680" x14ac:dyDescent="0.25">
      <c r="A263" s="9">
        <f>'TAM Aceite de Oliva'!B11</f>
        <v>3.5</v>
      </c>
      <c r="B263" s="9">
        <f>'TAM Aceite de Oliva'!C11</f>
        <v>3.7</v>
      </c>
      <c r="C263" s="9"/>
      <c r="D263" s="4">
        <f>SUMIFS('Aceite de Oliva'!D$6:D$257,'Aceite de Oliva'!$A$6:$A$257,"&gt;="&amp;$A263,'Aceite de Oliva'!$B$6:$B$257,"&lt;="&amp;$B263)</f>
        <v>6.37</v>
      </c>
      <c r="E263" s="4">
        <f>SUMIFS('Aceite de Oliva'!E$6:E$257,'Aceite de Oliva'!$A$6:$A$257,"&gt;="&amp;$A263,'Aceite de Oliva'!$B$6:$B$257,"&lt;="&amp;$B263)</f>
        <v>10.209999999999999</v>
      </c>
      <c r="F263" s="4">
        <f>SUMIFS('Aceite de Oliva'!F$6:F$257,'Aceite de Oliva'!$A$6:$A$257,"&gt;="&amp;$A263,'Aceite de Oliva'!$B$6:$B$257,"&lt;="&amp;$B263)</f>
        <v>6.51</v>
      </c>
      <c r="G263" s="4">
        <f>SUMIFS('Aceite de Oliva'!G$6:G$257,'Aceite de Oliva'!$A$6:$A$257,"&gt;="&amp;$A263,'Aceite de Oliva'!$B$6:$B$257,"&lt;="&amp;$B263)</f>
        <v>3.85</v>
      </c>
      <c r="H263" s="9"/>
      <c r="I263" s="9"/>
      <c r="J263" s="9"/>
      <c r="K263" s="4">
        <f>SUMIFS('Aceite de Oliva'!K$6:K$257,'Aceite de Oliva'!$A$6:$A$257,"&gt;="&amp;$A263,'Aceite de Oliva'!$B$6:$B$257,"&lt;="&amp;$B263)</f>
        <v>5.7</v>
      </c>
      <c r="L263" s="4">
        <f>SUMIFS('Aceite de Oliva'!L$6:L$257,'Aceite de Oliva'!$A$6:$A$257,"&gt;="&amp;$A263,'Aceite de Oliva'!$B$6:$B$257,"&lt;="&amp;$B263)</f>
        <v>21.29</v>
      </c>
      <c r="M263" s="4">
        <f>SUMIFS('Aceite de Oliva'!M$6:M$257,'Aceite de Oliva'!$A$6:$A$257,"&gt;="&amp;$A263,'Aceite de Oliva'!$B$6:$B$257,"&lt;="&amp;$B263)</f>
        <v>2.68</v>
      </c>
      <c r="N263" s="4">
        <f>SUMIFS('Aceite de Oliva'!N$6:N$257,'Aceite de Oliva'!$A$6:$A$257,"&gt;="&amp;$A263,'Aceite de Oliva'!$B$6:$B$257,"&lt;="&amp;$B263)</f>
        <v>3.83</v>
      </c>
      <c r="O263" s="9"/>
      <c r="P263" s="9"/>
      <c r="Q263" s="9"/>
      <c r="R263" s="4">
        <f>SUMIFS('Aceite de Oliva'!R$6:R$257,'Aceite de Oliva'!$A$6:$A$257,"&gt;="&amp;$A263,'Aceite de Oliva'!$B$6:$B$257,"&lt;="&amp;$B263)</f>
        <v>3.32</v>
      </c>
      <c r="S263" s="4">
        <f>SUMIFS('Aceite de Oliva'!S$6:S$257,'Aceite de Oliva'!$A$6:$A$257,"&gt;="&amp;$A263,'Aceite de Oliva'!$B$6:$B$257,"&lt;="&amp;$B263)</f>
        <v>9.19</v>
      </c>
      <c r="T263" s="4">
        <f>SUMIFS('Aceite de Oliva'!T$6:T$257,'Aceite de Oliva'!$A$6:$A$257,"&gt;="&amp;$A263,'Aceite de Oliva'!$B$6:$B$257,"&lt;="&amp;$B263)</f>
        <v>2.27</v>
      </c>
      <c r="U263" s="4">
        <f>SUMIFS('Aceite de Oliva'!U$6:U$257,'Aceite de Oliva'!$A$6:$A$257,"&gt;="&amp;$A263,'Aceite de Oliva'!$B$6:$B$257,"&lt;="&amp;$B263)</f>
        <v>2.15</v>
      </c>
      <c r="V263" s="9"/>
      <c r="W263" s="9"/>
      <c r="X263" s="9"/>
      <c r="Y263" s="4">
        <f>SUMIFS('Aceite de Oliva'!Y$6:Y$257,'Aceite de Oliva'!$A$6:$A$257,"&gt;="&amp;$A263,'Aceite de Oliva'!$B$6:$B$257,"&lt;="&amp;$B263)</f>
        <v>2.38</v>
      </c>
      <c r="Z263" s="4">
        <f>SUMIFS('Aceite de Oliva'!Z$6:Z$257,'Aceite de Oliva'!$A$6:$A$257,"&gt;="&amp;$A263,'Aceite de Oliva'!$B$6:$B$257,"&lt;="&amp;$B263)</f>
        <v>3.58</v>
      </c>
      <c r="AA263" s="4">
        <f>SUMIFS('Aceite de Oliva'!AA$6:AA$257,'Aceite de Oliva'!$A$6:$A$257,"&gt;="&amp;$A263,'Aceite de Oliva'!$B$6:$B$257,"&lt;="&amp;$B263)</f>
        <v>1.81</v>
      </c>
      <c r="AB263" s="4">
        <f>SUMIFS('Aceite de Oliva'!AB$6:AB$257,'Aceite de Oliva'!$A$6:$A$257,"&gt;="&amp;$A263,'Aceite de Oliva'!$B$6:$B$257,"&lt;="&amp;$B263)</f>
        <v>2.9000000000000004</v>
      </c>
      <c r="AC263" s="9"/>
      <c r="AD263" s="9"/>
      <c r="AE263" s="9"/>
      <c r="AF263" s="4">
        <f>SUMIFS('Aceite de Oliva'!AF$6:AF$257,'Aceite de Oliva'!$A$6:$A$257,"&gt;="&amp;$A263,'Aceite de Oliva'!$B$6:$B$257,"&lt;="&amp;$B263)</f>
        <v>2.35</v>
      </c>
      <c r="AG263" s="4">
        <f>SUMIFS('Aceite de Oliva'!AG$6:AG$257,'Aceite de Oliva'!$A$6:$A$257,"&gt;="&amp;$A263,'Aceite de Oliva'!$B$6:$B$257,"&lt;="&amp;$B263)</f>
        <v>6.35</v>
      </c>
      <c r="AH263" s="4">
        <f>SUMIFS('Aceite de Oliva'!AH$6:AH$257,'Aceite de Oliva'!$A$6:$A$257,"&gt;="&amp;$A263,'Aceite de Oliva'!$B$6:$B$257,"&lt;="&amp;$B263)</f>
        <v>0.57999999999999996</v>
      </c>
      <c r="AI263" s="4">
        <f>SUMIFS('Aceite de Oliva'!AI$6:AI$257,'Aceite de Oliva'!$A$6:$A$257,"&gt;="&amp;$A263,'Aceite de Oliva'!$B$6:$B$257,"&lt;="&amp;$B263)</f>
        <v>2.4499999999999997</v>
      </c>
      <c r="AJ263" s="9"/>
      <c r="AK263" s="9"/>
      <c r="AL263" s="9"/>
      <c r="AM263" s="4">
        <f>SUMIFS('Aceite de Oliva'!AM$6:AM$257,'Aceite de Oliva'!$A$6:$A$257,"&gt;="&amp;$A263,'Aceite de Oliva'!$B$6:$B$257,"&lt;="&amp;$B263)</f>
        <v>3.5</v>
      </c>
      <c r="AN263" s="4">
        <f>SUMIFS('Aceite de Oliva'!AN$6:AN$257,'Aceite de Oliva'!$A$6:$A$257,"&gt;="&amp;$A263,'Aceite de Oliva'!$B$6:$B$257,"&lt;="&amp;$B263)</f>
        <v>6.82</v>
      </c>
      <c r="AO263" s="4">
        <f>SUMIFS('Aceite de Oliva'!AO$6:AO$257,'Aceite de Oliva'!$A$6:$A$257,"&gt;="&amp;$A263,'Aceite de Oliva'!$B$6:$B$257,"&lt;="&amp;$B263)</f>
        <v>3.4</v>
      </c>
      <c r="AP263" s="4">
        <f>SUMIFS('Aceite de Oliva'!AP$6:AP$257,'Aceite de Oliva'!$A$6:$A$257,"&gt;="&amp;$A263,'Aceite de Oliva'!$B$6:$B$257,"&lt;="&amp;$B263)</f>
        <v>1.24</v>
      </c>
      <c r="AQ263" s="9"/>
      <c r="AR263" s="9"/>
      <c r="AT263" s="4">
        <f>SUMIFS('Aceite de Oliva'!AT$6:AT$257,'Aceite de Oliva'!$A$6:$A$257,"&gt;="&amp;$A263,'Aceite de Oliva'!$B$6:$B$257,"&lt;="&amp;$B263)</f>
        <v>2.4900000000000002</v>
      </c>
      <c r="AU263" s="4">
        <f>SUMIFS('Aceite de Oliva'!AU$6:AU$257,'Aceite de Oliva'!$A$6:$A$257,"&gt;="&amp;$A263,'Aceite de Oliva'!$B$6:$B$257,"&lt;="&amp;$B263)</f>
        <v>2.8299999999999996</v>
      </c>
      <c r="AV263" s="4">
        <f>SUMIFS('Aceite de Oliva'!AV$6:AV$257,'Aceite de Oliva'!$A$6:$A$257,"&gt;="&amp;$A263,'Aceite de Oliva'!$B$6:$B$257,"&lt;="&amp;$B263)</f>
        <v>2.86</v>
      </c>
      <c r="AW263" s="4">
        <f>SUMIFS('Aceite de Oliva'!AW$6:AW$257,'Aceite de Oliva'!$A$6:$A$257,"&gt;="&amp;$A263,'Aceite de Oliva'!$B$6:$B$257,"&lt;="&amp;$B263)</f>
        <v>2.08</v>
      </c>
      <c r="BA263" s="4">
        <f>SUMIFS('Aceite de Oliva'!BA$6:BA$257,'Aceite de Oliva'!$A$6:$A$257,"&gt;="&amp;$A263,'Aceite de Oliva'!$B$6:$B$257,"&lt;="&amp;$B263)</f>
        <v>5.6899999999999995</v>
      </c>
      <c r="BB263" s="4">
        <f>SUMIFS('Aceite de Oliva'!BB$6:BB$257,'Aceite de Oliva'!$A$6:$A$257,"&gt;="&amp;$A263,'Aceite de Oliva'!$B$6:$B$257,"&lt;="&amp;$B263)</f>
        <v>13.53</v>
      </c>
      <c r="BC263" s="4">
        <f>SUMIFS('Aceite de Oliva'!BC$6:BC$257,'Aceite de Oliva'!$A$6:$A$257,"&gt;="&amp;$A263,'Aceite de Oliva'!$B$6:$B$257,"&lt;="&amp;$B263)</f>
        <v>2.1100000000000003</v>
      </c>
      <c r="BD263" s="4">
        <f>SUMIFS('Aceite de Oliva'!BD$6:BD$257,'Aceite de Oliva'!$A$6:$A$257,"&gt;="&amp;$A263,'Aceite de Oliva'!$B$6:$B$257,"&lt;="&amp;$B263)</f>
        <v>3.03</v>
      </c>
      <c r="BH263" s="4">
        <f>SUMIFS('Aceite de Oliva'!BH$6:BH$257,'Aceite de Oliva'!$A$6:$A$257,"&gt;="&amp;$A263,'Aceite de Oliva'!$B$6:$B$257,"&lt;="&amp;$B263)</f>
        <v>7.62</v>
      </c>
      <c r="BI263" s="4">
        <f>SUMIFS('Aceite de Oliva'!BI$6:BI$257,'Aceite de Oliva'!$A$6:$A$257,"&gt;="&amp;$A263,'Aceite de Oliva'!$B$6:$B$257,"&lt;="&amp;$B263)</f>
        <v>26.089999999999996</v>
      </c>
      <c r="BJ263" s="4">
        <f>SUMIFS('Aceite de Oliva'!BJ$6:BJ$257,'Aceite de Oliva'!$A$6:$A$257,"&gt;="&amp;$A263,'Aceite de Oliva'!$B$6:$B$257,"&lt;="&amp;$B263)</f>
        <v>1.45</v>
      </c>
      <c r="BK263" s="4">
        <f>SUMIFS('Aceite de Oliva'!BK$6:BK$257,'Aceite de Oliva'!$A$6:$A$257,"&gt;="&amp;$A263,'Aceite de Oliva'!$B$6:$B$257,"&lt;="&amp;$B263)</f>
        <v>5.1899999999999995</v>
      </c>
      <c r="BO263" s="4">
        <f>SUMIFS('Aceite de Oliva'!BO$6:BO$257,'Aceite de Oliva'!$A$6:$A$257,"&gt;="&amp;$A263,'Aceite de Oliva'!$B$6:$B$257,"&lt;="&amp;$B263)</f>
        <v>6.35</v>
      </c>
      <c r="BP263" s="4">
        <f>SUMIFS('Aceite de Oliva'!BP$6:BP$257,'Aceite de Oliva'!$A$6:$A$257,"&gt;="&amp;$A263,'Aceite de Oliva'!$B$6:$B$257,"&lt;="&amp;$B263)</f>
        <v>19.3</v>
      </c>
      <c r="BQ263" s="4">
        <f>SUMIFS('Aceite de Oliva'!BQ$6:BQ$257,'Aceite de Oliva'!$A$6:$A$257,"&gt;="&amp;$A263,'Aceite de Oliva'!$B$6:$B$257,"&lt;="&amp;$B263)</f>
        <v>2.94</v>
      </c>
      <c r="BR263" s="4">
        <f>SUMIFS('Aceite de Oliva'!BR$6:BR$257,'Aceite de Oliva'!$A$6:$A$257,"&gt;="&amp;$A263,'Aceite de Oliva'!$B$6:$B$257,"&lt;="&amp;$B263)</f>
        <v>2.7</v>
      </c>
      <c r="BV263" s="4">
        <f>SUMIFS('Aceite de Oliva'!BV$6:BV$257,'Aceite de Oliva'!$A$6:$A$257,"&gt;="&amp;$A263,'Aceite de Oliva'!$B$6:$B$257,"&lt;="&amp;$B263)</f>
        <v>20.170000000000002</v>
      </c>
      <c r="BW263" s="4">
        <f>SUMIFS('Aceite de Oliva'!BW$6:BW$257,'Aceite de Oliva'!$A$6:$A$257,"&gt;="&amp;$A263,'Aceite de Oliva'!$B$6:$B$257,"&lt;="&amp;$B263)</f>
        <v>35.489999999999995</v>
      </c>
      <c r="BX263" s="4">
        <f>SUMIFS('Aceite de Oliva'!BX$6:BX$257,'Aceite de Oliva'!$A$6:$A$257,"&gt;="&amp;$A263,'Aceite de Oliva'!$B$6:$B$257,"&lt;="&amp;$B263)</f>
        <v>20.099999999999998</v>
      </c>
      <c r="BY263" s="4">
        <f>SUMIFS('Aceite de Oliva'!BY$6:BY$257,'Aceite de Oliva'!$A$6:$A$257,"&gt;="&amp;$A263,'Aceite de Oliva'!$B$6:$B$257,"&lt;="&amp;$B263)</f>
        <v>11.75</v>
      </c>
      <c r="CC263" s="4">
        <f>SUMIFS('Aceite de Oliva'!CC$6:CC$257,'Aceite de Oliva'!$A$6:$A$257,"&gt;="&amp;$A263,'Aceite de Oliva'!$B$6:$B$257,"&lt;="&amp;$B263)</f>
        <v>18.580000000000002</v>
      </c>
      <c r="CD263" s="4">
        <f>SUMIFS('Aceite de Oliva'!CD$6:CD$257,'Aceite de Oliva'!$A$6:$A$257,"&gt;="&amp;$A263,'Aceite de Oliva'!$B$6:$B$257,"&lt;="&amp;$B263)</f>
        <v>19.64</v>
      </c>
      <c r="CE263" s="4">
        <f>SUMIFS('Aceite de Oliva'!CE$6:CE$257,'Aceite de Oliva'!$A$6:$A$257,"&gt;="&amp;$A263,'Aceite de Oliva'!$B$6:$B$257,"&lt;="&amp;$B263)</f>
        <v>17.340000000000003</v>
      </c>
      <c r="CF263" s="4">
        <f>SUMIFS('Aceite de Oliva'!CF$6:CF$257,'Aceite de Oliva'!$A$6:$A$257,"&gt;="&amp;$A263,'Aceite de Oliva'!$B$6:$B$257,"&lt;="&amp;$B263)</f>
        <v>21.18</v>
      </c>
      <c r="CJ263" s="4">
        <f>SUMIFS('Aceite de Oliva'!CJ$6:CJ$257,'Aceite de Oliva'!$A$6:$A$257,"&gt;="&amp;$A263,'Aceite de Oliva'!$B$6:$B$257,"&lt;="&amp;$B263)</f>
        <v>14.059999999999999</v>
      </c>
      <c r="CK263" s="4">
        <f>SUMIFS('Aceite de Oliva'!CK$6:CK$257,'Aceite de Oliva'!$A$6:$A$257,"&gt;="&amp;$A263,'Aceite de Oliva'!$B$6:$B$257,"&lt;="&amp;$B263)</f>
        <v>12.65</v>
      </c>
      <c r="CL263" s="4">
        <f>SUMIFS('Aceite de Oliva'!CL$6:CL$257,'Aceite de Oliva'!$A$6:$A$257,"&gt;="&amp;$A263,'Aceite de Oliva'!$B$6:$B$257,"&lt;="&amp;$B263)</f>
        <v>15.309999999999999</v>
      </c>
      <c r="CM263" s="4">
        <f>SUMIFS('Aceite de Oliva'!CM$6:CM$257,'Aceite de Oliva'!$A$6:$A$257,"&gt;="&amp;$A263,'Aceite de Oliva'!$B$6:$B$257,"&lt;="&amp;$B263)</f>
        <v>14.79</v>
      </c>
      <c r="CQ263" s="4">
        <f>SUMIFS('Aceite de Oliva'!CQ$6:CQ$257,'Aceite de Oliva'!$A$6:$A$257,"&gt;="&amp;$A263,'Aceite de Oliva'!$B$6:$B$257,"&lt;="&amp;$B263)</f>
        <v>37.11</v>
      </c>
      <c r="CR263" s="4">
        <f>SUMIFS('Aceite de Oliva'!CR$6:CR$257,'Aceite de Oliva'!$A$6:$A$257,"&gt;="&amp;$A263,'Aceite de Oliva'!$B$6:$B$257,"&lt;="&amp;$B263)</f>
        <v>13.239999999999998</v>
      </c>
      <c r="CS263" s="4">
        <f>SUMIFS('Aceite de Oliva'!CS$6:CS$257,'Aceite de Oliva'!$A$6:$A$257,"&gt;="&amp;$A263,'Aceite de Oliva'!$B$6:$B$257,"&lt;="&amp;$B263)</f>
        <v>51.449999999999996</v>
      </c>
      <c r="CT263" s="4">
        <f>SUMIFS('Aceite de Oliva'!CT$6:CT$257,'Aceite de Oliva'!$A$6:$A$257,"&gt;="&amp;$A263,'Aceite de Oliva'!$B$6:$B$257,"&lt;="&amp;$B263)</f>
        <v>16.61</v>
      </c>
      <c r="CX263" s="4">
        <f>SUMIFS('Aceite de Oliva'!CX$6:CX$257,'Aceite de Oliva'!$A$6:$A$257,"&gt;="&amp;$A263,'Aceite de Oliva'!$B$6:$B$257,"&lt;="&amp;$B263)</f>
        <v>43.800000000000004</v>
      </c>
      <c r="CY263" s="4">
        <f>SUMIFS('Aceite de Oliva'!CY$6:CY$257,'Aceite de Oliva'!$A$6:$A$257,"&gt;="&amp;$A263,'Aceite de Oliva'!$B$6:$B$257,"&lt;="&amp;$B263)</f>
        <v>6.1899999999999995</v>
      </c>
      <c r="CZ263" s="4">
        <f>SUMIFS('Aceite de Oliva'!CZ$6:CZ$257,'Aceite de Oliva'!$A$6:$A$257,"&gt;="&amp;$A263,'Aceite de Oliva'!$B$6:$B$257,"&lt;="&amp;$B263)</f>
        <v>52.56</v>
      </c>
      <c r="DA263" s="4">
        <f>SUMIFS('Aceite de Oliva'!DA$6:DA$257,'Aceite de Oliva'!$A$6:$A$257,"&gt;="&amp;$A263,'Aceite de Oliva'!$B$6:$B$257,"&lt;="&amp;$B263)</f>
        <v>57.97</v>
      </c>
      <c r="DE263" s="4">
        <f>SUMIFS('Aceite de Oliva'!DE$6:DE$257,'Aceite de Oliva'!$A$6:$A$257,"&gt;="&amp;$A263,'Aceite de Oliva'!$B$6:$B$257,"&lt;="&amp;$B263)</f>
        <v>39.94</v>
      </c>
      <c r="DF263" s="4">
        <f>SUMIFS('Aceite de Oliva'!DF$6:DF$257,'Aceite de Oliva'!$A$6:$A$257,"&gt;="&amp;$A263,'Aceite de Oliva'!$B$6:$B$257,"&lt;="&amp;$B263)</f>
        <v>7.21</v>
      </c>
      <c r="DG263" s="4">
        <f>SUMIFS('Aceite de Oliva'!DG$6:DG$257,'Aceite de Oliva'!$A$6:$A$257,"&gt;="&amp;$A263,'Aceite de Oliva'!$B$6:$B$257,"&lt;="&amp;$B263)</f>
        <v>55.85</v>
      </c>
      <c r="DH263" s="4">
        <f>SUMIFS('Aceite de Oliva'!DH$6:DH$257,'Aceite de Oliva'!$A$6:$A$257,"&gt;="&amp;$A263,'Aceite de Oliva'!$B$6:$B$257,"&lt;="&amp;$B263)</f>
        <v>40.56</v>
      </c>
      <c r="DL263" s="4">
        <f>SUMIFS('Aceite de Oliva'!DL$6:DL$257,'Aceite de Oliva'!$A$6:$A$257,"&gt;="&amp;$A263,'Aceite de Oliva'!$B$6:$B$257,"&lt;="&amp;$B263)</f>
        <v>14.279999999999998</v>
      </c>
      <c r="DM263" s="4">
        <f>SUMIFS('Aceite de Oliva'!DM$6:DM$257,'Aceite de Oliva'!$A$6:$A$257,"&gt;="&amp;$A263,'Aceite de Oliva'!$B$6:$B$257,"&lt;="&amp;$B263)</f>
        <v>4.2299999999999995</v>
      </c>
      <c r="DN263" s="4">
        <f>SUMIFS('Aceite de Oliva'!DN$6:DN$257,'Aceite de Oliva'!$A$6:$A$257,"&gt;="&amp;$A263,'Aceite de Oliva'!$B$6:$B$257,"&lt;="&amp;$B263)</f>
        <v>19.53</v>
      </c>
      <c r="DO263" s="4">
        <f>SUMIFS('Aceite de Oliva'!DO$6:DO$257,'Aceite de Oliva'!$A$6:$A$257,"&gt;="&amp;$A263,'Aceite de Oliva'!$B$6:$B$257,"&lt;="&amp;$B263)</f>
        <v>9.33</v>
      </c>
      <c r="DS263" s="4">
        <f>SUMIFS('Aceite de Oliva'!DS$6:DS$257,'Aceite de Oliva'!$A$6:$A$257,"&gt;="&amp;$A263,'Aceite de Oliva'!$B$6:$B$257,"&lt;="&amp;$B263)</f>
        <v>3.24</v>
      </c>
      <c r="DT263" s="4">
        <f>SUMIFS('Aceite de Oliva'!DT$6:DT$257,'Aceite de Oliva'!$A$6:$A$257,"&gt;="&amp;$A263,'Aceite de Oliva'!$B$6:$B$257,"&lt;="&amp;$B263)</f>
        <v>2.1</v>
      </c>
      <c r="DU263" s="4">
        <f>SUMIFS('Aceite de Oliva'!DU$6:DU$257,'Aceite de Oliva'!$A$6:$A$257,"&gt;="&amp;$A263,'Aceite de Oliva'!$B$6:$B$257,"&lt;="&amp;$B263)</f>
        <v>4.04</v>
      </c>
      <c r="DV263" s="4">
        <f>SUMIFS('Aceite de Oliva'!DV$6:DV$257,'Aceite de Oliva'!$A$6:$A$257,"&gt;="&amp;$A263,'Aceite de Oliva'!$B$6:$B$257,"&lt;="&amp;$B263)</f>
        <v>0.76</v>
      </c>
      <c r="DZ263" s="4">
        <f>SUMIFS('Aceite de Oliva'!DZ$6:DZ$257,'Aceite de Oliva'!$A$6:$A$257,"&gt;="&amp;$A263,'Aceite de Oliva'!$B$6:$B$257,"&lt;="&amp;$B263)</f>
        <v>2.86</v>
      </c>
      <c r="EA263" s="4">
        <f>SUMIFS('Aceite de Oliva'!EA$6:EA$257,'Aceite de Oliva'!$A$6:$A$257,"&gt;="&amp;$A263,'Aceite de Oliva'!$B$6:$B$257,"&lt;="&amp;$B263)</f>
        <v>2.42</v>
      </c>
      <c r="EB263" s="4">
        <f>SUMIFS('Aceite de Oliva'!EB$6:EB$257,'Aceite de Oliva'!$A$6:$A$257,"&gt;="&amp;$A263,'Aceite de Oliva'!$B$6:$B$257,"&lt;="&amp;$B263)</f>
        <v>3.62</v>
      </c>
      <c r="EC263" s="4">
        <f>SUMIFS('Aceite de Oliva'!EC$6:EC$257,'Aceite de Oliva'!$A$6:$A$257,"&gt;="&amp;$A263,'Aceite de Oliva'!$B$6:$B$257,"&lt;="&amp;$B263)</f>
        <v>0.45</v>
      </c>
      <c r="EG263" s="4">
        <f>SUMIFS('Aceite de Oliva'!EG$6:EG$257,'Aceite de Oliva'!$A$6:$A$257,"&gt;="&amp;$A263,'Aceite de Oliva'!$B$6:$B$257,"&lt;="&amp;$B263)</f>
        <v>2.3199999999999998</v>
      </c>
      <c r="EH263" s="4">
        <f>SUMIFS('Aceite de Oliva'!EH$6:EH$257,'Aceite de Oliva'!$A$6:$A$257,"&gt;="&amp;$A263,'Aceite de Oliva'!$B$6:$B$257,"&lt;="&amp;$B263)</f>
        <v>1.05</v>
      </c>
      <c r="EI263" s="4">
        <f>SUMIFS('Aceite de Oliva'!EI$6:EI$257,'Aceite de Oliva'!$A$6:$A$257,"&gt;="&amp;$A263,'Aceite de Oliva'!$B$6:$B$257,"&lt;="&amp;$B263)</f>
        <v>2.39</v>
      </c>
      <c r="EJ263" s="4">
        <f>SUMIFS('Aceite de Oliva'!EJ$6:EJ$257,'Aceite de Oliva'!$A$6:$A$257,"&gt;="&amp;$A263,'Aceite de Oliva'!$B$6:$B$257,"&lt;="&amp;$B263)</f>
        <v>1.79</v>
      </c>
      <c r="EN263" s="4">
        <f>SUMIFS('Aceite de Oliva'!EN$6:EN$257,'Aceite de Oliva'!$A$6:$A$257,"&gt;="&amp;$A263,'Aceite de Oliva'!$B$6:$B$257,"&lt;="&amp;$B263)</f>
        <v>4.3499999999999996</v>
      </c>
      <c r="EO263" s="4">
        <f>SUMIFS('Aceite de Oliva'!EO$6:EO$257,'Aceite de Oliva'!$A$6:$A$257,"&gt;="&amp;$A263,'Aceite de Oliva'!$B$6:$B$257,"&lt;="&amp;$B263)</f>
        <v>7.2600000000000016</v>
      </c>
      <c r="EP263" s="4">
        <f>SUMIFS('Aceite de Oliva'!EP$6:EP$257,'Aceite de Oliva'!$A$6:$A$257,"&gt;="&amp;$A263,'Aceite de Oliva'!$B$6:$B$257,"&lt;="&amp;$B263)</f>
        <v>4.21</v>
      </c>
      <c r="EQ263" s="4">
        <f>SUMIFS('Aceite de Oliva'!EQ$6:EQ$257,'Aceite de Oliva'!$A$6:$A$257,"&gt;="&amp;$A263,'Aceite de Oliva'!$B$6:$B$257,"&lt;="&amp;$B263)</f>
        <v>1.02</v>
      </c>
      <c r="EU263" s="4">
        <f>SUMIFS('Aceite de Oliva'!EU$6:EU$257,'Aceite de Oliva'!$A$6:$A$257,"&gt;="&amp;$A263,'Aceite de Oliva'!$B$6:$B$257,"&lt;="&amp;$B263)</f>
        <v>2.7199999999999998</v>
      </c>
      <c r="EV263" s="4">
        <f>SUMIFS('Aceite de Oliva'!EV$6:EV$257,'Aceite de Oliva'!$A$6:$A$257,"&gt;="&amp;$A263,'Aceite de Oliva'!$B$6:$B$257,"&lt;="&amp;$B263)</f>
        <v>3</v>
      </c>
      <c r="EW263" s="4">
        <f>SUMIFS('Aceite de Oliva'!EW$6:EW$257,'Aceite de Oliva'!$A$6:$A$257,"&gt;="&amp;$A263,'Aceite de Oliva'!$B$6:$B$257,"&lt;="&amp;$B263)</f>
        <v>3.01</v>
      </c>
      <c r="EX263" s="4">
        <f>SUMIFS('Aceite de Oliva'!EX$6:EX$257,'Aceite de Oliva'!$A$6:$A$257,"&gt;="&amp;$A263,'Aceite de Oliva'!$B$6:$B$257,"&lt;="&amp;$B263)</f>
        <v>0.65</v>
      </c>
      <c r="FB263" s="4">
        <f>SUMIFS('Aceite de Oliva'!FB$6:FB$257,'Aceite de Oliva'!$A$6:$A$257,"&gt;="&amp;$A263,'Aceite de Oliva'!$B$6:$B$257,"&lt;="&amp;$B263)</f>
        <v>2.44</v>
      </c>
      <c r="FC263" s="4">
        <f>SUMIFS('Aceite de Oliva'!FC$6:FC$257,'Aceite de Oliva'!$A$6:$A$257,"&gt;="&amp;$A263,'Aceite de Oliva'!$B$6:$B$257,"&lt;="&amp;$B263)</f>
        <v>2.87</v>
      </c>
      <c r="FD263" s="4">
        <f>SUMIFS('Aceite de Oliva'!FD$6:FD$257,'Aceite de Oliva'!$A$6:$A$257,"&gt;="&amp;$A263,'Aceite de Oliva'!$B$6:$B$257,"&lt;="&amp;$B263)</f>
        <v>2.79</v>
      </c>
      <c r="FE263" s="4">
        <f>SUMIFS('Aceite de Oliva'!FE$6:FE$257,'Aceite de Oliva'!$A$6:$A$257,"&gt;="&amp;$A263,'Aceite de Oliva'!$B$6:$B$257,"&lt;="&amp;$B263)</f>
        <v>0.41</v>
      </c>
      <c r="FI263" s="4">
        <f>SUMIFS('Aceite de Oliva'!FI$6:FI$257,'Aceite de Oliva'!$A$6:$A$257,"&gt;="&amp;$A263,'Aceite de Oliva'!$B$6:$B$257,"&lt;="&amp;$B263)</f>
        <v>1.29</v>
      </c>
      <c r="FJ263" s="4">
        <f>SUMIFS('Aceite de Oliva'!FJ$6:FJ$257,'Aceite de Oliva'!$A$6:$A$257,"&gt;="&amp;$A263,'Aceite de Oliva'!$B$6:$B$257,"&lt;="&amp;$B263)</f>
        <v>1.62</v>
      </c>
      <c r="FK263" s="4">
        <f>SUMIFS('Aceite de Oliva'!FK$6:FK$257,'Aceite de Oliva'!$A$6:$A$257,"&gt;="&amp;$A263,'Aceite de Oliva'!$B$6:$B$257,"&lt;="&amp;$B263)</f>
        <v>0.93</v>
      </c>
      <c r="FL263" s="4">
        <f>SUMIFS('Aceite de Oliva'!FL$6:FL$257,'Aceite de Oliva'!$A$6:$A$257,"&gt;="&amp;$A263,'Aceite de Oliva'!$B$6:$B$257,"&lt;="&amp;$B263)</f>
        <v>0</v>
      </c>
      <c r="FP263" s="4">
        <f>SUMIFS('Aceite de Oliva'!FP$6:FP$257,'Aceite de Oliva'!$A$6:$A$257,"&gt;="&amp;$A263,'Aceite de Oliva'!$B$6:$B$257,"&lt;="&amp;$B263)</f>
        <v>2.33</v>
      </c>
      <c r="FQ263" s="4">
        <f>SUMIFS('Aceite de Oliva'!FQ$6:FQ$257,'Aceite de Oliva'!$A$6:$A$257,"&gt;="&amp;$A263,'Aceite de Oliva'!$B$6:$B$257,"&lt;="&amp;$B263)</f>
        <v>5.2799999999999994</v>
      </c>
      <c r="FR263" s="4">
        <f>SUMIFS('Aceite de Oliva'!FR$6:FR$257,'Aceite de Oliva'!$A$6:$A$257,"&gt;="&amp;$A263,'Aceite de Oliva'!$B$6:$B$257,"&lt;="&amp;$B263)</f>
        <v>2.06</v>
      </c>
      <c r="FS263" s="4">
        <f>SUMIFS('Aceite de Oliva'!FS$6:FS$257,'Aceite de Oliva'!$A$6:$A$257,"&gt;="&amp;$A263,'Aceite de Oliva'!$B$6:$B$257,"&lt;="&amp;$B263)</f>
        <v>0.2</v>
      </c>
      <c r="FW263" s="4">
        <f>SUMIFS('Aceite de Oliva'!FW$6:FW$257,'Aceite de Oliva'!$A$6:$A$257,"&gt;="&amp;$A263,'Aceite de Oliva'!$B$6:$B$257,"&lt;="&amp;$B263)</f>
        <v>1.96</v>
      </c>
      <c r="FX263" s="4">
        <f>SUMIFS('Aceite de Oliva'!FX$6:FX$257,'Aceite de Oliva'!$A$6:$A$257,"&gt;="&amp;$A263,'Aceite de Oliva'!$B$6:$B$257,"&lt;="&amp;$B263)</f>
        <v>2.42</v>
      </c>
      <c r="FY263" s="4">
        <f>SUMIFS('Aceite de Oliva'!FY$6:FY$257,'Aceite de Oliva'!$A$6:$A$257,"&gt;="&amp;$A263,'Aceite de Oliva'!$B$6:$B$257,"&lt;="&amp;$B263)</f>
        <v>1.83</v>
      </c>
      <c r="FZ263" s="4">
        <f>SUMIFS('Aceite de Oliva'!FZ$6:FZ$257,'Aceite de Oliva'!$A$6:$A$257,"&gt;="&amp;$A263,'Aceite de Oliva'!$B$6:$B$257,"&lt;="&amp;$B263)</f>
        <v>0.55000000000000004</v>
      </c>
      <c r="GD263" s="4">
        <f>SUMIFS('Aceite de Oliva'!GD$6:GD$257,'Aceite de Oliva'!$A$6:$A$257,"&gt;="&amp;$A263,'Aceite de Oliva'!$B$6:$B$257,"&lt;="&amp;$B263)</f>
        <v>2.2000000000000002</v>
      </c>
      <c r="GE263" s="4">
        <f>SUMIFS('Aceite de Oliva'!GE$6:GE$257,'Aceite de Oliva'!$A$6:$A$257,"&gt;="&amp;$A263,'Aceite de Oliva'!$B$6:$B$257,"&lt;="&amp;$B263)</f>
        <v>1.77</v>
      </c>
      <c r="GF263" s="4">
        <f>SUMIFS('Aceite de Oliva'!GF$6:GF$257,'Aceite de Oliva'!$A$6:$A$257,"&gt;="&amp;$A263,'Aceite de Oliva'!$B$6:$B$257,"&lt;="&amp;$B263)</f>
        <v>1.62</v>
      </c>
      <c r="GG263" s="4">
        <f>SUMIFS('Aceite de Oliva'!GG$6:GG$257,'Aceite de Oliva'!$A$6:$A$257,"&gt;="&amp;$A263,'Aceite de Oliva'!$B$6:$B$257,"&lt;="&amp;$B263)</f>
        <v>0.86</v>
      </c>
      <c r="GK263" s="4">
        <f>SUMIFS('Aceite de Oliva'!GK$6:GK$257,'Aceite de Oliva'!$A$6:$A$257,"&gt;="&amp;$A263,'Aceite de Oliva'!$B$6:$B$257,"&lt;="&amp;$B263)</f>
        <v>1.48</v>
      </c>
      <c r="GL263" s="4">
        <f>SUMIFS('Aceite de Oliva'!GL$6:GL$257,'Aceite de Oliva'!$A$6:$A$257,"&gt;="&amp;$A263,'Aceite de Oliva'!$B$6:$B$257,"&lt;="&amp;$B263)</f>
        <v>1.27</v>
      </c>
      <c r="GM263" s="4">
        <f>SUMIFS('Aceite de Oliva'!GM$6:GM$257,'Aceite de Oliva'!$A$6:$A$257,"&gt;="&amp;$A263,'Aceite de Oliva'!$B$6:$B$257,"&lt;="&amp;$B263)</f>
        <v>1.83</v>
      </c>
      <c r="GN263" s="4">
        <f>SUMIFS('Aceite de Oliva'!GN$6:GN$257,'Aceite de Oliva'!$A$6:$A$257,"&gt;="&amp;$A263,'Aceite de Oliva'!$B$6:$B$257,"&lt;="&amp;$B263)</f>
        <v>0.87</v>
      </c>
      <c r="GR263" s="4">
        <f>SUMIFS('Aceite de Oliva'!GR$6:GR$257,'Aceite de Oliva'!$A$6:$A$257,"&gt;="&amp;$A263,'Aceite de Oliva'!$B$6:$B$257,"&lt;="&amp;$B263)</f>
        <v>1.05</v>
      </c>
      <c r="GS263" s="4">
        <f>SUMIFS('Aceite de Oliva'!GS$6:GS$257,'Aceite de Oliva'!$A$6:$A$257,"&gt;="&amp;$A263,'Aceite de Oliva'!$B$6:$B$257,"&lt;="&amp;$B263)</f>
        <v>0.86</v>
      </c>
      <c r="GT263" s="4">
        <f>SUMIFS('Aceite de Oliva'!GT$6:GT$257,'Aceite de Oliva'!$A$6:$A$257,"&gt;="&amp;$A263,'Aceite de Oliva'!$B$6:$B$257,"&lt;="&amp;$B263)</f>
        <v>0.99</v>
      </c>
      <c r="GU263" s="4">
        <f>SUMIFS('Aceite de Oliva'!GU$6:GU$257,'Aceite de Oliva'!$A$6:$A$257,"&gt;="&amp;$A263,'Aceite de Oliva'!$B$6:$B$257,"&lt;="&amp;$B263)</f>
        <v>0</v>
      </c>
      <c r="GY263" s="4">
        <f>SUMIFS('Aceite de Oliva'!GY$6:GY$257,'Aceite de Oliva'!$A$6:$A$257,"&gt;="&amp;$A263,'Aceite de Oliva'!$B$6:$B$257,"&lt;="&amp;$B263)</f>
        <v>1.1500000000000001</v>
      </c>
      <c r="GZ263" s="4">
        <f>SUMIFS('Aceite de Oliva'!GZ$6:GZ$257,'Aceite de Oliva'!$A$6:$A$257,"&gt;="&amp;$A263,'Aceite de Oliva'!$B$6:$B$257,"&lt;="&amp;$B263)</f>
        <v>1.63</v>
      </c>
      <c r="HA263" s="4">
        <f>SUMIFS('Aceite de Oliva'!HA$6:HA$257,'Aceite de Oliva'!$A$6:$A$257,"&gt;="&amp;$A263,'Aceite de Oliva'!$B$6:$B$257,"&lt;="&amp;$B263)</f>
        <v>1</v>
      </c>
      <c r="HB263" s="4">
        <f>SUMIFS('Aceite de Oliva'!HB$6:HB$257,'Aceite de Oliva'!$A$6:$A$257,"&gt;="&amp;$A263,'Aceite de Oliva'!$B$6:$B$257,"&lt;="&amp;$B263)</f>
        <v>0.5</v>
      </c>
      <c r="HF263" s="4">
        <f>SUMIFS('Aceite de Oliva'!HF$6:HF$257,'Aceite de Oliva'!$A$6:$A$257,"&gt;="&amp;$A263,'Aceite de Oliva'!$B$6:$B$257,"&lt;="&amp;$B263)</f>
        <v>2.48</v>
      </c>
      <c r="HG263" s="4">
        <f>SUMIFS('Aceite de Oliva'!HG$6:HG$257,'Aceite de Oliva'!$A$6:$A$257,"&gt;="&amp;$A263,'Aceite de Oliva'!$B$6:$B$257,"&lt;="&amp;$B263)</f>
        <v>2.3499999999999996</v>
      </c>
      <c r="HH263" s="4">
        <f>SUMIFS('Aceite de Oliva'!HH$6:HH$257,'Aceite de Oliva'!$A$6:$A$257,"&gt;="&amp;$A263,'Aceite de Oliva'!$B$6:$B$257,"&lt;="&amp;$B263)</f>
        <v>2.5300000000000002</v>
      </c>
      <c r="HI263" s="4">
        <f>SUMIFS('Aceite de Oliva'!HI$6:HI$257,'Aceite de Oliva'!$A$6:$A$257,"&gt;="&amp;$A263,'Aceite de Oliva'!$B$6:$B$257,"&lt;="&amp;$B263)</f>
        <v>0.19</v>
      </c>
      <c r="HM263" s="4">
        <f>SUMIFS('Aceite de Oliva'!HM$6:HM$257,'Aceite de Oliva'!$A$6:$A$257,"&gt;="&amp;$A263,'Aceite de Oliva'!$B$6:$B$257,"&lt;="&amp;$B263)</f>
        <v>1.1500000000000001</v>
      </c>
      <c r="HN263" s="4">
        <f>SUMIFS('Aceite de Oliva'!HN$6:HN$257,'Aceite de Oliva'!$A$6:$A$257,"&gt;="&amp;$A263,'Aceite de Oliva'!$B$6:$B$257,"&lt;="&amp;$B263)</f>
        <v>1.85</v>
      </c>
      <c r="HO263" s="4">
        <f>SUMIFS('Aceite de Oliva'!HO$6:HO$257,'Aceite de Oliva'!$A$6:$A$257,"&gt;="&amp;$A263,'Aceite de Oliva'!$B$6:$B$257,"&lt;="&amp;$B263)</f>
        <v>0.54</v>
      </c>
      <c r="HP263" s="4">
        <f>SUMIFS('Aceite de Oliva'!HP$6:HP$257,'Aceite de Oliva'!$A$6:$A$257,"&gt;="&amp;$A263,'Aceite de Oliva'!$B$6:$B$257,"&lt;="&amp;$B263)</f>
        <v>0.85</v>
      </c>
      <c r="HT263" s="4">
        <f>SUMIFS('Aceite de Oliva'!HT$6:HT$257,'Aceite de Oliva'!$A$6:$A$257,"&gt;="&amp;$A263,'Aceite de Oliva'!$B$6:$B$257,"&lt;="&amp;$B263)</f>
        <v>3.3299999999999996</v>
      </c>
      <c r="HU263" s="4">
        <f>SUMIFS('Aceite de Oliva'!HU$6:HU$257,'Aceite de Oliva'!$A$6:$A$257,"&gt;="&amp;$A263,'Aceite de Oliva'!$B$6:$B$257,"&lt;="&amp;$B263)</f>
        <v>9.4600000000000009</v>
      </c>
      <c r="HV263" s="4">
        <f>SUMIFS('Aceite de Oliva'!HV$6:HV$257,'Aceite de Oliva'!$A$6:$A$257,"&gt;="&amp;$A263,'Aceite de Oliva'!$B$6:$B$257,"&lt;="&amp;$B263)</f>
        <v>2.3600000000000003</v>
      </c>
      <c r="HW263" s="4">
        <f>SUMIFS('Aceite de Oliva'!HW$6:HW$257,'Aceite de Oliva'!$A$6:$A$257,"&gt;="&amp;$A263,'Aceite de Oliva'!$B$6:$B$257,"&lt;="&amp;$B263)</f>
        <v>0.3</v>
      </c>
      <c r="IA263" s="4">
        <f>SUMIFS('Aceite de Oliva'!IA$6:IA$257,'Aceite de Oliva'!$A$6:$A$257,"&gt;="&amp;$A263,'Aceite de Oliva'!$B$6:$B$257,"&lt;="&amp;$B263)</f>
        <v>2.31</v>
      </c>
      <c r="IB263" s="4">
        <f>SUMIFS('Aceite de Oliva'!IB$6:IB$257,'Aceite de Oliva'!$A$6:$A$257,"&gt;="&amp;$A263,'Aceite de Oliva'!$B$6:$B$257,"&lt;="&amp;$B263)</f>
        <v>3.39</v>
      </c>
      <c r="IC263" s="4">
        <f>SUMIFS('Aceite de Oliva'!IC$6:IC$257,'Aceite de Oliva'!$A$6:$A$257,"&gt;="&amp;$A263,'Aceite de Oliva'!$B$6:$B$257,"&lt;="&amp;$B263)</f>
        <v>2.1800000000000002</v>
      </c>
      <c r="ID263" s="4">
        <f>SUMIFS('Aceite de Oliva'!ID$6:ID$257,'Aceite de Oliva'!$A$6:$A$257,"&gt;="&amp;$A263,'Aceite de Oliva'!$B$6:$B$257,"&lt;="&amp;$B263)</f>
        <v>0</v>
      </c>
      <c r="IH263" s="4">
        <f>SUMIFS('Aceite de Oliva'!IH$6:IH$257,'Aceite de Oliva'!$A$6:$A$257,"&gt;="&amp;$A263,'Aceite de Oliva'!$B$6:$B$257,"&lt;="&amp;$B263)</f>
        <v>2.0700000000000003</v>
      </c>
      <c r="II263" s="4">
        <f>SUMIFS('Aceite de Oliva'!II$6:II$257,'Aceite de Oliva'!$A$6:$A$257,"&gt;="&amp;$A263,'Aceite de Oliva'!$B$6:$B$257,"&lt;="&amp;$B263)</f>
        <v>2.17</v>
      </c>
      <c r="IJ263" s="4">
        <f>SUMIFS('Aceite de Oliva'!IJ$6:IJ$257,'Aceite de Oliva'!$A$6:$A$257,"&gt;="&amp;$A263,'Aceite de Oliva'!$B$6:$B$257,"&lt;="&amp;$B263)</f>
        <v>2.0700000000000003</v>
      </c>
      <c r="IK263" s="4">
        <f>SUMIFS('Aceite de Oliva'!IK$6:IK$257,'Aceite de Oliva'!$A$6:$A$257,"&gt;="&amp;$A263,'Aceite de Oliva'!$B$6:$B$257,"&lt;="&amp;$B263)</f>
        <v>0.33</v>
      </c>
      <c r="IO263" s="4">
        <f>SUMIFS('Aceite de Oliva'!IO$6:IO$257,'Aceite de Oliva'!$A$6:$A$257,"&gt;="&amp;$A263,'Aceite de Oliva'!$B$6:$B$257,"&lt;="&amp;$B263)</f>
        <v>1.1499999999999999</v>
      </c>
      <c r="IP263" s="4">
        <f>SUMIFS('Aceite de Oliva'!IP$6:IP$257,'Aceite de Oliva'!$A$6:$A$257,"&gt;="&amp;$A263,'Aceite de Oliva'!$B$6:$B$257,"&lt;="&amp;$B263)</f>
        <v>0.98</v>
      </c>
      <c r="IQ263" s="4">
        <f>SUMIFS('Aceite de Oliva'!IQ$6:IQ$257,'Aceite de Oliva'!$A$6:$A$257,"&gt;="&amp;$A263,'Aceite de Oliva'!$B$6:$B$257,"&lt;="&amp;$B263)</f>
        <v>1.1600000000000001</v>
      </c>
      <c r="IR263" s="4">
        <f>SUMIFS('Aceite de Oliva'!IR$6:IR$257,'Aceite de Oliva'!$A$6:$A$257,"&gt;="&amp;$A263,'Aceite de Oliva'!$B$6:$B$257,"&lt;="&amp;$B263)</f>
        <v>0.56000000000000005</v>
      </c>
      <c r="IV263" s="4">
        <f>SUMIFS('Aceite de Oliva'!IV$6:IV$257,'Aceite de Oliva'!$A$6:$A$257,"&gt;="&amp;$A263,'Aceite de Oliva'!$B$6:$B$257,"&lt;="&amp;$B263)</f>
        <v>0.7400000000000001</v>
      </c>
      <c r="IW263" s="4">
        <f>SUMIFS('Aceite de Oliva'!IW$6:IW$257,'Aceite de Oliva'!$A$6:$A$257,"&gt;="&amp;$A263,'Aceite de Oliva'!$B$6:$B$257,"&lt;="&amp;$B263)</f>
        <v>0.2</v>
      </c>
      <c r="IX263" s="4">
        <f>SUMIFS('Aceite de Oliva'!IX$6:IX$257,'Aceite de Oliva'!$A$6:$A$257,"&gt;="&amp;$A263,'Aceite de Oliva'!$B$6:$B$257,"&lt;="&amp;$B263)</f>
        <v>1.01</v>
      </c>
      <c r="IY263" s="4">
        <f>SUMIFS('Aceite de Oliva'!IY$6:IY$257,'Aceite de Oliva'!$A$6:$A$257,"&gt;="&amp;$A263,'Aceite de Oliva'!$B$6:$B$257,"&lt;="&amp;$B263)</f>
        <v>0.14000000000000001</v>
      </c>
      <c r="JC263" s="4">
        <f>SUMIFS('Aceite de Oliva'!JC$6:JC$257,'Aceite de Oliva'!$A$6:$A$257,"&gt;="&amp;$A263,'Aceite de Oliva'!$B$6:$B$257,"&lt;="&amp;$B263)</f>
        <v>0.97</v>
      </c>
      <c r="JD263" s="4">
        <f>SUMIFS('Aceite de Oliva'!JD$6:JD$257,'Aceite de Oliva'!$A$6:$A$257,"&gt;="&amp;$A263,'Aceite de Oliva'!$B$6:$B$257,"&lt;="&amp;$B263)</f>
        <v>0.21</v>
      </c>
      <c r="JE263" s="4">
        <f>SUMIFS('Aceite de Oliva'!JE$6:JE$257,'Aceite de Oliva'!$A$6:$A$257,"&gt;="&amp;$A263,'Aceite de Oliva'!$B$6:$B$257,"&lt;="&amp;$B263)</f>
        <v>1.1600000000000001</v>
      </c>
      <c r="JF263" s="4">
        <f>SUMIFS('Aceite de Oliva'!JF$6:JF$257,'Aceite de Oliva'!$A$6:$A$257,"&gt;="&amp;$A263,'Aceite de Oliva'!$B$6:$B$257,"&lt;="&amp;$B263)</f>
        <v>0.25</v>
      </c>
      <c r="JJ263" s="4">
        <f>SUMIFS('Aceite de Oliva'!JJ$6:JJ$257,'Aceite de Oliva'!$A$6:$A$257,"&gt;="&amp;$A263,'Aceite de Oliva'!$B$6:$B$257,"&lt;="&amp;$B263)</f>
        <v>1.37</v>
      </c>
      <c r="JK263" s="4">
        <f>SUMIFS('Aceite de Oliva'!JK$6:JK$257,'Aceite de Oliva'!$A$6:$A$257,"&gt;="&amp;$A263,'Aceite de Oliva'!$B$6:$B$257,"&lt;="&amp;$B263)</f>
        <v>1.9100000000000001</v>
      </c>
      <c r="JL263" s="4">
        <f>SUMIFS('Aceite de Oliva'!JL$6:JL$257,'Aceite de Oliva'!$A$6:$A$257,"&gt;="&amp;$A263,'Aceite de Oliva'!$B$6:$B$257,"&lt;="&amp;$B263)</f>
        <v>1.5300000000000002</v>
      </c>
      <c r="JM263" s="4">
        <f>SUMIFS('Aceite de Oliva'!JM$6:JM$257,'Aceite de Oliva'!$A$6:$A$257,"&gt;="&amp;$A263,'Aceite de Oliva'!$B$6:$B$257,"&lt;="&amp;$B263)</f>
        <v>0</v>
      </c>
      <c r="JQ263" s="4">
        <f>SUMIFS('Aceite de Oliva'!JQ$6:JQ$257,'Aceite de Oliva'!$A$6:$A$257,"&gt;="&amp;$A263,'Aceite de Oliva'!$B$6:$B$257,"&lt;="&amp;$B263)</f>
        <v>1.2200000000000002</v>
      </c>
      <c r="JR263" s="4">
        <f>SUMIFS('Aceite de Oliva'!JR$6:JR$257,'Aceite de Oliva'!$A$6:$A$257,"&gt;="&amp;$A263,'Aceite de Oliva'!$B$6:$B$257,"&lt;="&amp;$B263)</f>
        <v>1.79</v>
      </c>
      <c r="JS263" s="4">
        <f>SUMIFS('Aceite de Oliva'!JS$6:JS$257,'Aceite de Oliva'!$A$6:$A$257,"&gt;="&amp;$A263,'Aceite de Oliva'!$B$6:$B$257,"&lt;="&amp;$B263)</f>
        <v>1.2400000000000002</v>
      </c>
      <c r="JT263" s="4">
        <f>SUMIFS('Aceite de Oliva'!JT$6:JT$257,'Aceite de Oliva'!$A$6:$A$257,"&gt;="&amp;$A263,'Aceite de Oliva'!$B$6:$B$257,"&lt;="&amp;$B263)</f>
        <v>0.86</v>
      </c>
      <c r="JX263" s="4">
        <f>SUMIFS('Aceite de Oliva'!JX$6:JX$257,'Aceite de Oliva'!$A$6:$A$257,"&gt;="&amp;$A263,'Aceite de Oliva'!$B$6:$B$257,"&lt;="&amp;$B263)</f>
        <v>1.4800000000000002</v>
      </c>
      <c r="JY263" s="4">
        <f>SUMIFS('Aceite de Oliva'!JY$6:JY$257,'Aceite de Oliva'!$A$6:$A$257,"&gt;="&amp;$A263,'Aceite de Oliva'!$B$6:$B$257,"&lt;="&amp;$B263)</f>
        <v>2.57</v>
      </c>
      <c r="JZ263" s="4">
        <f>SUMIFS('Aceite de Oliva'!JZ$6:JZ$257,'Aceite de Oliva'!$A$6:$A$257,"&gt;="&amp;$A263,'Aceite de Oliva'!$B$6:$B$257,"&lt;="&amp;$B263)</f>
        <v>1.49</v>
      </c>
      <c r="KA263" s="4">
        <f>SUMIFS('Aceite de Oliva'!KA$6:KA$257,'Aceite de Oliva'!$A$6:$A$257,"&gt;="&amp;$A263,'Aceite de Oliva'!$B$6:$B$257,"&lt;="&amp;$B263)</f>
        <v>0</v>
      </c>
      <c r="KE263" s="4">
        <f>SUMIFS('Aceite de Oliva'!KE$6:KE$257,'Aceite de Oliva'!$A$6:$A$257,"&gt;="&amp;$A263,'Aceite de Oliva'!$B$6:$B$257,"&lt;="&amp;$B263)</f>
        <v>1.1200000000000001</v>
      </c>
      <c r="KF263" s="4">
        <f>SUMIFS('Aceite de Oliva'!KF$6:KF$257,'Aceite de Oliva'!$A$6:$A$257,"&gt;="&amp;$A263,'Aceite de Oliva'!$B$6:$B$257,"&lt;="&amp;$B263)</f>
        <v>0.65</v>
      </c>
      <c r="KG263" s="4">
        <f>SUMIFS('Aceite de Oliva'!KG$6:KG$257,'Aceite de Oliva'!$A$6:$A$257,"&gt;="&amp;$A263,'Aceite de Oliva'!$B$6:$B$257,"&lt;="&amp;$B263)</f>
        <v>1.2900000000000003</v>
      </c>
      <c r="KH263" s="4">
        <f>SUMIFS('Aceite de Oliva'!KH$6:KH$257,'Aceite de Oliva'!$A$6:$A$257,"&gt;="&amp;$A263,'Aceite de Oliva'!$B$6:$B$257,"&lt;="&amp;$B263)</f>
        <v>0</v>
      </c>
      <c r="KL263" s="4">
        <f>SUMIFS('Aceite de Oliva'!KL$6:KL$257,'Aceite de Oliva'!$A$6:$A$257,"&gt;="&amp;$A263,'Aceite de Oliva'!$B$6:$B$257,"&lt;="&amp;$B263)</f>
        <v>1.1000000000000001</v>
      </c>
      <c r="KM263" s="4">
        <f>SUMIFS('Aceite de Oliva'!KM$6:KM$257,'Aceite de Oliva'!$A$6:$A$257,"&gt;="&amp;$A263,'Aceite de Oliva'!$B$6:$B$257,"&lt;="&amp;$B263)</f>
        <v>1.49</v>
      </c>
      <c r="KN263" s="4">
        <f>SUMIFS('Aceite de Oliva'!KN$6:KN$257,'Aceite de Oliva'!$A$6:$A$257,"&gt;="&amp;$A263,'Aceite de Oliva'!$B$6:$B$257,"&lt;="&amp;$B263)</f>
        <v>1.03</v>
      </c>
      <c r="KO263" s="4">
        <f>SUMIFS('Aceite de Oliva'!KO$6:KO$257,'Aceite de Oliva'!$A$6:$A$257,"&gt;="&amp;$A263,'Aceite de Oliva'!$B$6:$B$257,"&lt;="&amp;$B263)</f>
        <v>0</v>
      </c>
      <c r="KS263" s="4">
        <f>SUMIFS('Aceite de Oliva'!KS$6:KS$257,'Aceite de Oliva'!$A$6:$A$257,"&gt;="&amp;$A263,'Aceite de Oliva'!$B$6:$B$257,"&lt;="&amp;$B263)</f>
        <v>1.1200000000000001</v>
      </c>
      <c r="KT263" s="4">
        <f>SUMIFS('Aceite de Oliva'!KT$6:KT$257,'Aceite de Oliva'!$A$6:$A$257,"&gt;="&amp;$A263,'Aceite de Oliva'!$B$6:$B$257,"&lt;="&amp;$B263)</f>
        <v>1.3599999999999999</v>
      </c>
      <c r="KU263" s="4">
        <f>SUMIFS('Aceite de Oliva'!KU$6:KU$257,'Aceite de Oliva'!$A$6:$A$257,"&gt;="&amp;$A263,'Aceite de Oliva'!$B$6:$B$257,"&lt;="&amp;$B263)</f>
        <v>0.74</v>
      </c>
      <c r="KV263" s="4">
        <f>SUMIFS('Aceite de Oliva'!KV$6:KV$257,'Aceite de Oliva'!$A$6:$A$257,"&gt;="&amp;$A263,'Aceite de Oliva'!$B$6:$B$257,"&lt;="&amp;$B263)</f>
        <v>0.27</v>
      </c>
      <c r="KZ263" s="4">
        <f>SUMIFS('Aceite de Oliva'!KZ$6:KZ$257,'Aceite de Oliva'!$A$6:$A$257,"&gt;="&amp;$A263,'Aceite de Oliva'!$B$6:$B$257,"&lt;="&amp;$B263)</f>
        <v>0.93</v>
      </c>
      <c r="LA263" s="4">
        <f>SUMIFS('Aceite de Oliva'!LA$6:LA$257,'Aceite de Oliva'!$A$6:$A$257,"&gt;="&amp;$A263,'Aceite de Oliva'!$B$6:$B$257,"&lt;="&amp;$B263)</f>
        <v>0.15</v>
      </c>
      <c r="LB263" s="4">
        <f>SUMIFS('Aceite de Oliva'!LB$6:LB$257,'Aceite de Oliva'!$A$6:$A$257,"&gt;="&amp;$A263,'Aceite de Oliva'!$B$6:$B$257,"&lt;="&amp;$B263)</f>
        <v>1.1400000000000001</v>
      </c>
      <c r="LC263" s="4">
        <f>SUMIFS('Aceite de Oliva'!LC$6:LC$257,'Aceite de Oliva'!$A$6:$A$257,"&gt;="&amp;$A263,'Aceite de Oliva'!$B$6:$B$257,"&lt;="&amp;$B263)</f>
        <v>0</v>
      </c>
      <c r="LG263" s="4">
        <f>SUMIFS('Aceite de Oliva'!LG$6:LG$257,'Aceite de Oliva'!$A$6:$A$257,"&gt;="&amp;$A263,'Aceite de Oliva'!$B$6:$B$257,"&lt;="&amp;$B263)</f>
        <v>1.43</v>
      </c>
      <c r="LH263" s="4">
        <f>SUMIFS('Aceite de Oliva'!LH$6:LH$257,'Aceite de Oliva'!$A$6:$A$257,"&gt;="&amp;$A263,'Aceite de Oliva'!$B$6:$B$257,"&lt;="&amp;$B263)</f>
        <v>1.78</v>
      </c>
      <c r="LI263" s="4">
        <f>SUMIFS('Aceite de Oliva'!LI$6:LI$257,'Aceite de Oliva'!$A$6:$A$257,"&gt;="&amp;$A263,'Aceite de Oliva'!$B$6:$B$257,"&lt;="&amp;$B263)</f>
        <v>1.46</v>
      </c>
      <c r="LJ263" s="4">
        <f>SUMIFS('Aceite de Oliva'!LJ$6:LJ$257,'Aceite de Oliva'!$A$6:$A$257,"&gt;="&amp;$A263,'Aceite de Oliva'!$B$6:$B$257,"&lt;="&amp;$B263)</f>
        <v>0.24</v>
      </c>
      <c r="LN263" s="4">
        <f>SUMIFS('Aceite de Oliva'!LN$6:LN$257,'Aceite de Oliva'!$A$6:$A$257,"&gt;="&amp;$A263,'Aceite de Oliva'!$B$6:$B$257,"&lt;="&amp;$B263)</f>
        <v>2.58</v>
      </c>
      <c r="LO263" s="4">
        <f>SUMIFS('Aceite de Oliva'!LO$6:LO$257,'Aceite de Oliva'!$A$6:$A$257,"&gt;="&amp;$A263,'Aceite de Oliva'!$B$6:$B$257,"&lt;="&amp;$B263)</f>
        <v>3.9899999999999998</v>
      </c>
      <c r="LP263" s="4">
        <f>SUMIFS('Aceite de Oliva'!LP$6:LP$257,'Aceite de Oliva'!$A$6:$A$257,"&gt;="&amp;$A263,'Aceite de Oliva'!$B$6:$B$257,"&lt;="&amp;$B263)</f>
        <v>2.6399999999999997</v>
      </c>
      <c r="LQ263" s="4">
        <f>SUMIFS('Aceite de Oliva'!LQ$6:LQ$257,'Aceite de Oliva'!$A$6:$A$257,"&gt;="&amp;$A263,'Aceite de Oliva'!$B$6:$B$257,"&lt;="&amp;$B263)</f>
        <v>0.71</v>
      </c>
      <c r="LU263" s="4">
        <f>SUMIFS('Aceite de Oliva'!LU$6:LU$257,'Aceite de Oliva'!$A$6:$A$257,"&gt;="&amp;$A263,'Aceite de Oliva'!$B$6:$B$257,"&lt;="&amp;$B263)</f>
        <v>2.85</v>
      </c>
      <c r="LV263" s="4">
        <f>SUMIFS('Aceite de Oliva'!LV$6:LV$257,'Aceite de Oliva'!$A$6:$A$257,"&gt;="&amp;$A263,'Aceite de Oliva'!$B$6:$B$257,"&lt;="&amp;$B263)</f>
        <v>1.4799999999999998</v>
      </c>
      <c r="LW263" s="4">
        <f>SUMIFS('Aceite de Oliva'!LW$6:LW$257,'Aceite de Oliva'!$A$6:$A$257,"&gt;="&amp;$A263,'Aceite de Oliva'!$B$6:$B$257,"&lt;="&amp;$B263)</f>
        <v>3.54</v>
      </c>
      <c r="LX263" s="4">
        <f>SUMIFS('Aceite de Oliva'!LX$6:LX$257,'Aceite de Oliva'!$A$6:$A$257,"&gt;="&amp;$A263,'Aceite de Oliva'!$B$6:$B$257,"&lt;="&amp;$B263)</f>
        <v>0.5</v>
      </c>
      <c r="MB263" s="4">
        <f>SUMIFS('Aceite de Oliva'!MB$6:MB$257,'Aceite de Oliva'!$A$6:$A$257,"&gt;="&amp;$A263,'Aceite de Oliva'!$B$6:$B$257,"&lt;="&amp;$B263)</f>
        <v>2.83</v>
      </c>
      <c r="MC263" s="4">
        <f>SUMIFS('Aceite de Oliva'!MC$6:MC$257,'Aceite de Oliva'!$A$6:$A$257,"&gt;="&amp;$A263,'Aceite de Oliva'!$B$6:$B$257,"&lt;="&amp;$B263)</f>
        <v>5.6999999999999993</v>
      </c>
      <c r="MD263" s="4">
        <f>SUMIFS('Aceite de Oliva'!MD$6:MD$257,'Aceite de Oliva'!$A$6:$A$257,"&gt;="&amp;$A263,'Aceite de Oliva'!$B$6:$B$257,"&lt;="&amp;$B263)</f>
        <v>2.6300000000000003</v>
      </c>
      <c r="ME263" s="4">
        <f>SUMIFS('Aceite de Oliva'!ME$6:ME$257,'Aceite de Oliva'!$A$6:$A$257,"&gt;="&amp;$A263,'Aceite de Oliva'!$B$6:$B$257,"&lt;="&amp;$B263)</f>
        <v>0.66</v>
      </c>
      <c r="MI263" s="4">
        <f>SUMIFS('Aceite de Oliva'!MI$6:MI$257,'Aceite de Oliva'!$A$6:$A$257,"&gt;="&amp;$A263,'Aceite de Oliva'!$B$6:$B$257,"&lt;="&amp;$B263)</f>
        <v>6</v>
      </c>
      <c r="MJ263" s="4">
        <f>SUMIFS('Aceite de Oliva'!MJ$6:MJ$257,'Aceite de Oliva'!$A$6:$A$257,"&gt;="&amp;$A263,'Aceite de Oliva'!$B$6:$B$257,"&lt;="&amp;$B263)</f>
        <v>8.16</v>
      </c>
      <c r="MK263" s="4">
        <f>SUMIFS('Aceite de Oliva'!MK$6:MK$257,'Aceite de Oliva'!$A$6:$A$257,"&gt;="&amp;$A263,'Aceite de Oliva'!$B$6:$B$257,"&lt;="&amp;$B263)</f>
        <v>5.66</v>
      </c>
      <c r="ML263" s="4">
        <f>SUMIFS('Aceite de Oliva'!ML$6:ML$257,'Aceite de Oliva'!$A$6:$A$257,"&gt;="&amp;$A263,'Aceite de Oliva'!$B$6:$B$257,"&lt;="&amp;$B263)</f>
        <v>4.71</v>
      </c>
      <c r="MP263" s="4">
        <f>SUMIFS('Aceite de Oliva'!MP$6:MP$257,'Aceite de Oliva'!$A$6:$A$257,"&gt;="&amp;$A263,'Aceite de Oliva'!$B$6:$B$257,"&lt;="&amp;$B263)</f>
        <v>7.74</v>
      </c>
      <c r="MQ263" s="4">
        <f>SUMIFS('Aceite de Oliva'!MQ$6:MQ$257,'Aceite de Oliva'!$A$6:$A$257,"&gt;="&amp;$A263,'Aceite de Oliva'!$B$6:$B$257,"&lt;="&amp;$B263)</f>
        <v>6.91</v>
      </c>
      <c r="MR263" s="4">
        <f>SUMIFS('Aceite de Oliva'!MR$6:MR$257,'Aceite de Oliva'!$A$6:$A$257,"&gt;="&amp;$A263,'Aceite de Oliva'!$B$6:$B$257,"&lt;="&amp;$B263)</f>
        <v>8.42</v>
      </c>
      <c r="MS263" s="4">
        <f>SUMIFS('Aceite de Oliva'!MS$6:MS$257,'Aceite de Oliva'!$A$6:$A$257,"&gt;="&amp;$A263,'Aceite de Oliva'!$B$6:$B$257,"&lt;="&amp;$B263)</f>
        <v>7.93</v>
      </c>
      <c r="MW263" s="4">
        <f>SUMIFS('Aceite de Oliva'!MW$6:MW$257,'Aceite de Oliva'!$A$6:$A$257,"&gt;="&amp;$A263,'Aceite de Oliva'!$B$6:$B$257,"&lt;="&amp;$B263)</f>
        <v>8.51</v>
      </c>
      <c r="MX263" s="4">
        <f>SUMIFS('Aceite de Oliva'!MX$6:MX$257,'Aceite de Oliva'!$A$6:$A$257,"&gt;="&amp;$A263,'Aceite de Oliva'!$B$6:$B$257,"&lt;="&amp;$B263)</f>
        <v>10.74</v>
      </c>
      <c r="MY263" s="4">
        <f>SUMIFS('Aceite de Oliva'!MY$6:MY$257,'Aceite de Oliva'!$A$6:$A$257,"&gt;="&amp;$A263,'Aceite de Oliva'!$B$6:$B$257,"&lt;="&amp;$B263)</f>
        <v>8.43</v>
      </c>
      <c r="MZ263" s="4">
        <f>SUMIFS('Aceite de Oliva'!MZ$6:MZ$257,'Aceite de Oliva'!$A$6:$A$257,"&gt;="&amp;$A263,'Aceite de Oliva'!$B$6:$B$257,"&lt;="&amp;$B263)</f>
        <v>5.21</v>
      </c>
      <c r="ND263" s="4">
        <f>SUMIFS('Aceite de Oliva'!ND$6:ND$257,'Aceite de Oliva'!$A$6:$A$257,"&gt;="&amp;$A263,'Aceite de Oliva'!$B$6:$B$257,"&lt;="&amp;$B263)</f>
        <v>9.64</v>
      </c>
      <c r="NE263" s="4">
        <f>SUMIFS('Aceite de Oliva'!NE$6:NE$257,'Aceite de Oliva'!$A$6:$A$257,"&gt;="&amp;$A263,'Aceite de Oliva'!$B$6:$B$257,"&lt;="&amp;$B263)</f>
        <v>11.32</v>
      </c>
      <c r="NF263" s="4">
        <f>SUMIFS('Aceite de Oliva'!NF$6:NF$257,'Aceite de Oliva'!$A$6:$A$257,"&gt;="&amp;$A263,'Aceite de Oliva'!$B$6:$B$257,"&lt;="&amp;$B263)</f>
        <v>11.150000000000002</v>
      </c>
      <c r="NG263" s="4">
        <f>SUMIFS('Aceite de Oliva'!NG$6:NG$257,'Aceite de Oliva'!$A$6:$A$257,"&gt;="&amp;$A263,'Aceite de Oliva'!$B$6:$B$257,"&lt;="&amp;$B263)</f>
        <v>1.85</v>
      </c>
      <c r="NK263" s="4">
        <f>SUMIFS('Aceite de Oliva'!NK$6:NK$257,'Aceite de Oliva'!$A$6:$A$257,"&gt;="&amp;$A263,'Aceite de Oliva'!$B$6:$B$257,"&lt;="&amp;$B263)</f>
        <v>6.8699999999999992</v>
      </c>
      <c r="NL263" s="4">
        <f>SUMIFS('Aceite de Oliva'!NL$6:NL$257,'Aceite de Oliva'!$A$6:$A$257,"&gt;="&amp;$A263,'Aceite de Oliva'!$B$6:$B$257,"&lt;="&amp;$B263)</f>
        <v>5.27</v>
      </c>
      <c r="NM263" s="4">
        <f>SUMIFS('Aceite de Oliva'!NM$6:NM$257,'Aceite de Oliva'!$A$6:$A$257,"&gt;="&amp;$A263,'Aceite de Oliva'!$B$6:$B$257,"&lt;="&amp;$B263)</f>
        <v>8.73</v>
      </c>
      <c r="NN263" s="4">
        <f>SUMIFS('Aceite de Oliva'!NN$6:NN$257,'Aceite de Oliva'!$A$6:$A$257,"&gt;="&amp;$A263,'Aceite de Oliva'!$B$6:$B$257,"&lt;="&amp;$B263)</f>
        <v>2.36</v>
      </c>
      <c r="NR263" s="4">
        <f>SUMIFS('Aceite de Oliva'!NR$6:NR$257,'Aceite de Oliva'!$A$6:$A$257,"&gt;="&amp;$A263,'Aceite de Oliva'!$B$6:$B$257,"&lt;="&amp;$B263)</f>
        <v>8.4799999999999986</v>
      </c>
      <c r="NS263" s="4">
        <f>SUMIFS('Aceite de Oliva'!NS$6:NS$257,'Aceite de Oliva'!$A$6:$A$257,"&gt;="&amp;$A263,'Aceite de Oliva'!$B$6:$B$257,"&lt;="&amp;$B263)</f>
        <v>8.23</v>
      </c>
      <c r="NT263" s="4">
        <f>SUMIFS('Aceite de Oliva'!NT$6:NT$257,'Aceite de Oliva'!$A$6:$A$257,"&gt;="&amp;$A263,'Aceite de Oliva'!$B$6:$B$257,"&lt;="&amp;$B263)</f>
        <v>9.82</v>
      </c>
      <c r="NU263" s="4">
        <f>SUMIFS('Aceite de Oliva'!NU$6:NU$257,'Aceite de Oliva'!$A$6:$A$257,"&gt;="&amp;$A263,'Aceite de Oliva'!$B$6:$B$257,"&lt;="&amp;$B263)</f>
        <v>1.4</v>
      </c>
      <c r="NY263" s="4">
        <f>SUMIFS('Aceite de Oliva'!NY$6:NY$257,'Aceite de Oliva'!$A$6:$A$257,"&gt;="&amp;$A263,'Aceite de Oliva'!$B$6:$B$257,"&lt;="&amp;$B263)</f>
        <v>41.08</v>
      </c>
      <c r="NZ263" s="4">
        <f>SUMIFS('Aceite de Oliva'!NZ$6:NZ$257,'Aceite de Oliva'!$A$6:$A$257,"&gt;="&amp;$A263,'Aceite de Oliva'!$B$6:$B$257,"&lt;="&amp;$B263)</f>
        <v>18.71</v>
      </c>
      <c r="OA263" s="4">
        <f>SUMIFS('Aceite de Oliva'!OA$6:OA$257,'Aceite de Oliva'!$A$6:$A$257,"&gt;="&amp;$A263,'Aceite de Oliva'!$B$6:$B$257,"&lt;="&amp;$B263)</f>
        <v>49.81</v>
      </c>
      <c r="OB263" s="4">
        <f>SUMIFS('Aceite de Oliva'!OB$6:OB$257,'Aceite de Oliva'!$A$6:$A$257,"&gt;="&amp;$A263,'Aceite de Oliva'!$B$6:$B$257,"&lt;="&amp;$B263)</f>
        <v>46.5</v>
      </c>
      <c r="OF263" s="4">
        <f>SUMIFS('Aceite de Oliva'!OF$6:OF$257,'Aceite de Oliva'!$A$6:$A$257,"&gt;="&amp;$A263,'Aceite de Oliva'!$B$6:$B$257,"&lt;="&amp;$B263)</f>
        <v>53.86</v>
      </c>
      <c r="OG263" s="4">
        <f>SUMIFS('Aceite de Oliva'!OG$6:OG$257,'Aceite de Oliva'!$A$6:$A$257,"&gt;="&amp;$A263,'Aceite de Oliva'!$B$6:$B$257,"&lt;="&amp;$B263)</f>
        <v>25.79</v>
      </c>
      <c r="OH263" s="4">
        <f>SUMIFS('Aceite de Oliva'!OH$6:OH$257,'Aceite de Oliva'!$A$6:$A$257,"&gt;="&amp;$A263,'Aceite de Oliva'!$B$6:$B$257,"&lt;="&amp;$B263)</f>
        <v>64.83</v>
      </c>
      <c r="OI263" s="4">
        <f>SUMIFS('Aceite de Oliva'!OI$6:OI$257,'Aceite de Oliva'!$A$6:$A$257,"&gt;="&amp;$A263,'Aceite de Oliva'!$B$6:$B$257,"&lt;="&amp;$B263)</f>
        <v>61.89</v>
      </c>
      <c r="OM263" s="4">
        <f>SUMIFS('Aceite de Oliva'!OM$6:OM$257,'Aceite de Oliva'!$A$6:$A$257,"&gt;="&amp;$A263,'Aceite de Oliva'!$B$6:$B$257,"&lt;="&amp;$B263)</f>
        <v>27.8</v>
      </c>
      <c r="ON263" s="4">
        <f>SUMIFS('Aceite de Oliva'!ON$6:ON$257,'Aceite de Oliva'!$A$6:$A$257,"&gt;="&amp;$A263,'Aceite de Oliva'!$B$6:$B$257,"&lt;="&amp;$B263)</f>
        <v>23.150000000000002</v>
      </c>
      <c r="OO263" s="4">
        <f>SUMIFS('Aceite de Oliva'!OO$6:OO$257,'Aceite de Oliva'!$A$6:$A$257,"&gt;="&amp;$A263,'Aceite de Oliva'!$B$6:$B$257,"&lt;="&amp;$B263)</f>
        <v>29.13</v>
      </c>
      <c r="OP263" s="4">
        <f>SUMIFS('Aceite de Oliva'!OP$6:OP$257,'Aceite de Oliva'!$A$6:$A$257,"&gt;="&amp;$A263,'Aceite de Oliva'!$B$6:$B$257,"&lt;="&amp;$B263)</f>
        <v>31.319999999999997</v>
      </c>
      <c r="OT263" s="4">
        <f>SUMIFS('Aceite de Oliva'!OT$6:OT$257,'Aceite de Oliva'!$A$6:$A$257,"&gt;="&amp;$A263,'Aceite de Oliva'!$B$6:$B$257,"&lt;="&amp;$B263)</f>
        <v>8.7100000000000009</v>
      </c>
      <c r="OU263" s="4">
        <f>SUMIFS('Aceite de Oliva'!OU$6:OU$257,'Aceite de Oliva'!$A$6:$A$257,"&gt;="&amp;$A263,'Aceite de Oliva'!$B$6:$B$257,"&lt;="&amp;$B263)</f>
        <v>11.160000000000002</v>
      </c>
      <c r="OV263" s="4">
        <f>SUMIFS('Aceite de Oliva'!OV$6:OV$257,'Aceite de Oliva'!$A$6:$A$257,"&gt;="&amp;$A263,'Aceite de Oliva'!$B$6:$B$257,"&lt;="&amp;$B263)</f>
        <v>7.96</v>
      </c>
      <c r="OW263" s="4">
        <f>SUMIFS('Aceite de Oliva'!OW$6:OW$257,'Aceite de Oliva'!$A$6:$A$257,"&gt;="&amp;$A263,'Aceite de Oliva'!$B$6:$B$257,"&lt;="&amp;$B263)</f>
        <v>10.030000000000001</v>
      </c>
      <c r="PA263" s="4">
        <f>SUMIFS('Aceite de Oliva'!PA$6:PA$257,'Aceite de Oliva'!$A$6:$A$257,"&gt;="&amp;$A263,'Aceite de Oliva'!$B$6:$B$257,"&lt;="&amp;$B263)</f>
        <v>4.3600000000000003</v>
      </c>
      <c r="PB263" s="4">
        <f>SUMIFS('Aceite de Oliva'!PB$6:PB$257,'Aceite de Oliva'!$A$6:$A$257,"&gt;="&amp;$A263,'Aceite de Oliva'!$B$6:$B$257,"&lt;="&amp;$B263)</f>
        <v>7.89</v>
      </c>
      <c r="PC263" s="4">
        <f>SUMIFS('Aceite de Oliva'!PC$6:PC$257,'Aceite de Oliva'!$A$6:$A$257,"&gt;="&amp;$A263,'Aceite de Oliva'!$B$6:$B$257,"&lt;="&amp;$B263)</f>
        <v>3.65</v>
      </c>
      <c r="PD263" s="4">
        <f>SUMIFS('Aceite de Oliva'!PD$6:PD$257,'Aceite de Oliva'!$A$6:$A$257,"&gt;="&amp;$A263,'Aceite de Oliva'!$B$6:$B$257,"&lt;="&amp;$B263)</f>
        <v>4</v>
      </c>
      <c r="PH263" s="4">
        <f>SUMIFS('Aceite de Oliva'!PH$6:PH$257,'Aceite de Oliva'!$A$6:$A$257,"&gt;="&amp;$A263,'Aceite de Oliva'!$B$6:$B$257,"&lt;="&amp;$B263)</f>
        <v>4.9800000000000004</v>
      </c>
      <c r="PI263" s="4">
        <f>SUMIFS('Aceite de Oliva'!PI$6:PI$257,'Aceite de Oliva'!$A$6:$A$257,"&gt;="&amp;$A263,'Aceite de Oliva'!$B$6:$B$257,"&lt;="&amp;$B263)</f>
        <v>9.18</v>
      </c>
      <c r="PJ263" s="4">
        <f>SUMIFS('Aceite de Oliva'!PJ$6:PJ$257,'Aceite de Oliva'!$A$6:$A$257,"&gt;="&amp;$A263,'Aceite de Oliva'!$B$6:$B$257,"&lt;="&amp;$B263)</f>
        <v>4.0200000000000005</v>
      </c>
      <c r="PK263" s="4">
        <f>SUMIFS('Aceite de Oliva'!PK$6:PK$257,'Aceite de Oliva'!$A$6:$A$257,"&gt;="&amp;$A263,'Aceite de Oliva'!$B$6:$B$257,"&lt;="&amp;$B263)</f>
        <v>5.31</v>
      </c>
      <c r="PO263" s="4">
        <f>SUMIFS('Aceite de Oliva'!PO$6:PO$257,'Aceite de Oliva'!$A$6:$A$257,"&gt;="&amp;$A263,'Aceite de Oliva'!$B$6:$B$257,"&lt;="&amp;$B263)</f>
        <v>5.0999999999999996</v>
      </c>
      <c r="PP263" s="4">
        <f>SUMIFS('Aceite de Oliva'!PP$6:PP$257,'Aceite de Oliva'!$A$6:$A$257,"&gt;="&amp;$A263,'Aceite de Oliva'!$B$6:$B$257,"&lt;="&amp;$B263)</f>
        <v>8.81</v>
      </c>
      <c r="PQ263" s="4">
        <f>SUMIFS('Aceite de Oliva'!PQ$6:PQ$257,'Aceite de Oliva'!$A$6:$A$257,"&gt;="&amp;$A263,'Aceite de Oliva'!$B$6:$B$257,"&lt;="&amp;$B263)</f>
        <v>4.2300000000000004</v>
      </c>
      <c r="PR263" s="4">
        <f>SUMIFS('Aceite de Oliva'!PR$6:PR$257,'Aceite de Oliva'!$A$6:$A$257,"&gt;="&amp;$A263,'Aceite de Oliva'!$B$6:$B$257,"&lt;="&amp;$B263)</f>
        <v>5.66</v>
      </c>
      <c r="PV263" s="4">
        <f>SUMIFS('Aceite de Oliva'!PV$6:PV$257,'Aceite de Oliva'!$A$6:$A$257,"&gt;="&amp;$A263,'Aceite de Oliva'!$B$6:$B$257,"&lt;="&amp;$B263)</f>
        <v>5.4799999999999995</v>
      </c>
      <c r="PW263" s="4">
        <f>SUMIFS('Aceite de Oliva'!PW$6:PW$257,'Aceite de Oliva'!$A$6:$A$257,"&gt;="&amp;$A263,'Aceite de Oliva'!$B$6:$B$257,"&lt;="&amp;$B263)</f>
        <v>11</v>
      </c>
      <c r="PX263" s="4">
        <f>SUMIFS('Aceite de Oliva'!PX$6:PX$257,'Aceite de Oliva'!$A$6:$A$257,"&gt;="&amp;$A263,'Aceite de Oliva'!$B$6:$B$257,"&lt;="&amp;$B263)</f>
        <v>3.58</v>
      </c>
      <c r="PY263" s="4">
        <f>SUMIFS('Aceite de Oliva'!PY$6:PY$257,'Aceite de Oliva'!$A$6:$A$257,"&gt;="&amp;$A263,'Aceite de Oliva'!$B$6:$B$257,"&lt;="&amp;$B263)</f>
        <v>5.4399999999999995</v>
      </c>
      <c r="QC263" s="4">
        <f>SUMIFS('Aceite de Oliva'!QC$6:QC$257,'Aceite de Oliva'!$A$6:$A$257,"&gt;="&amp;$A263,'Aceite de Oliva'!$B$6:$B$257,"&lt;="&amp;$B263)</f>
        <v>5.32</v>
      </c>
      <c r="QD263" s="4">
        <f>SUMIFS('Aceite de Oliva'!QD$6:QD$257,'Aceite de Oliva'!$A$6:$A$257,"&gt;="&amp;$A263,'Aceite de Oliva'!$B$6:$B$257,"&lt;="&amp;$B263)</f>
        <v>9.4600000000000009</v>
      </c>
      <c r="QE263" s="4">
        <f>SUMIFS('Aceite de Oliva'!QE$6:QE$257,'Aceite de Oliva'!$A$6:$A$257,"&gt;="&amp;$A263,'Aceite de Oliva'!$B$6:$B$257,"&lt;="&amp;$B263)</f>
        <v>3.49</v>
      </c>
      <c r="QF263" s="4">
        <f>SUMIFS('Aceite de Oliva'!QF$6:QF$257,'Aceite de Oliva'!$A$6:$A$257,"&gt;="&amp;$A263,'Aceite de Oliva'!$B$6:$B$257,"&lt;="&amp;$B263)</f>
        <v>9.7600000000000016</v>
      </c>
      <c r="QJ263" s="4">
        <f>SUMIFS('Aceite de Oliva'!QJ$6:QJ$257,'Aceite de Oliva'!$A$6:$A$257,"&gt;="&amp;$A263,'Aceite de Oliva'!$B$6:$B$257,"&lt;="&amp;$B263)</f>
        <v>3.26</v>
      </c>
      <c r="QK263" s="4">
        <f>SUMIFS('Aceite de Oliva'!QK$6:QK$257,'Aceite de Oliva'!$A$6:$A$257,"&gt;="&amp;$A263,'Aceite de Oliva'!$B$6:$B$257,"&lt;="&amp;$B263)</f>
        <v>6.47</v>
      </c>
      <c r="QL263" s="4">
        <f>SUMIFS('Aceite de Oliva'!QL$6:QL$257,'Aceite de Oliva'!$A$6:$A$257,"&gt;="&amp;$A263,'Aceite de Oliva'!$B$6:$B$257,"&lt;="&amp;$B263)</f>
        <v>1.67</v>
      </c>
      <c r="QM263" s="4">
        <f>SUMIFS('Aceite de Oliva'!QM$6:QM$257,'Aceite de Oliva'!$A$6:$A$257,"&gt;="&amp;$A263,'Aceite de Oliva'!$B$6:$B$257,"&lt;="&amp;$B263)</f>
        <v>5.1900000000000013</v>
      </c>
      <c r="QQ263" s="4">
        <f>SUMIFS('Aceite de Oliva'!QQ$6:QQ$257,'Aceite de Oliva'!$A$6:$A$257,"&gt;="&amp;$A263,'Aceite de Oliva'!$B$6:$B$257,"&lt;="&amp;$B263)</f>
        <v>1.6500000000000001</v>
      </c>
      <c r="QR263" s="4">
        <f>SUMIFS('Aceite de Oliva'!QR$6:QR$257,'Aceite de Oliva'!$A$6:$A$257,"&gt;="&amp;$A263,'Aceite de Oliva'!$B$6:$B$257,"&lt;="&amp;$B263)</f>
        <v>2.2599999999999998</v>
      </c>
      <c r="QS263" s="4">
        <f>SUMIFS('Aceite de Oliva'!QS$6:QS$257,'Aceite de Oliva'!$A$6:$A$257,"&gt;="&amp;$A263,'Aceite de Oliva'!$B$6:$B$257,"&lt;="&amp;$B263)</f>
        <v>0.28000000000000003</v>
      </c>
      <c r="QT263" s="4">
        <f>SUMIFS('Aceite de Oliva'!QT$6:QT$257,'Aceite de Oliva'!$A$6:$A$257,"&gt;="&amp;$A263,'Aceite de Oliva'!$B$6:$B$257,"&lt;="&amp;$B263)</f>
        <v>4.8599999999999994</v>
      </c>
      <c r="QX263" s="4">
        <f>SUMIFS('Aceite de Oliva'!QX$6:QX$257,'Aceite de Oliva'!$A$6:$A$257,"&gt;="&amp;$A263,'Aceite de Oliva'!$B$6:$B$257,"&lt;="&amp;$B263)</f>
        <v>0.84999999999999987</v>
      </c>
      <c r="QY263" s="4">
        <f>SUMIFS('Aceite de Oliva'!QY$6:QY$257,'Aceite de Oliva'!$A$6:$A$257,"&gt;="&amp;$A263,'Aceite de Oliva'!$B$6:$B$257,"&lt;="&amp;$B263)</f>
        <v>1.23</v>
      </c>
      <c r="QZ263" s="4">
        <f>SUMIFS('Aceite de Oliva'!QZ$6:QZ$257,'Aceite de Oliva'!$A$6:$A$257,"&gt;="&amp;$A263,'Aceite de Oliva'!$B$6:$B$257,"&lt;="&amp;$B263)</f>
        <v>0.54</v>
      </c>
      <c r="RA263" s="4">
        <f>SUMIFS('Aceite de Oliva'!RA$6:RA$257,'Aceite de Oliva'!$A$6:$A$257,"&gt;="&amp;$A263,'Aceite de Oliva'!$B$6:$B$257,"&lt;="&amp;$B263)</f>
        <v>1.97</v>
      </c>
      <c r="RE263" s="4">
        <f>SUMIFS('Aceite de Oliva'!RE$6:RE$257,'Aceite de Oliva'!$A$6:$A$257,"&gt;="&amp;$A263,'Aceite de Oliva'!$B$6:$B$257,"&lt;="&amp;$B263)</f>
        <v>0.82000000000000006</v>
      </c>
      <c r="RF263" s="4">
        <f>SUMIFS('Aceite de Oliva'!RF$6:RF$257,'Aceite de Oliva'!$A$6:$A$257,"&gt;="&amp;$A263,'Aceite de Oliva'!$B$6:$B$257,"&lt;="&amp;$B263)</f>
        <v>0.53</v>
      </c>
      <c r="RG263" s="4">
        <f>SUMIFS('Aceite de Oliva'!RG$6:RG$257,'Aceite de Oliva'!$A$6:$A$257,"&gt;="&amp;$A263,'Aceite de Oliva'!$B$6:$B$257,"&lt;="&amp;$B263)</f>
        <v>0.83000000000000007</v>
      </c>
      <c r="RH263" s="4">
        <f>SUMIFS('Aceite de Oliva'!RH$6:RH$257,'Aceite de Oliva'!$A$6:$A$257,"&gt;="&amp;$A263,'Aceite de Oliva'!$B$6:$B$257,"&lt;="&amp;$B263)</f>
        <v>0</v>
      </c>
      <c r="RL263" s="4">
        <f>SUMIFS('Aceite de Oliva'!RL$6:RL$257,'Aceite de Oliva'!$A$6:$A$257,"&gt;="&amp;$A263,'Aceite de Oliva'!$B$6:$B$257,"&lt;="&amp;$B263)</f>
        <v>0.37</v>
      </c>
      <c r="RM263" s="4">
        <f>SUMIFS('Aceite de Oliva'!RM$6:RM$257,'Aceite de Oliva'!$A$6:$A$257,"&gt;="&amp;$A263,'Aceite de Oliva'!$B$6:$B$257,"&lt;="&amp;$B263)</f>
        <v>0</v>
      </c>
      <c r="RN263" s="4">
        <f>SUMIFS('Aceite de Oliva'!RN$6:RN$257,'Aceite de Oliva'!$A$6:$A$257,"&gt;="&amp;$A263,'Aceite de Oliva'!$B$6:$B$257,"&lt;="&amp;$B263)</f>
        <v>0.63000000000000012</v>
      </c>
      <c r="RO263" s="4">
        <f>SUMIFS('Aceite de Oliva'!RO$6:RO$257,'Aceite de Oliva'!$A$6:$A$257,"&gt;="&amp;$A263,'Aceite de Oliva'!$B$6:$B$257,"&lt;="&amp;$B263)</f>
        <v>0</v>
      </c>
      <c r="RS263" s="4">
        <f>SUMIFS('Aceite de Oliva'!RS$6:RS$257,'Aceite de Oliva'!$A$6:$A$257,"&gt;="&amp;$A263,'Aceite de Oliva'!$B$6:$B$257,"&lt;="&amp;$B263)</f>
        <v>0.42999999999999994</v>
      </c>
      <c r="RT263" s="4">
        <f>SUMIFS('Aceite de Oliva'!RT$6:RT$257,'Aceite de Oliva'!$A$6:$A$257,"&gt;="&amp;$A263,'Aceite de Oliva'!$B$6:$B$257,"&lt;="&amp;$B263)</f>
        <v>0</v>
      </c>
      <c r="RU263" s="4">
        <f>SUMIFS('Aceite de Oliva'!RU$6:RU$257,'Aceite de Oliva'!$A$6:$A$257,"&gt;="&amp;$A263,'Aceite de Oliva'!$B$6:$B$257,"&lt;="&amp;$B263)</f>
        <v>0.45999999999999996</v>
      </c>
      <c r="RV263" s="4">
        <f>SUMIFS('Aceite de Oliva'!RV$6:RV$257,'Aceite de Oliva'!$A$6:$A$257,"&gt;="&amp;$A263,'Aceite de Oliva'!$B$6:$B$257,"&lt;="&amp;$B263)</f>
        <v>0</v>
      </c>
      <c r="RZ263" s="4">
        <f>SUMIFS('Aceite de Oliva'!RZ$6:RZ$257,'Aceite de Oliva'!$A$6:$A$257,"&gt;="&amp;$A263,'Aceite de Oliva'!$B$6:$B$257,"&lt;="&amp;$B263)</f>
        <v>0.23</v>
      </c>
      <c r="SA263" s="4">
        <f>SUMIFS('Aceite de Oliva'!SA$6:SA$257,'Aceite de Oliva'!$A$6:$A$257,"&gt;="&amp;$A263,'Aceite de Oliva'!$B$6:$B$257,"&lt;="&amp;$B263)</f>
        <v>0</v>
      </c>
      <c r="SB263" s="4">
        <f>SUMIFS('Aceite de Oliva'!SB$6:SB$257,'Aceite de Oliva'!$A$6:$A$257,"&gt;="&amp;$A263,'Aceite de Oliva'!$B$6:$B$257,"&lt;="&amp;$B263)</f>
        <v>0.32</v>
      </c>
      <c r="SC263" s="4">
        <f>SUMIFS('Aceite de Oliva'!SC$6:SC$257,'Aceite de Oliva'!$A$6:$A$257,"&gt;="&amp;$A263,'Aceite de Oliva'!$B$6:$B$257,"&lt;="&amp;$B263)</f>
        <v>0.2</v>
      </c>
      <c r="SG263" s="4">
        <f>SUMIFS('Aceite de Oliva'!SG$6:SG$257,'Aceite de Oliva'!$A$6:$A$257,"&gt;="&amp;$A263,'Aceite de Oliva'!$B$6:$B$257,"&lt;="&amp;$B263)</f>
        <v>0.44</v>
      </c>
      <c r="SH263" s="4">
        <f>SUMIFS('Aceite de Oliva'!SH$6:SH$257,'Aceite de Oliva'!$A$6:$A$257,"&gt;="&amp;$A263,'Aceite de Oliva'!$B$6:$B$257,"&lt;="&amp;$B263)</f>
        <v>0.41</v>
      </c>
      <c r="SI263" s="4">
        <f>SUMIFS('Aceite de Oliva'!SI$6:SI$257,'Aceite de Oliva'!$A$6:$A$257,"&gt;="&amp;$A263,'Aceite de Oliva'!$B$6:$B$257,"&lt;="&amp;$B263)</f>
        <v>0.43</v>
      </c>
      <c r="SJ263" s="4">
        <f>SUMIFS('Aceite de Oliva'!SJ$6:SJ$257,'Aceite de Oliva'!$A$6:$A$257,"&gt;="&amp;$A263,'Aceite de Oliva'!$B$6:$B$257,"&lt;="&amp;$B263)</f>
        <v>0</v>
      </c>
      <c r="SN263" s="4">
        <f>SUMIFS('Aceite de Oliva'!SN$6:SN$257,'Aceite de Oliva'!$A$6:$A$257,"&gt;="&amp;$A263,'Aceite de Oliva'!$B$6:$B$257,"&lt;="&amp;$B263)</f>
        <v>0.43999999999999995</v>
      </c>
      <c r="SO263" s="4">
        <f>SUMIFS('Aceite de Oliva'!SO$6:SO$257,'Aceite de Oliva'!$A$6:$A$257,"&gt;="&amp;$A263,'Aceite de Oliva'!$B$6:$B$257,"&lt;="&amp;$B263)</f>
        <v>0</v>
      </c>
      <c r="SP263" s="4">
        <f>SUMIFS('Aceite de Oliva'!SP$6:SP$257,'Aceite de Oliva'!$A$6:$A$257,"&gt;="&amp;$A263,'Aceite de Oliva'!$B$6:$B$257,"&lt;="&amp;$B263)</f>
        <v>0.5</v>
      </c>
      <c r="SQ263" s="4">
        <f>SUMIFS('Aceite de Oliva'!SQ$6:SQ$257,'Aceite de Oliva'!$A$6:$A$257,"&gt;="&amp;$A263,'Aceite de Oliva'!$B$6:$B$257,"&lt;="&amp;$B263)</f>
        <v>0</v>
      </c>
      <c r="SU263" s="4">
        <f>SUMIFS('Aceite de Oliva'!SU$6:SU$257,'Aceite de Oliva'!$A$6:$A$257,"&gt;="&amp;$A263,'Aceite de Oliva'!$B$6:$B$257,"&lt;="&amp;$B263)</f>
        <v>0.25</v>
      </c>
      <c r="SV263" s="4">
        <f>SUMIFS('Aceite de Oliva'!SV$6:SV$257,'Aceite de Oliva'!$A$6:$A$257,"&gt;="&amp;$A263,'Aceite de Oliva'!$B$6:$B$257,"&lt;="&amp;$B263)</f>
        <v>0</v>
      </c>
      <c r="SW263" s="4">
        <f>SUMIFS('Aceite de Oliva'!SW$6:SW$257,'Aceite de Oliva'!$A$6:$A$257,"&gt;="&amp;$A263,'Aceite de Oliva'!$B$6:$B$257,"&lt;="&amp;$B263)</f>
        <v>0.19</v>
      </c>
      <c r="SX263" s="4">
        <f>SUMIFS('Aceite de Oliva'!SX$6:SX$257,'Aceite de Oliva'!$A$6:$A$257,"&gt;="&amp;$A263,'Aceite de Oliva'!$B$6:$B$257,"&lt;="&amp;$B263)</f>
        <v>0</v>
      </c>
      <c r="TB263" s="4">
        <f>SUMIFS('Aceite de Oliva'!TB$6:TB$257,'Aceite de Oliva'!$A$6:$A$257,"&gt;="&amp;$A263,'Aceite de Oliva'!$B$6:$B$257,"&lt;="&amp;$B263)</f>
        <v>0.19</v>
      </c>
      <c r="TC263" s="4">
        <f>SUMIFS('Aceite de Oliva'!TC$6:TC$257,'Aceite de Oliva'!$A$6:$A$257,"&gt;="&amp;$A263,'Aceite de Oliva'!$B$6:$B$257,"&lt;="&amp;$B263)</f>
        <v>0</v>
      </c>
      <c r="TD263" s="4">
        <f>SUMIFS('Aceite de Oliva'!TD$6:TD$257,'Aceite de Oliva'!$A$6:$A$257,"&gt;="&amp;$A263,'Aceite de Oliva'!$B$6:$B$257,"&lt;="&amp;$B263)</f>
        <v>0.33</v>
      </c>
      <c r="TE263" s="4">
        <f>SUMIFS('Aceite de Oliva'!TE$6:TE$257,'Aceite de Oliva'!$A$6:$A$257,"&gt;="&amp;$A263,'Aceite de Oliva'!$B$6:$B$257,"&lt;="&amp;$B263)</f>
        <v>0</v>
      </c>
      <c r="TI263" s="4">
        <f>SUMIFS('Aceite de Oliva'!TI$6:TI$257,'Aceite de Oliva'!$A$6:$A$257,"&gt;="&amp;$A263,'Aceite de Oliva'!$B$6:$B$257,"&lt;="&amp;$B263)</f>
        <v>0.14000000000000001</v>
      </c>
      <c r="TJ263" s="4">
        <f>SUMIFS('Aceite de Oliva'!TJ$6:TJ$257,'Aceite de Oliva'!$A$6:$A$257,"&gt;="&amp;$A263,'Aceite de Oliva'!$B$6:$B$257,"&lt;="&amp;$B263)</f>
        <v>0</v>
      </c>
      <c r="TK263" s="4">
        <f>SUMIFS('Aceite de Oliva'!TK$6:TK$257,'Aceite de Oliva'!$A$6:$A$257,"&gt;="&amp;$A263,'Aceite de Oliva'!$B$6:$B$257,"&lt;="&amp;$B263)</f>
        <v>0.18</v>
      </c>
      <c r="TL263" s="4">
        <f>SUMIFS('Aceite de Oliva'!TL$6:TL$257,'Aceite de Oliva'!$A$6:$A$257,"&gt;="&amp;$A263,'Aceite de Oliva'!$B$6:$B$257,"&lt;="&amp;$B263)</f>
        <v>0</v>
      </c>
      <c r="TP263" s="4">
        <f>SUMIFS('Aceite de Oliva'!TP$6:TP$257,'Aceite de Oliva'!$A$6:$A$257,"&gt;="&amp;$A263,'Aceite de Oliva'!$B$6:$B$257,"&lt;="&amp;$B263)</f>
        <v>0.05</v>
      </c>
      <c r="TQ263" s="4">
        <f>SUMIFS('Aceite de Oliva'!TQ$6:TQ$257,'Aceite de Oliva'!$A$6:$A$257,"&gt;="&amp;$A263,'Aceite de Oliva'!$B$6:$B$257,"&lt;="&amp;$B263)</f>
        <v>0</v>
      </c>
      <c r="TR263" s="4">
        <f>SUMIFS('Aceite de Oliva'!TR$6:TR$257,'Aceite de Oliva'!$A$6:$A$257,"&gt;="&amp;$A263,'Aceite de Oliva'!$B$6:$B$257,"&lt;="&amp;$B263)</f>
        <v>0.08</v>
      </c>
      <c r="TS263" s="4">
        <f>SUMIFS('Aceite de Oliva'!TS$6:TS$257,'Aceite de Oliva'!$A$6:$A$257,"&gt;="&amp;$A263,'Aceite de Oliva'!$B$6:$B$257,"&lt;="&amp;$B263)</f>
        <v>0</v>
      </c>
      <c r="TW263" s="4">
        <f>SUMIFS('Aceite de Oliva'!TW$6:TW$257,'Aceite de Oliva'!$A$6:$A$257,"&gt;="&amp;$A263,'Aceite de Oliva'!$B$6:$B$257,"&lt;="&amp;$B263)</f>
        <v>0.27</v>
      </c>
      <c r="TX263" s="4">
        <f>SUMIFS('Aceite de Oliva'!TX$6:TX$257,'Aceite de Oliva'!$A$6:$A$257,"&gt;="&amp;$A263,'Aceite de Oliva'!$B$6:$B$257,"&lt;="&amp;$B263)</f>
        <v>0</v>
      </c>
      <c r="TY263" s="4">
        <f>SUMIFS('Aceite de Oliva'!TY$6:TY$257,'Aceite de Oliva'!$A$6:$A$257,"&gt;="&amp;$A263,'Aceite de Oliva'!$B$6:$B$257,"&lt;="&amp;$B263)</f>
        <v>0.13</v>
      </c>
      <c r="TZ263" s="4">
        <f>SUMIFS('Aceite de Oliva'!TZ$6:TZ$257,'Aceite de Oliva'!$A$6:$A$257,"&gt;="&amp;$A263,'Aceite de Oliva'!$B$6:$B$257,"&lt;="&amp;$B263)</f>
        <v>0.68</v>
      </c>
      <c r="UD263" s="4">
        <f>SUMIFS('Aceite de Oliva'!UD$6:UD$257,'Aceite de Oliva'!$A$6:$A$257,"&gt;="&amp;$A263,'Aceite de Oliva'!$B$6:$B$257,"&lt;="&amp;$B263)</f>
        <v>0.05</v>
      </c>
      <c r="UE263" s="4">
        <f>SUMIFS('Aceite de Oliva'!UE$6:UE$257,'Aceite de Oliva'!$A$6:$A$257,"&gt;="&amp;$A263,'Aceite de Oliva'!$B$6:$B$257,"&lt;="&amp;$B263)</f>
        <v>0</v>
      </c>
      <c r="UF263" s="4">
        <f>SUMIFS('Aceite de Oliva'!UF$6:UF$257,'Aceite de Oliva'!$A$6:$A$257,"&gt;="&amp;$A263,'Aceite de Oliva'!$B$6:$B$257,"&lt;="&amp;$B263)</f>
        <v>0.08</v>
      </c>
      <c r="UG263" s="4">
        <f>SUMIFS('Aceite de Oliva'!UG$6:UG$257,'Aceite de Oliva'!$A$6:$A$257,"&gt;="&amp;$A263,'Aceite de Oliva'!$B$6:$B$257,"&lt;="&amp;$B263)</f>
        <v>0</v>
      </c>
      <c r="UK263" s="4">
        <f>SUMIFS('Aceite de Oliva'!UK$6:UK$257,'Aceite de Oliva'!$A$6:$A$257,"&gt;="&amp;$A263,'Aceite de Oliva'!$B$6:$B$257,"&lt;="&amp;$B263)</f>
        <v>0.12</v>
      </c>
      <c r="UL263" s="4">
        <f>SUMIFS('Aceite de Oliva'!UL$6:UL$257,'Aceite de Oliva'!$A$6:$A$257,"&gt;="&amp;$A263,'Aceite de Oliva'!$B$6:$B$257,"&lt;="&amp;$B263)</f>
        <v>0.24</v>
      </c>
      <c r="UM263" s="4">
        <f>SUMIFS('Aceite de Oliva'!UM$6:UM$257,'Aceite de Oliva'!$A$6:$A$257,"&gt;="&amp;$A263,'Aceite de Oliva'!$B$6:$B$257,"&lt;="&amp;$B263)</f>
        <v>0.11</v>
      </c>
      <c r="UN263" s="4">
        <f>SUMIFS('Aceite de Oliva'!UN$6:UN$257,'Aceite de Oliva'!$A$6:$A$257,"&gt;="&amp;$A263,'Aceite de Oliva'!$B$6:$B$257,"&lt;="&amp;$B263)</f>
        <v>0</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0.11</v>
      </c>
      <c r="UZ263" s="4">
        <f>SUMIFS('Aceite de Oliva'!UZ$6:UZ$257,'Aceite de Oliva'!$A$6:$A$257,"&gt;="&amp;$A263,'Aceite de Oliva'!$B$6:$B$257,"&lt;="&amp;$B263)</f>
        <v>0</v>
      </c>
      <c r="VA263" s="4">
        <f>SUMIFS('Aceite de Oliva'!VA$6:VA$257,'Aceite de Oliva'!$A$6:$A$257,"&gt;="&amp;$A263,'Aceite de Oliva'!$B$6:$B$257,"&lt;="&amp;$B263)</f>
        <v>0.17</v>
      </c>
      <c r="VB263" s="4">
        <f>SUMIFS('Aceite de Oliva'!VB$6:VB$257,'Aceite de Oliva'!$A$6:$A$257,"&gt;="&amp;$A263,'Aceite de Oliva'!$B$6:$B$257,"&lt;="&amp;$B263)</f>
        <v>0</v>
      </c>
      <c r="VF263" s="4">
        <f>SUMIFS('Aceite de Oliva'!VF$6:VF$257,'Aceite de Oliva'!$A$6:$A$257,"&gt;="&amp;$A263,'Aceite de Oliva'!$B$6:$B$257,"&lt;="&amp;$B263)</f>
        <v>0.14000000000000001</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1.1499999999999999</v>
      </c>
      <c r="VM263" s="4">
        <f>SUMIFS('Aceite de Oliva'!VM$6:VM$257,'Aceite de Oliva'!$A$6:$A$257,"&gt;="&amp;$A263,'Aceite de Oliva'!$B$6:$B$257,"&lt;="&amp;$B263)</f>
        <v>0.09</v>
      </c>
      <c r="VN263" s="4">
        <f>SUMIFS('Aceite de Oliva'!VN$6:VN$257,'Aceite de Oliva'!$A$6:$A$257,"&gt;="&amp;$A263,'Aceite de Oliva'!$B$6:$B$257,"&lt;="&amp;$B263)</f>
        <v>0</v>
      </c>
      <c r="VO263" s="4">
        <f>SUMIFS('Aceite de Oliva'!VO$6:VO$257,'Aceite de Oliva'!$A$6:$A$257,"&gt;="&amp;$A263,'Aceite de Oliva'!$B$6:$B$257,"&lt;="&amp;$B263)</f>
        <v>0.15</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v>
      </c>
      <c r="WB263" s="4">
        <f>SUMIFS('Aceite de Oliva'!WB$6:WB$257,'Aceite de Oliva'!$A$6:$A$257,"&gt;="&amp;$A263,'Aceite de Oliva'!$B$6:$B$257,"&lt;="&amp;$B263)</f>
        <v>0</v>
      </c>
      <c r="WC263" s="4">
        <f>SUMIFS('Aceite de Oliva'!WC$6:WC$257,'Aceite de Oliva'!$A$6:$A$257,"&gt;="&amp;$A263,'Aceite de Oliva'!$B$6:$B$257,"&lt;="&amp;$B263)</f>
        <v>0</v>
      </c>
      <c r="WD263" s="4">
        <f>SUMIFS('Aceite de Oliva'!WD$6:WD$257,'Aceite de Oliva'!$A$6:$A$257,"&gt;="&amp;$A263,'Aceite de Oliva'!$B$6:$B$257,"&lt;="&amp;$B263)</f>
        <v>0</v>
      </c>
      <c r="WH263" s="4">
        <f>SUMIFS('Aceite de Oliva'!WH$6:WH$257,'Aceite de Oliva'!$A$6:$A$257,"&gt;="&amp;$A263,'Aceite de Oliva'!$B$6:$B$257,"&lt;="&amp;$B263)</f>
        <v>0.08</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0.06</v>
      </c>
      <c r="WP263" s="4">
        <f>SUMIFS('Aceite de Oliva'!WP$6:WP$257,'Aceite de Oliva'!$A$6:$A$257,"&gt;="&amp;$A263,'Aceite de Oliva'!$B$6:$B$257,"&lt;="&amp;$B263)</f>
        <v>0</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0</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0</v>
      </c>
      <c r="XD263" s="4">
        <f>SUMIFS('Aceite de Oliva'!XD$6:XD$257,'Aceite de Oliva'!$A$6:$A$257,"&gt;="&amp;$A263,'Aceite de Oliva'!$B$6:$B$257,"&lt;="&amp;$B263)</f>
        <v>0</v>
      </c>
      <c r="XE263" s="4">
        <f>SUMIFS('Aceite de Oliva'!XE$6:XE$257,'Aceite de Oliva'!$A$6:$A$257,"&gt;="&amp;$A263,'Aceite de Oliva'!$B$6:$B$257,"&lt;="&amp;$B263)</f>
        <v>0</v>
      </c>
      <c r="XF263" s="4">
        <f>SUMIFS('Aceite de Oliva'!XF$6:XF$257,'Aceite de Oliva'!$A$6:$A$257,"&gt;="&amp;$A263,'Aceite de Oliva'!$B$6:$B$257,"&lt;="&amp;$B263)</f>
        <v>0</v>
      </c>
      <c r="XJ263" s="4">
        <f>SUMIFS('Aceite de Oliva'!XJ$6:XJ$257,'Aceite de Oliva'!$A$6:$A$257,"&gt;="&amp;$A263,'Aceite de Oliva'!$B$6:$B$257,"&lt;="&amp;$B263)</f>
        <v>0</v>
      </c>
      <c r="XK263" s="4">
        <f>SUMIFS('Aceite de Oliva'!XK$6:XK$257,'Aceite de Oliva'!$A$6:$A$257,"&gt;="&amp;$A263,'Aceite de Oliva'!$B$6:$B$257,"&lt;="&amp;$B263)</f>
        <v>0</v>
      </c>
      <c r="XL263" s="4">
        <f>SUMIFS('Aceite de Oliva'!XL$6:XL$257,'Aceite de Oliva'!$A$6:$A$257,"&gt;="&amp;$A263,'Aceite de Oliva'!$B$6:$B$257,"&lt;="&amp;$B263)</f>
        <v>0</v>
      </c>
      <c r="XM263" s="4">
        <f>SUMIFS('Aceite de Oliva'!XM$6:XM$257,'Aceite de Oliva'!$A$6:$A$257,"&gt;="&amp;$A263,'Aceite de Oliva'!$B$6:$B$257,"&lt;="&amp;$B263)</f>
        <v>0</v>
      </c>
      <c r="XQ263" s="4">
        <f>SUMIFS('Aceite de Oliva'!XQ$6:XQ$257,'Aceite de Oliva'!$A$6:$A$257,"&gt;="&amp;$A263,'Aceite de Oliva'!$B$6:$B$257,"&lt;="&amp;$B263)</f>
        <v>0.26</v>
      </c>
      <c r="XR263" s="4">
        <f>SUMIFS('Aceite de Oliva'!XR$6:XR$257,'Aceite de Oliva'!$A$6:$A$257,"&gt;="&amp;$A263,'Aceite de Oliva'!$B$6:$B$257,"&lt;="&amp;$B263)</f>
        <v>0.37</v>
      </c>
      <c r="XS263" s="4">
        <f>SUMIFS('Aceite de Oliva'!XS$6:XS$257,'Aceite de Oliva'!$A$6:$A$257,"&gt;="&amp;$A263,'Aceite de Oliva'!$B$6:$B$257,"&lt;="&amp;$B263)</f>
        <v>0.19</v>
      </c>
      <c r="XT263" s="4">
        <f>SUMIFS('Aceite de Oliva'!XT$6:XT$257,'Aceite de Oliva'!$A$6:$A$257,"&gt;="&amp;$A263,'Aceite de Oliva'!$B$6:$B$257,"&lt;="&amp;$B263)</f>
        <v>0</v>
      </c>
      <c r="XX263" s="4">
        <f>SUMIFS('Aceite de Oliva'!XX$6:XX$257,'Aceite de Oliva'!$A$6:$A$257,"&gt;="&amp;$A263,'Aceite de Oliva'!$B$6:$B$257,"&lt;="&amp;$B263)</f>
        <v>0.12000000000000001</v>
      </c>
      <c r="XY263" s="4">
        <f>SUMIFS('Aceite de Oliva'!XY$6:XY$257,'Aceite de Oliva'!$A$6:$A$257,"&gt;="&amp;$A263,'Aceite de Oliva'!$B$6:$B$257,"&lt;="&amp;$B263)</f>
        <v>0.28000000000000003</v>
      </c>
      <c r="XZ263" s="4">
        <f>SUMIFS('Aceite de Oliva'!XZ$6:XZ$257,'Aceite de Oliva'!$A$6:$A$257,"&gt;="&amp;$A263,'Aceite de Oliva'!$B$6:$B$257,"&lt;="&amp;$B263)</f>
        <v>0.09</v>
      </c>
      <c r="YA263" s="4">
        <f>SUMIFS('Aceite de Oliva'!YA$6:YA$257,'Aceite de Oliva'!$A$6:$A$257,"&gt;="&amp;$A263,'Aceite de Oliva'!$B$6:$B$257,"&lt;="&amp;$B263)</f>
        <v>0</v>
      </c>
      <c r="YE263" s="4">
        <f>SUMIFS('Aceite de Oliva'!YE$6:YE$257,'Aceite de Oliva'!$A$6:$A$257,"&gt;="&amp;$A263,'Aceite de Oliva'!$B$6:$B$257,"&lt;="&amp;$B263)</f>
        <v>0.11</v>
      </c>
      <c r="YF263" s="4">
        <f>SUMIFS('Aceite de Oliva'!YF$6:YF$257,'Aceite de Oliva'!$A$6:$A$257,"&gt;="&amp;$A263,'Aceite de Oliva'!$B$6:$B$257,"&lt;="&amp;$B263)</f>
        <v>0</v>
      </c>
      <c r="YG263" s="4">
        <f>SUMIFS('Aceite de Oliva'!YG$6:YG$257,'Aceite de Oliva'!$A$6:$A$257,"&gt;="&amp;$A263,'Aceite de Oliva'!$B$6:$B$257,"&lt;="&amp;$B263)</f>
        <v>0.06</v>
      </c>
      <c r="YH263" s="4">
        <f>SUMIFS('Aceite de Oliva'!YH$6:YH$257,'Aceite de Oliva'!$A$6:$A$257,"&gt;="&amp;$A263,'Aceite de Oliva'!$B$6:$B$257,"&lt;="&amp;$B263)</f>
        <v>0</v>
      </c>
      <c r="YL263" s="4">
        <f>SUMIFS('Aceite de Oliva'!YL$6:YL$257,'Aceite de Oliva'!$A$6:$A$257,"&gt;="&amp;$A263,'Aceite de Oliva'!$B$6:$B$257,"&lt;="&amp;$B263)</f>
        <v>2.1</v>
      </c>
      <c r="YM263" s="4">
        <f>SUMIFS('Aceite de Oliva'!YM$6:YM$257,'Aceite de Oliva'!$A$6:$A$257,"&gt;="&amp;$A263,'Aceite de Oliva'!$B$6:$B$257,"&lt;="&amp;$B263)</f>
        <v>5.9399999999999995</v>
      </c>
      <c r="YN263" s="4">
        <f>SUMIFS('Aceite de Oliva'!YN$6:YN$257,'Aceite de Oliva'!$A$6:$A$257,"&gt;="&amp;$A263,'Aceite de Oliva'!$B$6:$B$257,"&lt;="&amp;$B263)</f>
        <v>1.07</v>
      </c>
      <c r="YO263" s="4">
        <f>SUMIFS('Aceite de Oliva'!YO$6:YO$257,'Aceite de Oliva'!$A$6:$A$257,"&gt;="&amp;$A263,'Aceite de Oliva'!$B$6:$B$257,"&lt;="&amp;$B263)</f>
        <v>1.37</v>
      </c>
      <c r="YP263" s="4">
        <f>SUMIFS('Aceite de Oliva'!YP$6:YP$257,'Aceite de Oliva'!$A$6:$A$257,"&gt;="&amp;$A263,'Aceite de Oliva'!$B$6:$B$257,"&lt;="&amp;$B263)</f>
        <v>0</v>
      </c>
      <c r="YS263" s="4">
        <f>SUMIFS('Aceite de Oliva'!YS$6:YS$257,'Aceite de Oliva'!$A$6:$A$257,"&gt;="&amp;$A263,'Aceite de Oliva'!$B$6:$B$257,"&lt;="&amp;$B263)</f>
        <v>6.7900000000000009</v>
      </c>
      <c r="YT263" s="4">
        <f>SUMIFS('Aceite de Oliva'!YT$6:YT$257,'Aceite de Oliva'!$A$6:$A$257,"&gt;="&amp;$A263,'Aceite de Oliva'!$B$6:$B$257,"&lt;="&amp;$B263)</f>
        <v>11.5</v>
      </c>
      <c r="YU263" s="4">
        <f>SUMIFS('Aceite de Oliva'!YU$6:YU$257,'Aceite de Oliva'!$A$6:$A$257,"&gt;="&amp;$A263,'Aceite de Oliva'!$B$6:$B$257,"&lt;="&amp;$B263)</f>
        <v>5.38</v>
      </c>
      <c r="YV263" s="4">
        <f>SUMIFS('Aceite de Oliva'!YV$6:YV$257,'Aceite de Oliva'!$A$6:$A$257,"&gt;="&amp;$A263,'Aceite de Oliva'!$B$6:$B$257,"&lt;="&amp;$B263)</f>
        <v>5.0199999999999996</v>
      </c>
      <c r="YW263" s="4">
        <f>SUMIFS('Aceite de Oliva'!YW$6:YW$257,'Aceite de Oliva'!$A$6:$A$257,"&gt;="&amp;$A263,'Aceite de Oliva'!$B$6:$B$257,"&lt;="&amp;$B263)</f>
        <v>6.98</v>
      </c>
      <c r="YZ263" s="4">
        <f>SUMIFS('Aceite de Oliva'!YZ$6:YZ$257,'Aceite de Oliva'!$A$6:$A$257,"&gt;="&amp;$A263,'Aceite de Oliva'!$B$6:$B$257,"&lt;="&amp;$B263)</f>
        <v>26.18</v>
      </c>
      <c r="ZA263" s="4">
        <f>SUMIFS('Aceite de Oliva'!ZA$6:ZA$257,'Aceite de Oliva'!$A$6:$A$257,"&gt;="&amp;$A263,'Aceite de Oliva'!$B$6:$B$257,"&lt;="&amp;$B263)</f>
        <v>23.61</v>
      </c>
      <c r="ZB263" s="4">
        <f>SUMIFS('Aceite de Oliva'!ZB$6:ZB$257,'Aceite de Oliva'!$A$6:$A$257,"&gt;="&amp;$A263,'Aceite de Oliva'!$B$6:$B$257,"&lt;="&amp;$B263)</f>
        <v>26.6</v>
      </c>
      <c r="ZC263" s="4">
        <f>SUMIFS('Aceite de Oliva'!ZC$6:ZC$257,'Aceite de Oliva'!$A$6:$A$257,"&gt;="&amp;$A263,'Aceite de Oliva'!$B$6:$B$257,"&lt;="&amp;$B263)</f>
        <v>27.34</v>
      </c>
      <c r="ZD263" s="4">
        <f>SUMIFS('Aceite de Oliva'!ZD$6:ZD$257,'Aceite de Oliva'!$A$6:$A$257,"&gt;="&amp;$A263,'Aceite de Oliva'!$B$6:$B$257,"&lt;="&amp;$B263)</f>
        <v>23.37</v>
      </c>
    </row>
    <row r="264" spans="1:680" x14ac:dyDescent="0.25">
      <c r="A264" s="9">
        <f>'TAM Aceite de Oliva'!B12</f>
        <v>3.7</v>
      </c>
      <c r="B264" s="9">
        <f>'TAM Aceite de Oliva'!C12</f>
        <v>3.9</v>
      </c>
      <c r="C264" s="9"/>
      <c r="D264" s="4">
        <f>SUMIFS('Aceite de Oliva'!D$6:D$257,'Aceite de Oliva'!$A$6:$A$257,"&gt;="&amp;$A264,'Aceite de Oliva'!$B$6:$B$257,"&lt;="&amp;$B264)</f>
        <v>23.18</v>
      </c>
      <c r="E264" s="4">
        <f>SUMIFS('Aceite de Oliva'!E$6:E$257,'Aceite de Oliva'!$A$6:$A$257,"&gt;="&amp;$A264,'Aceite de Oliva'!$B$6:$B$257,"&lt;="&amp;$B264)</f>
        <v>42.72</v>
      </c>
      <c r="F264" s="4">
        <f>SUMIFS('Aceite de Oliva'!F$6:F$257,'Aceite de Oliva'!$A$6:$A$257,"&gt;="&amp;$A264,'Aceite de Oliva'!$B$6:$B$257,"&lt;="&amp;$B264)</f>
        <v>24.54</v>
      </c>
      <c r="G264" s="4">
        <f>SUMIFS('Aceite de Oliva'!G$6:G$257,'Aceite de Oliva'!$A$6:$A$257,"&gt;="&amp;$A264,'Aceite de Oliva'!$B$6:$B$257,"&lt;="&amp;$B264)</f>
        <v>9.2700000000000014</v>
      </c>
      <c r="H264" s="9"/>
      <c r="I264" s="9"/>
      <c r="J264" s="9"/>
      <c r="K264" s="4">
        <f>SUMIFS('Aceite de Oliva'!K$6:K$257,'Aceite de Oliva'!$A$6:$A$257,"&gt;="&amp;$A264,'Aceite de Oliva'!$B$6:$B$257,"&lt;="&amp;$B264)</f>
        <v>22.11</v>
      </c>
      <c r="L264" s="4">
        <f>SUMIFS('Aceite de Oliva'!L$6:L$257,'Aceite de Oliva'!$A$6:$A$257,"&gt;="&amp;$A264,'Aceite de Oliva'!$B$6:$B$257,"&lt;="&amp;$B264)</f>
        <v>24.259999999999998</v>
      </c>
      <c r="M264" s="4">
        <f>SUMIFS('Aceite de Oliva'!M$6:M$257,'Aceite de Oliva'!$A$6:$A$257,"&gt;="&amp;$A264,'Aceite de Oliva'!$B$6:$B$257,"&lt;="&amp;$B264)</f>
        <v>24.68</v>
      </c>
      <c r="N264" s="4">
        <f>SUMIFS('Aceite de Oliva'!N$6:N$257,'Aceite de Oliva'!$A$6:$A$257,"&gt;="&amp;$A264,'Aceite de Oliva'!$B$6:$B$257,"&lt;="&amp;$B264)</f>
        <v>14.9</v>
      </c>
      <c r="O264" s="9"/>
      <c r="P264" s="9"/>
      <c r="Q264" s="9"/>
      <c r="R264" s="4">
        <f>SUMIFS('Aceite de Oliva'!R$6:R$257,'Aceite de Oliva'!$A$6:$A$257,"&gt;="&amp;$A264,'Aceite de Oliva'!$B$6:$B$257,"&lt;="&amp;$B264)</f>
        <v>21.98</v>
      </c>
      <c r="S264" s="4">
        <f>SUMIFS('Aceite de Oliva'!S$6:S$257,'Aceite de Oliva'!$A$6:$A$257,"&gt;="&amp;$A264,'Aceite de Oliva'!$B$6:$B$257,"&lt;="&amp;$B264)</f>
        <v>17.62</v>
      </c>
      <c r="T264" s="4">
        <f>SUMIFS('Aceite de Oliva'!T$6:T$257,'Aceite de Oliva'!$A$6:$A$257,"&gt;="&amp;$A264,'Aceite de Oliva'!$B$6:$B$257,"&lt;="&amp;$B264)</f>
        <v>24.47</v>
      </c>
      <c r="U264" s="4">
        <f>SUMIFS('Aceite de Oliva'!U$6:U$257,'Aceite de Oliva'!$A$6:$A$257,"&gt;="&amp;$A264,'Aceite de Oliva'!$B$6:$B$257,"&lt;="&amp;$B264)</f>
        <v>19.87</v>
      </c>
      <c r="V264" s="9"/>
      <c r="W264" s="9"/>
      <c r="X264" s="9"/>
      <c r="Y264" s="4">
        <f>SUMIFS('Aceite de Oliva'!Y$6:Y$257,'Aceite de Oliva'!$A$6:$A$257,"&gt;="&amp;$A264,'Aceite de Oliva'!$B$6:$B$257,"&lt;="&amp;$B264)</f>
        <v>22.94</v>
      </c>
      <c r="Z264" s="4">
        <f>SUMIFS('Aceite de Oliva'!Z$6:Z$257,'Aceite de Oliva'!$A$6:$A$257,"&gt;="&amp;$A264,'Aceite de Oliva'!$B$6:$B$257,"&lt;="&amp;$B264)</f>
        <v>26.91</v>
      </c>
      <c r="AA264" s="4">
        <f>SUMIFS('Aceite de Oliva'!AA$6:AA$257,'Aceite de Oliva'!$A$6:$A$257,"&gt;="&amp;$A264,'Aceite de Oliva'!$B$6:$B$257,"&lt;="&amp;$B264)</f>
        <v>24.939999999999998</v>
      </c>
      <c r="AB264" s="4">
        <f>SUMIFS('Aceite de Oliva'!AB$6:AB$257,'Aceite de Oliva'!$A$6:$A$257,"&gt;="&amp;$A264,'Aceite de Oliva'!$B$6:$B$257,"&lt;="&amp;$B264)</f>
        <v>16.55</v>
      </c>
      <c r="AC264" s="9"/>
      <c r="AD264" s="9"/>
      <c r="AE264" s="9"/>
      <c r="AF264" s="4">
        <f>SUMIFS('Aceite de Oliva'!AF$6:AF$257,'Aceite de Oliva'!$A$6:$A$257,"&gt;="&amp;$A264,'Aceite de Oliva'!$B$6:$B$257,"&lt;="&amp;$B264)</f>
        <v>9.31</v>
      </c>
      <c r="AG264" s="4">
        <f>SUMIFS('Aceite de Oliva'!AG$6:AG$257,'Aceite de Oliva'!$A$6:$A$257,"&gt;="&amp;$A264,'Aceite de Oliva'!$B$6:$B$257,"&lt;="&amp;$B264)</f>
        <v>20.98</v>
      </c>
      <c r="AH264" s="4">
        <f>SUMIFS('Aceite de Oliva'!AH$6:AH$257,'Aceite de Oliva'!$A$6:$A$257,"&gt;="&amp;$A264,'Aceite de Oliva'!$B$6:$B$257,"&lt;="&amp;$B264)</f>
        <v>1.83</v>
      </c>
      <c r="AI264" s="4">
        <f>SUMIFS('Aceite de Oliva'!AI$6:AI$257,'Aceite de Oliva'!$A$6:$A$257,"&gt;="&amp;$A264,'Aceite de Oliva'!$B$6:$B$257,"&lt;="&amp;$B264)</f>
        <v>12.209999999999999</v>
      </c>
      <c r="AJ264" s="9"/>
      <c r="AK264" s="9"/>
      <c r="AL264" s="9"/>
      <c r="AM264" s="4">
        <f>SUMIFS('Aceite de Oliva'!AM$6:AM$257,'Aceite de Oliva'!$A$6:$A$257,"&gt;="&amp;$A264,'Aceite de Oliva'!$B$6:$B$257,"&lt;="&amp;$B264)</f>
        <v>12.37</v>
      </c>
      <c r="AN264" s="4">
        <f>SUMIFS('Aceite de Oliva'!AN$6:AN$257,'Aceite de Oliva'!$A$6:$A$257,"&gt;="&amp;$A264,'Aceite de Oliva'!$B$6:$B$257,"&lt;="&amp;$B264)</f>
        <v>29.3</v>
      </c>
      <c r="AO264" s="4">
        <f>SUMIFS('Aceite de Oliva'!AO$6:AO$257,'Aceite de Oliva'!$A$6:$A$257,"&gt;="&amp;$A264,'Aceite de Oliva'!$B$6:$B$257,"&lt;="&amp;$B264)</f>
        <v>3.23</v>
      </c>
      <c r="AP264" s="4">
        <f>SUMIFS('Aceite de Oliva'!AP$6:AP$257,'Aceite de Oliva'!$A$6:$A$257,"&gt;="&amp;$A264,'Aceite de Oliva'!$B$6:$B$257,"&lt;="&amp;$B264)</f>
        <v>15.86</v>
      </c>
      <c r="AQ264" s="9"/>
      <c r="AR264" s="9"/>
      <c r="AT264" s="4">
        <f>SUMIFS('Aceite de Oliva'!AT$6:AT$257,'Aceite de Oliva'!$A$6:$A$257,"&gt;="&amp;$A264,'Aceite de Oliva'!$B$6:$B$257,"&lt;="&amp;$B264)</f>
        <v>13.61</v>
      </c>
      <c r="AU264" s="4">
        <f>SUMIFS('Aceite de Oliva'!AU$6:AU$257,'Aceite de Oliva'!$A$6:$A$257,"&gt;="&amp;$A264,'Aceite de Oliva'!$B$6:$B$257,"&lt;="&amp;$B264)</f>
        <v>24.97</v>
      </c>
      <c r="AV264" s="4">
        <f>SUMIFS('Aceite de Oliva'!AV$6:AV$257,'Aceite de Oliva'!$A$6:$A$257,"&gt;="&amp;$A264,'Aceite de Oliva'!$B$6:$B$257,"&lt;="&amp;$B264)</f>
        <v>5.84</v>
      </c>
      <c r="AW264" s="4">
        <f>SUMIFS('Aceite de Oliva'!AW$6:AW$257,'Aceite de Oliva'!$A$6:$A$257,"&gt;="&amp;$A264,'Aceite de Oliva'!$B$6:$B$257,"&lt;="&amp;$B264)</f>
        <v>19.079999999999998</v>
      </c>
      <c r="BA264" s="4">
        <f>SUMIFS('Aceite de Oliva'!BA$6:BA$257,'Aceite de Oliva'!$A$6:$A$257,"&gt;="&amp;A264,'Aceite de Oliva'!$B$6:$B$257,"&lt;="&amp;B264)</f>
        <v>10.719999999999999</v>
      </c>
      <c r="BB264" s="4">
        <f>SUMIFS('Aceite de Oliva'!BB$6:BB$257,'Aceite de Oliva'!$A$6:$A$257,"&gt;="&amp;$A264,'Aceite de Oliva'!$B$6:$B$257,"&lt;="&amp;$B264)</f>
        <v>4.74</v>
      </c>
      <c r="BC264" s="4">
        <f>SUMIFS('Aceite de Oliva'!BC$6:BC$257,'Aceite de Oliva'!$A$6:$A$257,"&gt;="&amp;$A264,'Aceite de Oliva'!$B$6:$B$257,"&lt;="&amp;$B264)</f>
        <v>5.28</v>
      </c>
      <c r="BD264" s="4">
        <f>SUMIFS('Aceite de Oliva'!BD$6:BD$257,'Aceite de Oliva'!$A$6:$A$257,"&gt;="&amp;$A264,'Aceite de Oliva'!$B$6:$B$257,"&lt;="&amp;$B264)</f>
        <v>27.56</v>
      </c>
      <c r="BH264" s="4">
        <f>SUMIFS('Aceite de Oliva'!BH$6:BH$257,'Aceite de Oliva'!$A$6:$A$257,"&gt;="&amp;$A264,'Aceite de Oliva'!$B$6:$B$257,"&lt;="&amp;$B264)</f>
        <v>12.190000000000001</v>
      </c>
      <c r="BI264" s="4">
        <f>SUMIFS('Aceite de Oliva'!BI$6:BI$257,'Aceite de Oliva'!$A$6:$A$257,"&gt;="&amp;$A264,'Aceite de Oliva'!$B$6:$B$257,"&lt;="&amp;$B264)</f>
        <v>12.98</v>
      </c>
      <c r="BJ264" s="4">
        <f>SUMIFS('Aceite de Oliva'!BJ$6:BJ$257,'Aceite de Oliva'!$A$6:$A$257,"&gt;="&amp;$A264,'Aceite de Oliva'!$B$6:$B$257,"&lt;="&amp;$B264)</f>
        <v>6.25</v>
      </c>
      <c r="BK264" s="4">
        <f>SUMIFS('Aceite de Oliva'!BK$6:BK$257,'Aceite de Oliva'!$A$6:$A$257,"&gt;="&amp;$A264,'Aceite de Oliva'!$B$6:$B$257,"&lt;="&amp;$B264)</f>
        <v>21.67</v>
      </c>
      <c r="BO264" s="4">
        <f>SUMIFS('Aceite de Oliva'!BO$6:BO$257,'Aceite de Oliva'!$A$6:$A$257,"&gt;="&amp;$A264,'Aceite de Oliva'!$B$6:$B$257,"&lt;="&amp;$B264)</f>
        <v>11.6</v>
      </c>
      <c r="BP264" s="4">
        <f>SUMIFS('Aceite de Oliva'!BP$6:BP$257,'Aceite de Oliva'!$A$6:$A$257,"&gt;="&amp;$A264,'Aceite de Oliva'!$B$6:$B$257,"&lt;="&amp;$B264)</f>
        <v>7.2899999999999991</v>
      </c>
      <c r="BQ264" s="4">
        <f>SUMIFS('Aceite de Oliva'!BQ$6:BQ$257,'Aceite de Oliva'!$A$6:$A$257,"&gt;="&amp;$A264,'Aceite de Oliva'!$B$6:$B$257,"&lt;="&amp;$B264)</f>
        <v>9.86</v>
      </c>
      <c r="BR264" s="4">
        <f>SUMIFS('Aceite de Oliva'!BR$6:BR$257,'Aceite de Oliva'!$A$6:$A$257,"&gt;="&amp;$A264,'Aceite de Oliva'!$B$6:$B$257,"&lt;="&amp;$B264)</f>
        <v>19.62</v>
      </c>
      <c r="BV264" s="4">
        <f>SUMIFS('Aceite de Oliva'!BV$6:BV$257,'Aceite de Oliva'!$A$6:$A$257,"&gt;="&amp;$A264,'Aceite de Oliva'!$B$6:$B$257,"&lt;="&amp;$B264)</f>
        <v>17.350000000000001</v>
      </c>
      <c r="BW264" s="4">
        <f>SUMIFS('Aceite de Oliva'!BW$6:BW$257,'Aceite de Oliva'!$A$6:$A$257,"&gt;="&amp;$A264,'Aceite de Oliva'!$B$6:$B$257,"&lt;="&amp;$B264)</f>
        <v>7.98</v>
      </c>
      <c r="BX264" s="4">
        <f>SUMIFS('Aceite de Oliva'!BX$6:BX$257,'Aceite de Oliva'!$A$6:$A$257,"&gt;="&amp;$A264,'Aceite de Oliva'!$B$6:$B$257,"&lt;="&amp;$B264)</f>
        <v>20</v>
      </c>
      <c r="BY264" s="4">
        <f>SUMIFS('Aceite de Oliva'!BY$6:BY$257,'Aceite de Oliva'!$A$6:$A$257,"&gt;="&amp;$A264,'Aceite de Oliva'!$B$6:$B$257,"&lt;="&amp;$B264)</f>
        <v>19.840000000000003</v>
      </c>
      <c r="CC264" s="4">
        <f>SUMIFS('Aceite de Oliva'!CC$6:CC$257,'Aceite de Oliva'!$A$6:$A$257,"&gt;="&amp;$A264,'Aceite de Oliva'!$B$6:$B$257,"&lt;="&amp;$B264)</f>
        <v>10.969999999999999</v>
      </c>
      <c r="CD264" s="4">
        <f>SUMIFS('Aceite de Oliva'!CD$6:CD$257,'Aceite de Oliva'!$A$6:$A$257,"&gt;="&amp;$A264,'Aceite de Oliva'!$B$6:$B$257,"&lt;="&amp;$B264)</f>
        <v>6.4700000000000006</v>
      </c>
      <c r="CE264" s="4">
        <f>SUMIFS('Aceite de Oliva'!CE$6:CE$257,'Aceite de Oliva'!$A$6:$A$257,"&gt;="&amp;$A264,'Aceite de Oliva'!$B$6:$B$257,"&lt;="&amp;$B264)</f>
        <v>12.690000000000001</v>
      </c>
      <c r="CF264" s="4">
        <f>SUMIFS('Aceite de Oliva'!CF$6:CF$257,'Aceite de Oliva'!$A$6:$A$257,"&gt;="&amp;$A264,'Aceite de Oliva'!$B$6:$B$257,"&lt;="&amp;$B264)</f>
        <v>11.620000000000001</v>
      </c>
      <c r="CJ264" s="4">
        <f>SUMIFS('Aceite de Oliva'!CJ$6:CJ$257,'Aceite de Oliva'!$A$6:$A$257,"&gt;="&amp;$A264,'Aceite de Oliva'!$B$6:$B$257,"&lt;="&amp;$B264)</f>
        <v>17.409999999999997</v>
      </c>
      <c r="CK264" s="4">
        <f>SUMIFS('Aceite de Oliva'!CK$6:CK$257,'Aceite de Oliva'!$A$6:$A$257,"&gt;="&amp;$A264,'Aceite de Oliva'!$B$6:$B$257,"&lt;="&amp;$B264)</f>
        <v>4.1900000000000004</v>
      </c>
      <c r="CL264" s="4">
        <f>SUMIFS('Aceite de Oliva'!CL$6:CL$257,'Aceite de Oliva'!$A$6:$A$257,"&gt;="&amp;$A264,'Aceite de Oliva'!$B$6:$B$257,"&lt;="&amp;$B264)</f>
        <v>7.0200000000000005</v>
      </c>
      <c r="CM264" s="4">
        <f>SUMIFS('Aceite de Oliva'!CM$6:CM$257,'Aceite de Oliva'!$A$6:$A$257,"&gt;="&amp;$A264,'Aceite de Oliva'!$B$6:$B$257,"&lt;="&amp;$B264)</f>
        <v>53.910000000000004</v>
      </c>
      <c r="CQ264" s="4">
        <f>SUMIFS('Aceite de Oliva'!CQ$6:CQ$257,'Aceite de Oliva'!$A$6:$A$257,"&gt;="&amp;$A264,'Aceite de Oliva'!$B$6:$B$257,"&lt;="&amp;$B264)</f>
        <v>13.379999999999999</v>
      </c>
      <c r="CR264" s="4">
        <f>SUMIFS('Aceite de Oliva'!CR$6:CR$257,'Aceite de Oliva'!$A$6:$A$257,"&gt;="&amp;$A264,'Aceite de Oliva'!$B$6:$B$257,"&lt;="&amp;$B264)</f>
        <v>4.6500000000000004</v>
      </c>
      <c r="CS264" s="4">
        <f>SUMIFS('Aceite de Oliva'!CS$6:CS$257,'Aceite de Oliva'!$A$6:$A$257,"&gt;="&amp;$A264,'Aceite de Oliva'!$B$6:$B$257,"&lt;="&amp;$B264)</f>
        <v>6.41</v>
      </c>
      <c r="CT264" s="4">
        <f>SUMIFS('Aceite de Oliva'!CT$6:CT$257,'Aceite de Oliva'!$A$6:$A$257,"&gt;="&amp;$A264,'Aceite de Oliva'!$B$6:$B$257,"&lt;="&amp;$B264)</f>
        <v>47.690000000000005</v>
      </c>
      <c r="CX264" s="4">
        <f>SUMIFS('Aceite de Oliva'!CX$6:CX$257,'Aceite de Oliva'!$A$6:$A$257,"&gt;="&amp;$A264,'Aceite de Oliva'!$B$6:$B$257,"&lt;="&amp;$B264)</f>
        <v>6.68</v>
      </c>
      <c r="CY264" s="4">
        <f>SUMIFS('Aceite de Oliva'!CY$6:CY$257,'Aceite de Oliva'!$A$6:$A$257,"&gt;="&amp;$A264,'Aceite de Oliva'!$B$6:$B$257,"&lt;="&amp;$B264)</f>
        <v>3.75</v>
      </c>
      <c r="CZ264" s="4">
        <f>SUMIFS('Aceite de Oliva'!CZ$6:CZ$257,'Aceite de Oliva'!$A$6:$A$257,"&gt;="&amp;$A264,'Aceite de Oliva'!$B$6:$B$257,"&lt;="&amp;$B264)</f>
        <v>6.02</v>
      </c>
      <c r="DA264" s="4">
        <f>SUMIFS('Aceite de Oliva'!DA$6:DA$257,'Aceite de Oliva'!$A$6:$A$257,"&gt;="&amp;$A264,'Aceite de Oliva'!$B$6:$B$257,"&lt;="&amp;$B264)</f>
        <v>9.2600000000000016</v>
      </c>
      <c r="DE264" s="4">
        <f>SUMIFS('Aceite de Oliva'!DE$6:DE$257,'Aceite de Oliva'!$A$6:$A$257,"&gt;="&amp;$A264,'Aceite de Oliva'!$B$6:$B$257,"&lt;="&amp;$B264)</f>
        <v>3.01</v>
      </c>
      <c r="DF264" s="4">
        <f>SUMIFS('Aceite de Oliva'!DF$6:DF$257,'Aceite de Oliva'!$A$6:$A$257,"&gt;="&amp;$A264,'Aceite de Oliva'!$B$6:$B$257,"&lt;="&amp;$B264)</f>
        <v>3.8100000000000005</v>
      </c>
      <c r="DG264" s="4">
        <f>SUMIFS('Aceite de Oliva'!DG$6:DG$257,'Aceite de Oliva'!$A$6:$A$257,"&gt;="&amp;$A264,'Aceite de Oliva'!$B$6:$B$257,"&lt;="&amp;$B264)</f>
        <v>2.83</v>
      </c>
      <c r="DH264" s="4">
        <f>SUMIFS('Aceite de Oliva'!DH$6:DH$257,'Aceite de Oliva'!$A$6:$A$257,"&gt;="&amp;$A264,'Aceite de Oliva'!$B$6:$B$257,"&lt;="&amp;$B264)</f>
        <v>0.72</v>
      </c>
      <c r="DL264" s="4">
        <f>SUMIFS('Aceite de Oliva'!DL$6:DL$257,'Aceite de Oliva'!$A$6:$A$257,"&gt;="&amp;$A264,'Aceite de Oliva'!$B$6:$B$257,"&lt;="&amp;$B264)</f>
        <v>3.09</v>
      </c>
      <c r="DM264" s="4">
        <f>SUMIFS('Aceite de Oliva'!DM$6:DM$257,'Aceite de Oliva'!$A$6:$A$257,"&gt;="&amp;$A264,'Aceite de Oliva'!$B$6:$B$257,"&lt;="&amp;$B264)</f>
        <v>6.4599999999999991</v>
      </c>
      <c r="DN264" s="4">
        <f>SUMIFS('Aceite de Oliva'!DN$6:DN$257,'Aceite de Oliva'!$A$6:$A$257,"&gt;="&amp;$A264,'Aceite de Oliva'!$B$6:$B$257,"&lt;="&amp;$B264)</f>
        <v>2.9499999999999997</v>
      </c>
      <c r="DO264" s="4">
        <f>SUMIFS('Aceite de Oliva'!DO$6:DO$257,'Aceite de Oliva'!$A$6:$A$257,"&gt;="&amp;$A264,'Aceite de Oliva'!$B$6:$B$257,"&lt;="&amp;$B264)</f>
        <v>0.13</v>
      </c>
      <c r="DS264" s="4">
        <f>SUMIFS('Aceite de Oliva'!DS$6:DS$257,'Aceite de Oliva'!$A$6:$A$257,"&gt;="&amp;$A264,'Aceite de Oliva'!$B$6:$B$257,"&lt;="&amp;$B264)</f>
        <v>2.66</v>
      </c>
      <c r="DT264" s="4">
        <f>SUMIFS('Aceite de Oliva'!DT$6:DT$257,'Aceite de Oliva'!$A$6:$A$257,"&gt;="&amp;$A264,'Aceite de Oliva'!$B$6:$B$257,"&lt;="&amp;$B264)</f>
        <v>4.0199999999999996</v>
      </c>
      <c r="DU264" s="4">
        <f>SUMIFS('Aceite de Oliva'!DU$6:DU$257,'Aceite de Oliva'!$A$6:$A$257,"&gt;="&amp;$A264,'Aceite de Oliva'!$B$6:$B$257,"&lt;="&amp;$B264)</f>
        <v>2.23</v>
      </c>
      <c r="DV264" s="4">
        <f>SUMIFS('Aceite de Oliva'!DV$6:DV$257,'Aceite de Oliva'!$A$6:$A$257,"&gt;="&amp;$A264,'Aceite de Oliva'!$B$6:$B$257,"&lt;="&amp;$B264)</f>
        <v>0.67</v>
      </c>
      <c r="DZ264" s="4">
        <f>SUMIFS('Aceite de Oliva'!DZ$6:DZ$257,'Aceite de Oliva'!$A$6:$A$257,"&gt;="&amp;$A264,'Aceite de Oliva'!$B$6:$B$257,"&lt;="&amp;$B264)</f>
        <v>2.16</v>
      </c>
      <c r="EA264" s="4">
        <f>SUMIFS('Aceite de Oliva'!EA$6:EA$257,'Aceite de Oliva'!$A$6:$A$257,"&gt;="&amp;$A264,'Aceite de Oliva'!$B$6:$B$257,"&lt;="&amp;$B264)</f>
        <v>4</v>
      </c>
      <c r="EB264" s="4">
        <f>SUMIFS('Aceite de Oliva'!EB$6:EB$257,'Aceite de Oliva'!$A$6:$A$257,"&gt;="&amp;$A264,'Aceite de Oliva'!$B$6:$B$257,"&lt;="&amp;$B264)</f>
        <v>1.21</v>
      </c>
      <c r="EC264" s="4">
        <f>SUMIFS('Aceite de Oliva'!EC$6:EC$257,'Aceite de Oliva'!$A$6:$A$257,"&gt;="&amp;$A264,'Aceite de Oliva'!$B$6:$B$257,"&lt;="&amp;$B264)</f>
        <v>0.89000000000000012</v>
      </c>
      <c r="EG264" s="4">
        <f>SUMIFS('Aceite de Oliva'!EG$6:EG$257,'Aceite de Oliva'!$A$6:$A$257,"&gt;="&amp;$A264,'Aceite de Oliva'!$B$6:$B$257,"&lt;="&amp;$B264)</f>
        <v>2.29</v>
      </c>
      <c r="EH264" s="4">
        <f>SUMIFS('Aceite de Oliva'!EH$6:EH$257,'Aceite de Oliva'!$A$6:$A$257,"&gt;="&amp;$A264,'Aceite de Oliva'!$B$6:$B$257,"&lt;="&amp;$B264)</f>
        <v>3.04</v>
      </c>
      <c r="EI264" s="4">
        <f>SUMIFS('Aceite de Oliva'!EI$6:EI$257,'Aceite de Oliva'!$A$6:$A$257,"&gt;="&amp;$A264,'Aceite de Oliva'!$B$6:$B$257,"&lt;="&amp;$B264)</f>
        <v>2.27</v>
      </c>
      <c r="EJ264" s="4">
        <f>SUMIFS('Aceite de Oliva'!EJ$6:EJ$257,'Aceite de Oliva'!$A$6:$A$257,"&gt;="&amp;$A264,'Aceite de Oliva'!$B$6:$B$257,"&lt;="&amp;$B264)</f>
        <v>0</v>
      </c>
      <c r="EN264" s="4">
        <f>SUMIFS('Aceite de Oliva'!EN$6:EN$257,'Aceite de Oliva'!$A$6:$A$257,"&gt;="&amp;$A264,'Aceite de Oliva'!$B$6:$B$257,"&lt;="&amp;$B264)</f>
        <v>1.17</v>
      </c>
      <c r="EO264" s="4">
        <f>SUMIFS('Aceite de Oliva'!EO$6:EO$257,'Aceite de Oliva'!$A$6:$A$257,"&gt;="&amp;$A264,'Aceite de Oliva'!$B$6:$B$257,"&lt;="&amp;$B264)</f>
        <v>1.2</v>
      </c>
      <c r="EP264" s="4">
        <f>SUMIFS('Aceite de Oliva'!EP$6:EP$257,'Aceite de Oliva'!$A$6:$A$257,"&gt;="&amp;$A264,'Aceite de Oliva'!$B$6:$B$257,"&lt;="&amp;$B264)</f>
        <v>0.91</v>
      </c>
      <c r="EQ264" s="4">
        <f>SUMIFS('Aceite de Oliva'!EQ$6:EQ$257,'Aceite de Oliva'!$A$6:$A$257,"&gt;="&amp;$A264,'Aceite de Oliva'!$B$6:$B$257,"&lt;="&amp;$B264)</f>
        <v>0.65999999999999992</v>
      </c>
      <c r="EU264" s="4">
        <f>SUMIFS('Aceite de Oliva'!EU$6:EU$257,'Aceite de Oliva'!$A$6:$A$257,"&gt;="&amp;$A264,'Aceite de Oliva'!$B$6:$B$257,"&lt;="&amp;$B264)</f>
        <v>1.45</v>
      </c>
      <c r="EV264" s="4">
        <f>SUMIFS('Aceite de Oliva'!EV$6:EV$257,'Aceite de Oliva'!$A$6:$A$257,"&gt;="&amp;$A264,'Aceite de Oliva'!$B$6:$B$257,"&lt;="&amp;$B264)</f>
        <v>0.59</v>
      </c>
      <c r="EW264" s="4">
        <f>SUMIFS('Aceite de Oliva'!EW$6:EW$257,'Aceite de Oliva'!$A$6:$A$257,"&gt;="&amp;$A264,'Aceite de Oliva'!$B$6:$B$257,"&lt;="&amp;$B264)</f>
        <v>1.57</v>
      </c>
      <c r="EX264" s="4">
        <f>SUMIFS('Aceite de Oliva'!EX$6:EX$257,'Aceite de Oliva'!$A$6:$A$257,"&gt;="&amp;$A264,'Aceite de Oliva'!$B$6:$B$257,"&lt;="&amp;$B264)</f>
        <v>1.1299999999999999</v>
      </c>
      <c r="FB264" s="4">
        <f>SUMIFS('Aceite de Oliva'!FB$6:FB$257,'Aceite de Oliva'!$A$6:$A$257,"&gt;="&amp;$A264,'Aceite de Oliva'!$B$6:$B$257,"&lt;="&amp;$B264)</f>
        <v>2.4500000000000002</v>
      </c>
      <c r="FC264" s="4">
        <f>SUMIFS('Aceite de Oliva'!FC$6:FC$257,'Aceite de Oliva'!$A$6:$A$257,"&gt;="&amp;$A264,'Aceite de Oliva'!$B$6:$B$257,"&lt;="&amp;$B264)</f>
        <v>0.41000000000000003</v>
      </c>
      <c r="FD264" s="4">
        <f>SUMIFS('Aceite de Oliva'!FD$6:FD$257,'Aceite de Oliva'!$A$6:$A$257,"&gt;="&amp;$A264,'Aceite de Oliva'!$B$6:$B$257,"&lt;="&amp;$B264)</f>
        <v>2.59</v>
      </c>
      <c r="FE264" s="4">
        <f>SUMIFS('Aceite de Oliva'!FE$6:FE$257,'Aceite de Oliva'!$A$6:$A$257,"&gt;="&amp;$A264,'Aceite de Oliva'!$B$6:$B$257,"&lt;="&amp;$B264)</f>
        <v>0.57999999999999996</v>
      </c>
      <c r="FI264" s="4">
        <f>SUMIFS('Aceite de Oliva'!FI$6:FI$257,'Aceite de Oliva'!$A$6:$A$257,"&gt;="&amp;$A264,'Aceite de Oliva'!$B$6:$B$257,"&lt;="&amp;$B264)</f>
        <v>1.1399999999999999</v>
      </c>
      <c r="FJ264" s="4">
        <f>SUMIFS('Aceite de Oliva'!FJ$6:FJ$257,'Aceite de Oliva'!$A$6:$A$257,"&gt;="&amp;$A264,'Aceite de Oliva'!$B$6:$B$257,"&lt;="&amp;$B264)</f>
        <v>0.72</v>
      </c>
      <c r="FK264" s="4">
        <f>SUMIFS('Aceite de Oliva'!FK$6:FK$257,'Aceite de Oliva'!$A$6:$A$257,"&gt;="&amp;$A264,'Aceite de Oliva'!$B$6:$B$257,"&lt;="&amp;$B264)</f>
        <v>1.3199999999999998</v>
      </c>
      <c r="FL264" s="4">
        <f>SUMIFS('Aceite de Oliva'!FL$6:FL$257,'Aceite de Oliva'!$A$6:$A$257,"&gt;="&amp;$A264,'Aceite de Oliva'!$B$6:$B$257,"&lt;="&amp;$B264)</f>
        <v>0.59</v>
      </c>
      <c r="FP264" s="4">
        <f>SUMIFS('Aceite de Oliva'!FP$6:FP$257,'Aceite de Oliva'!$A$6:$A$257,"&gt;="&amp;$A264,'Aceite de Oliva'!$B$6:$B$257,"&lt;="&amp;$B264)</f>
        <v>1.17</v>
      </c>
      <c r="FQ264" s="4">
        <f>SUMIFS('Aceite de Oliva'!FQ$6:FQ$257,'Aceite de Oliva'!$A$6:$A$257,"&gt;="&amp;$A264,'Aceite de Oliva'!$B$6:$B$257,"&lt;="&amp;$B264)</f>
        <v>2.08</v>
      </c>
      <c r="FR264" s="4">
        <f>SUMIFS('Aceite de Oliva'!FR$6:FR$257,'Aceite de Oliva'!$A$6:$A$257,"&gt;="&amp;$A264,'Aceite de Oliva'!$B$6:$B$257,"&lt;="&amp;$B264)</f>
        <v>0.87</v>
      </c>
      <c r="FS264" s="4">
        <f>SUMIFS('Aceite de Oliva'!FS$6:FS$257,'Aceite de Oliva'!$A$6:$A$257,"&gt;="&amp;$A264,'Aceite de Oliva'!$B$6:$B$257,"&lt;="&amp;$B264)</f>
        <v>0</v>
      </c>
      <c r="FW264" s="4">
        <f>SUMIFS('Aceite de Oliva'!FW$6:FW$257,'Aceite de Oliva'!$A$6:$A$257,"&gt;="&amp;$A264,'Aceite de Oliva'!$B$6:$B$257,"&lt;="&amp;$B264)</f>
        <v>2.46</v>
      </c>
      <c r="FX264" s="4">
        <f>SUMIFS('Aceite de Oliva'!FX$6:FX$257,'Aceite de Oliva'!$A$6:$A$257,"&gt;="&amp;$A264,'Aceite de Oliva'!$B$6:$B$257,"&lt;="&amp;$B264)</f>
        <v>2.23</v>
      </c>
      <c r="FY264" s="4">
        <f>SUMIFS('Aceite de Oliva'!FY$6:FY$257,'Aceite de Oliva'!$A$6:$A$257,"&gt;="&amp;$A264,'Aceite de Oliva'!$B$6:$B$257,"&lt;="&amp;$B264)</f>
        <v>2.3500000000000005</v>
      </c>
      <c r="FZ264" s="4">
        <f>SUMIFS('Aceite de Oliva'!FZ$6:FZ$257,'Aceite de Oliva'!$A$6:$A$257,"&gt;="&amp;$A264,'Aceite de Oliva'!$B$6:$B$257,"&lt;="&amp;$B264)</f>
        <v>3.34</v>
      </c>
      <c r="GD264" s="4">
        <f>SUMIFS('Aceite de Oliva'!GD$6:GD$257,'Aceite de Oliva'!$A$6:$A$257,"&gt;="&amp;$A264,'Aceite de Oliva'!$B$6:$B$257,"&lt;="&amp;$B264)</f>
        <v>0.92999999999999994</v>
      </c>
      <c r="GE264" s="4">
        <f>SUMIFS('Aceite de Oliva'!GE$6:GE$257,'Aceite de Oliva'!$A$6:$A$257,"&gt;="&amp;$A264,'Aceite de Oliva'!$B$6:$B$257,"&lt;="&amp;$B264)</f>
        <v>0.28999999999999998</v>
      </c>
      <c r="GF264" s="4">
        <f>SUMIFS('Aceite de Oliva'!GF$6:GF$257,'Aceite de Oliva'!$A$6:$A$257,"&gt;="&amp;$A264,'Aceite de Oliva'!$B$6:$B$257,"&lt;="&amp;$B264)</f>
        <v>0.74</v>
      </c>
      <c r="GG264" s="4">
        <f>SUMIFS('Aceite de Oliva'!GG$6:GG$257,'Aceite de Oliva'!$A$6:$A$257,"&gt;="&amp;$A264,'Aceite de Oliva'!$B$6:$B$257,"&lt;="&amp;$B264)</f>
        <v>2.5</v>
      </c>
      <c r="GK264" s="4">
        <f>SUMIFS('Aceite de Oliva'!GK$6:GK$257,'Aceite de Oliva'!$A$6:$A$257,"&gt;="&amp;$A264,'Aceite de Oliva'!$B$6:$B$257,"&lt;="&amp;$B264)</f>
        <v>1.1000000000000001</v>
      </c>
      <c r="GL264" s="4">
        <f>SUMIFS('Aceite de Oliva'!GL$6:GL$257,'Aceite de Oliva'!$A$6:$A$257,"&gt;="&amp;$A264,'Aceite de Oliva'!$B$6:$B$257,"&lt;="&amp;$B264)</f>
        <v>0.29000000000000004</v>
      </c>
      <c r="GM264" s="4">
        <f>SUMIFS('Aceite de Oliva'!GM$6:GM$257,'Aceite de Oliva'!$A$6:$A$257,"&gt;="&amp;$A264,'Aceite de Oliva'!$B$6:$B$257,"&lt;="&amp;$B264)</f>
        <v>0.43000000000000005</v>
      </c>
      <c r="GN264" s="4">
        <f>SUMIFS('Aceite de Oliva'!GN$6:GN$257,'Aceite de Oliva'!$A$6:$A$257,"&gt;="&amp;$A264,'Aceite de Oliva'!$B$6:$B$257,"&lt;="&amp;$B264)</f>
        <v>3.66</v>
      </c>
      <c r="GR264" s="4">
        <f>SUMIFS('Aceite de Oliva'!GR$6:GR$257,'Aceite de Oliva'!$A$6:$A$257,"&gt;="&amp;$A264,'Aceite de Oliva'!$B$6:$B$257,"&lt;="&amp;$B264)</f>
        <v>3.57</v>
      </c>
      <c r="GS264" s="4">
        <f>SUMIFS('Aceite de Oliva'!GS$6:GS$257,'Aceite de Oliva'!$A$6:$A$257,"&gt;="&amp;$A264,'Aceite de Oliva'!$B$6:$B$257,"&lt;="&amp;$B264)</f>
        <v>12.56</v>
      </c>
      <c r="GT264" s="4">
        <f>SUMIFS('Aceite de Oliva'!GT$6:GT$257,'Aceite de Oliva'!$A$6:$A$257,"&gt;="&amp;$A264,'Aceite de Oliva'!$B$6:$B$257,"&lt;="&amp;$B264)</f>
        <v>1.57</v>
      </c>
      <c r="GU264" s="4">
        <f>SUMIFS('Aceite de Oliva'!GU$6:GU$257,'Aceite de Oliva'!$A$6:$A$257,"&gt;="&amp;$A264,'Aceite de Oliva'!$B$6:$B$257,"&lt;="&amp;$B264)</f>
        <v>1.03</v>
      </c>
      <c r="GY264" s="4">
        <f>SUMIFS('Aceite de Oliva'!GY$6:GY$257,'Aceite de Oliva'!$A$6:$A$257,"&gt;="&amp;$A264,'Aceite de Oliva'!$B$6:$B$257,"&lt;="&amp;$B264)</f>
        <v>3.82</v>
      </c>
      <c r="GZ264" s="4">
        <f>SUMIFS('Aceite de Oliva'!GZ$6:GZ$257,'Aceite de Oliva'!$A$6:$A$257,"&gt;="&amp;$A264,'Aceite de Oliva'!$B$6:$B$257,"&lt;="&amp;$B264)</f>
        <v>4.8900000000000006</v>
      </c>
      <c r="HA264" s="4">
        <f>SUMIFS('Aceite de Oliva'!HA$6:HA$257,'Aceite de Oliva'!$A$6:$A$257,"&gt;="&amp;$A264,'Aceite de Oliva'!$B$6:$B$257,"&lt;="&amp;$B264)</f>
        <v>2.3600000000000003</v>
      </c>
      <c r="HB264" s="4">
        <f>SUMIFS('Aceite de Oliva'!HB$6:HB$257,'Aceite de Oliva'!$A$6:$A$257,"&gt;="&amp;$A264,'Aceite de Oliva'!$B$6:$B$257,"&lt;="&amp;$B264)</f>
        <v>7.57</v>
      </c>
      <c r="HF264" s="4">
        <f>SUMIFS('Aceite de Oliva'!HF$6:HF$257,'Aceite de Oliva'!$A$6:$A$257,"&gt;="&amp;$A264,'Aceite de Oliva'!$B$6:$B$257,"&lt;="&amp;$B264)</f>
        <v>3.79</v>
      </c>
      <c r="HG264" s="4">
        <f>SUMIFS('Aceite de Oliva'!HG$6:HG$257,'Aceite de Oliva'!$A$6:$A$257,"&gt;="&amp;$A264,'Aceite de Oliva'!$B$6:$B$257,"&lt;="&amp;$B264)</f>
        <v>1.4100000000000001</v>
      </c>
      <c r="HH264" s="4">
        <f>SUMIFS('Aceite de Oliva'!HH$6:HH$257,'Aceite de Oliva'!$A$6:$A$257,"&gt;="&amp;$A264,'Aceite de Oliva'!$B$6:$B$257,"&lt;="&amp;$B264)</f>
        <v>3.63</v>
      </c>
      <c r="HI264" s="4">
        <f>SUMIFS('Aceite de Oliva'!HI$6:HI$257,'Aceite de Oliva'!$A$6:$A$257,"&gt;="&amp;$A264,'Aceite de Oliva'!$B$6:$B$257,"&lt;="&amp;$B264)</f>
        <v>6.879999999999999</v>
      </c>
      <c r="HM264" s="4">
        <f>SUMIFS('Aceite de Oliva'!HM$6:HM$257,'Aceite de Oliva'!$A$6:$A$257,"&gt;="&amp;$A264,'Aceite de Oliva'!$B$6:$B$257,"&lt;="&amp;$B264)</f>
        <v>2.79</v>
      </c>
      <c r="HN264" s="4">
        <f>SUMIFS('Aceite de Oliva'!HN$6:HN$257,'Aceite de Oliva'!$A$6:$A$257,"&gt;="&amp;$A264,'Aceite de Oliva'!$B$6:$B$257,"&lt;="&amp;$B264)</f>
        <v>0.94</v>
      </c>
      <c r="HO264" s="4">
        <f>SUMIFS('Aceite de Oliva'!HO$6:HO$257,'Aceite de Oliva'!$A$6:$A$257,"&gt;="&amp;$A264,'Aceite de Oliva'!$B$6:$B$257,"&lt;="&amp;$B264)</f>
        <v>1.19</v>
      </c>
      <c r="HP264" s="4">
        <f>SUMIFS('Aceite de Oliva'!HP$6:HP$257,'Aceite de Oliva'!$A$6:$A$257,"&gt;="&amp;$A264,'Aceite de Oliva'!$B$6:$B$257,"&lt;="&amp;$B264)</f>
        <v>8.66</v>
      </c>
      <c r="HT264" s="4">
        <f>SUMIFS('Aceite de Oliva'!HT$6:HT$257,'Aceite de Oliva'!$A$6:$A$257,"&gt;="&amp;$A264,'Aceite de Oliva'!$B$6:$B$257,"&lt;="&amp;$B264)</f>
        <v>2.84</v>
      </c>
      <c r="HU264" s="4">
        <f>SUMIFS('Aceite de Oliva'!HU$6:HU$257,'Aceite de Oliva'!$A$6:$A$257,"&gt;="&amp;$A264,'Aceite de Oliva'!$B$6:$B$257,"&lt;="&amp;$B264)</f>
        <v>0.66</v>
      </c>
      <c r="HV264" s="4">
        <f>SUMIFS('Aceite de Oliva'!HV$6:HV$257,'Aceite de Oliva'!$A$6:$A$257,"&gt;="&amp;$A264,'Aceite de Oliva'!$B$6:$B$257,"&lt;="&amp;$B264)</f>
        <v>1.86</v>
      </c>
      <c r="HW264" s="4">
        <f>SUMIFS('Aceite de Oliva'!HW$6:HW$257,'Aceite de Oliva'!$A$6:$A$257,"&gt;="&amp;$A264,'Aceite de Oliva'!$B$6:$B$257,"&lt;="&amp;$B264)</f>
        <v>6.68</v>
      </c>
      <c r="IA264" s="4">
        <f>SUMIFS('Aceite de Oliva'!IA$6:IA$257,'Aceite de Oliva'!$A$6:$A$257,"&gt;="&amp;$A264,'Aceite de Oliva'!$B$6:$B$257,"&lt;="&amp;$B264)</f>
        <v>1.75</v>
      </c>
      <c r="IB264" s="4">
        <f>SUMIFS('Aceite de Oliva'!IB$6:IB$257,'Aceite de Oliva'!$A$6:$A$257,"&gt;="&amp;$A264,'Aceite de Oliva'!$B$6:$B$257,"&lt;="&amp;$B264)</f>
        <v>3.7299999999999995</v>
      </c>
      <c r="IC264" s="4">
        <f>SUMIFS('Aceite de Oliva'!IC$6:IC$257,'Aceite de Oliva'!$A$6:$A$257,"&gt;="&amp;$A264,'Aceite de Oliva'!$B$6:$B$257,"&lt;="&amp;$B264)</f>
        <v>1.6</v>
      </c>
      <c r="ID264" s="4">
        <f>SUMIFS('Aceite de Oliva'!ID$6:ID$257,'Aceite de Oliva'!$A$6:$A$257,"&gt;="&amp;$A264,'Aceite de Oliva'!$B$6:$B$257,"&lt;="&amp;$B264)</f>
        <v>0.96</v>
      </c>
      <c r="IH264" s="4">
        <f>SUMIFS('Aceite de Oliva'!IH$6:IH$257,'Aceite de Oliva'!$A$6:$A$257,"&gt;="&amp;$A264,'Aceite de Oliva'!$B$6:$B$257,"&lt;="&amp;$B264)</f>
        <v>3.2800000000000002</v>
      </c>
      <c r="II264" s="4">
        <f>SUMIFS('Aceite de Oliva'!II$6:II$257,'Aceite de Oliva'!$A$6:$A$257,"&gt;="&amp;$A264,'Aceite de Oliva'!$B$6:$B$257,"&lt;="&amp;$B264)</f>
        <v>5.58</v>
      </c>
      <c r="IJ264" s="4">
        <f>SUMIFS('Aceite de Oliva'!IJ$6:IJ$257,'Aceite de Oliva'!$A$6:$A$257,"&gt;="&amp;$A264,'Aceite de Oliva'!$B$6:$B$257,"&lt;="&amp;$B264)</f>
        <v>2.87</v>
      </c>
      <c r="IK264" s="4">
        <f>SUMIFS('Aceite de Oliva'!IK$6:IK$257,'Aceite de Oliva'!$A$6:$A$257,"&gt;="&amp;$A264,'Aceite de Oliva'!$B$6:$B$257,"&lt;="&amp;$B264)</f>
        <v>1.85</v>
      </c>
      <c r="IO264" s="4">
        <f>SUMIFS('Aceite de Oliva'!IO$6:IO$257,'Aceite de Oliva'!$A$6:$A$257,"&gt;="&amp;$A264,'Aceite de Oliva'!$B$6:$B$257,"&lt;="&amp;$B264)</f>
        <v>4.25</v>
      </c>
      <c r="IP264" s="4">
        <f>SUMIFS('Aceite de Oliva'!IP$6:IP$257,'Aceite de Oliva'!$A$6:$A$257,"&gt;="&amp;$A264,'Aceite de Oliva'!$B$6:$B$257,"&lt;="&amp;$B264)</f>
        <v>10.88</v>
      </c>
      <c r="IQ264" s="4">
        <f>SUMIFS('Aceite de Oliva'!IQ$6:IQ$257,'Aceite de Oliva'!$A$6:$A$257,"&gt;="&amp;$A264,'Aceite de Oliva'!$B$6:$B$257,"&lt;="&amp;$B264)</f>
        <v>1.98</v>
      </c>
      <c r="IR264" s="4">
        <f>SUMIFS('Aceite de Oliva'!IR$6:IR$257,'Aceite de Oliva'!$A$6:$A$257,"&gt;="&amp;$A264,'Aceite de Oliva'!$B$6:$B$257,"&lt;="&amp;$B264)</f>
        <v>4.74</v>
      </c>
      <c r="IV264" s="4">
        <f>SUMIFS('Aceite de Oliva'!IV$6:IV$257,'Aceite de Oliva'!$A$6:$A$257,"&gt;="&amp;$A264,'Aceite de Oliva'!$B$6:$B$257,"&lt;="&amp;$B264)</f>
        <v>5</v>
      </c>
      <c r="IW264" s="4">
        <f>SUMIFS('Aceite de Oliva'!IW$6:IW$257,'Aceite de Oliva'!$A$6:$A$257,"&gt;="&amp;$A264,'Aceite de Oliva'!$B$6:$B$257,"&lt;="&amp;$B264)</f>
        <v>9.73</v>
      </c>
      <c r="IX264" s="4">
        <f>SUMIFS('Aceite de Oliva'!IX$6:IX$257,'Aceite de Oliva'!$A$6:$A$257,"&gt;="&amp;$A264,'Aceite de Oliva'!$B$6:$B$257,"&lt;="&amp;$B264)</f>
        <v>2.57</v>
      </c>
      <c r="IY264" s="4">
        <f>SUMIFS('Aceite de Oliva'!IY$6:IY$257,'Aceite de Oliva'!$A$6:$A$257,"&gt;="&amp;$A264,'Aceite de Oliva'!$B$6:$B$257,"&lt;="&amp;$B264)</f>
        <v>6.5699999999999994</v>
      </c>
      <c r="JC264" s="4">
        <f>SUMIFS('Aceite de Oliva'!JC$6:JC$257,'Aceite de Oliva'!$A$6:$A$257,"&gt;="&amp;$A264,'Aceite de Oliva'!$B$6:$B$257,"&lt;="&amp;$B264)</f>
        <v>5.03</v>
      </c>
      <c r="JD264" s="4">
        <f>SUMIFS('Aceite de Oliva'!JD$6:JD$257,'Aceite de Oliva'!$A$6:$A$257,"&gt;="&amp;$A264,'Aceite de Oliva'!$B$6:$B$257,"&lt;="&amp;$B264)</f>
        <v>12.72</v>
      </c>
      <c r="JE264" s="4">
        <f>SUMIFS('Aceite de Oliva'!JE$6:JE$257,'Aceite de Oliva'!$A$6:$A$257,"&gt;="&amp;$A264,'Aceite de Oliva'!$B$6:$B$257,"&lt;="&amp;$B264)</f>
        <v>2.63</v>
      </c>
      <c r="JF264" s="4">
        <f>SUMIFS('Aceite de Oliva'!JF$6:JF$257,'Aceite de Oliva'!$A$6:$A$257,"&gt;="&amp;$A264,'Aceite de Oliva'!$B$6:$B$257,"&lt;="&amp;$B264)</f>
        <v>5.4</v>
      </c>
      <c r="JJ264" s="4">
        <f>SUMIFS('Aceite de Oliva'!JJ$6:JJ$257,'Aceite de Oliva'!$A$6:$A$257,"&gt;="&amp;$A264,'Aceite de Oliva'!$B$6:$B$257,"&lt;="&amp;$B264)</f>
        <v>4.38</v>
      </c>
      <c r="JK264" s="4">
        <f>SUMIFS('Aceite de Oliva'!JK$6:JK$257,'Aceite de Oliva'!$A$6:$A$257,"&gt;="&amp;$A264,'Aceite de Oliva'!$B$6:$B$257,"&lt;="&amp;$B264)</f>
        <v>14.01</v>
      </c>
      <c r="JL264" s="4">
        <f>SUMIFS('Aceite de Oliva'!JL$6:JL$257,'Aceite de Oliva'!$A$6:$A$257,"&gt;="&amp;$A264,'Aceite de Oliva'!$B$6:$B$257,"&lt;="&amp;$B264)</f>
        <v>1.4</v>
      </c>
      <c r="JM264" s="4">
        <f>SUMIFS('Aceite de Oliva'!JM$6:JM$257,'Aceite de Oliva'!$A$6:$A$257,"&gt;="&amp;$A264,'Aceite de Oliva'!$B$6:$B$257,"&lt;="&amp;$B264)</f>
        <v>1.9500000000000002</v>
      </c>
      <c r="JQ264" s="4">
        <f>SUMIFS('Aceite de Oliva'!JQ$6:JQ$257,'Aceite de Oliva'!$A$6:$A$257,"&gt;="&amp;$A264,'Aceite de Oliva'!$B$6:$B$257,"&lt;="&amp;$B264)</f>
        <v>2.77</v>
      </c>
      <c r="JR264" s="4">
        <f>SUMIFS('Aceite de Oliva'!JR$6:JR$257,'Aceite de Oliva'!$A$6:$A$257,"&gt;="&amp;$A264,'Aceite de Oliva'!$B$6:$B$257,"&lt;="&amp;$B264)</f>
        <v>5.05</v>
      </c>
      <c r="JS264" s="4">
        <f>SUMIFS('Aceite de Oliva'!JS$6:JS$257,'Aceite de Oliva'!$A$6:$A$257,"&gt;="&amp;$A264,'Aceite de Oliva'!$B$6:$B$257,"&lt;="&amp;$B264)</f>
        <v>1.83</v>
      </c>
      <c r="JT264" s="4">
        <f>SUMIFS('Aceite de Oliva'!JT$6:JT$257,'Aceite de Oliva'!$A$6:$A$257,"&gt;="&amp;$A264,'Aceite de Oliva'!$B$6:$B$257,"&lt;="&amp;$B264)</f>
        <v>0.87</v>
      </c>
      <c r="JX264" s="4">
        <f>SUMIFS('Aceite de Oliva'!JX$6:JX$257,'Aceite de Oliva'!$A$6:$A$257,"&gt;="&amp;$A264,'Aceite de Oliva'!$B$6:$B$257,"&lt;="&amp;$B264)</f>
        <v>4.07</v>
      </c>
      <c r="JY264" s="4">
        <f>SUMIFS('Aceite de Oliva'!JY$6:JY$257,'Aceite de Oliva'!$A$6:$A$257,"&gt;="&amp;$A264,'Aceite de Oliva'!$B$6:$B$257,"&lt;="&amp;$B264)</f>
        <v>9.32</v>
      </c>
      <c r="JZ264" s="4">
        <f>SUMIFS('Aceite de Oliva'!JZ$6:JZ$257,'Aceite de Oliva'!$A$6:$A$257,"&gt;="&amp;$A264,'Aceite de Oliva'!$B$6:$B$257,"&lt;="&amp;$B264)</f>
        <v>2.8899999999999997</v>
      </c>
      <c r="KA264" s="4">
        <f>SUMIFS('Aceite de Oliva'!KA$6:KA$257,'Aceite de Oliva'!$A$6:$A$257,"&gt;="&amp;$A264,'Aceite de Oliva'!$B$6:$B$257,"&lt;="&amp;$B264)</f>
        <v>0.22</v>
      </c>
      <c r="KE264" s="4">
        <f>SUMIFS('Aceite de Oliva'!KE$6:KE$257,'Aceite de Oliva'!$A$6:$A$257,"&gt;="&amp;$A264,'Aceite de Oliva'!$B$6:$B$257,"&lt;="&amp;$B264)</f>
        <v>3.86</v>
      </c>
      <c r="KF264" s="4">
        <f>SUMIFS('Aceite de Oliva'!KF$6:KF$257,'Aceite de Oliva'!$A$6:$A$257,"&gt;="&amp;$A264,'Aceite de Oliva'!$B$6:$B$257,"&lt;="&amp;$B264)</f>
        <v>10.66</v>
      </c>
      <c r="KG264" s="4">
        <f>SUMIFS('Aceite de Oliva'!KG$6:KG$257,'Aceite de Oliva'!$A$6:$A$257,"&gt;="&amp;$A264,'Aceite de Oliva'!$B$6:$B$257,"&lt;="&amp;$B264)</f>
        <v>2.0099999999999998</v>
      </c>
      <c r="KH264" s="4">
        <f>SUMIFS('Aceite de Oliva'!KH$6:KH$257,'Aceite de Oliva'!$A$6:$A$257,"&gt;="&amp;$A264,'Aceite de Oliva'!$B$6:$B$257,"&lt;="&amp;$B264)</f>
        <v>0.43</v>
      </c>
      <c r="KL264" s="4">
        <f>SUMIFS('Aceite de Oliva'!KL$6:KL$257,'Aceite de Oliva'!$A$6:$A$257,"&gt;="&amp;$A264,'Aceite de Oliva'!$B$6:$B$257,"&lt;="&amp;$B264)</f>
        <v>1.1399999999999999</v>
      </c>
      <c r="KM264" s="4">
        <f>SUMIFS('Aceite de Oliva'!KM$6:KM$257,'Aceite de Oliva'!$A$6:$A$257,"&gt;="&amp;$A264,'Aceite de Oliva'!$B$6:$B$257,"&lt;="&amp;$B264)</f>
        <v>1.88</v>
      </c>
      <c r="KN264" s="4">
        <f>SUMIFS('Aceite de Oliva'!KN$6:KN$257,'Aceite de Oliva'!$A$6:$A$257,"&gt;="&amp;$A264,'Aceite de Oliva'!$B$6:$B$257,"&lt;="&amp;$B264)</f>
        <v>1.2999999999999998</v>
      </c>
      <c r="KO264" s="4">
        <f>SUMIFS('Aceite de Oliva'!KO$6:KO$257,'Aceite de Oliva'!$A$6:$A$257,"&gt;="&amp;$A264,'Aceite de Oliva'!$B$6:$B$257,"&lt;="&amp;$B264)</f>
        <v>0.26</v>
      </c>
      <c r="KS264" s="4">
        <f>SUMIFS('Aceite de Oliva'!KS$6:KS$257,'Aceite de Oliva'!$A$6:$A$257,"&gt;="&amp;$A264,'Aceite de Oliva'!$B$6:$B$257,"&lt;="&amp;$B264)</f>
        <v>0.97000000000000008</v>
      </c>
      <c r="KT264" s="4">
        <f>SUMIFS('Aceite de Oliva'!KT$6:KT$257,'Aceite de Oliva'!$A$6:$A$257,"&gt;="&amp;$A264,'Aceite de Oliva'!$B$6:$B$257,"&lt;="&amp;$B264)</f>
        <v>3.16</v>
      </c>
      <c r="KU264" s="4">
        <f>SUMIFS('Aceite de Oliva'!KU$6:KU$257,'Aceite de Oliva'!$A$6:$A$257,"&gt;="&amp;$A264,'Aceite de Oliva'!$B$6:$B$257,"&lt;="&amp;$B264)</f>
        <v>0.39</v>
      </c>
      <c r="KV264" s="4">
        <f>SUMIFS('Aceite de Oliva'!KV$6:KV$257,'Aceite de Oliva'!$A$6:$A$257,"&gt;="&amp;$A264,'Aceite de Oliva'!$B$6:$B$257,"&lt;="&amp;$B264)</f>
        <v>0.19</v>
      </c>
      <c r="KZ264" s="4">
        <f>SUMIFS('Aceite de Oliva'!KZ$6:KZ$257,'Aceite de Oliva'!$A$6:$A$257,"&gt;="&amp;$A264,'Aceite de Oliva'!$B$6:$B$257,"&lt;="&amp;$B264)</f>
        <v>0.96</v>
      </c>
      <c r="LA264" s="4">
        <f>SUMIFS('Aceite de Oliva'!LA$6:LA$257,'Aceite de Oliva'!$A$6:$A$257,"&gt;="&amp;$A264,'Aceite de Oliva'!$B$6:$B$257,"&lt;="&amp;$B264)</f>
        <v>2.6799999999999997</v>
      </c>
      <c r="LB264" s="4">
        <f>SUMIFS('Aceite de Oliva'!LB$6:LB$257,'Aceite de Oliva'!$A$6:$A$257,"&gt;="&amp;$A264,'Aceite de Oliva'!$B$6:$B$257,"&lt;="&amp;$B264)</f>
        <v>0.2</v>
      </c>
      <c r="LC264" s="4">
        <f>SUMIFS('Aceite de Oliva'!LC$6:LC$257,'Aceite de Oliva'!$A$6:$A$257,"&gt;="&amp;$A264,'Aceite de Oliva'!$B$6:$B$257,"&lt;="&amp;$B264)</f>
        <v>0.63</v>
      </c>
      <c r="LG264" s="4">
        <f>SUMIFS('Aceite de Oliva'!LG$6:LG$257,'Aceite de Oliva'!$A$6:$A$257,"&gt;="&amp;$A264,'Aceite de Oliva'!$B$6:$B$257,"&lt;="&amp;$B264)</f>
        <v>2.08</v>
      </c>
      <c r="LH264" s="4">
        <f>SUMIFS('Aceite de Oliva'!LH$6:LH$257,'Aceite de Oliva'!$A$6:$A$257,"&gt;="&amp;$A264,'Aceite de Oliva'!$B$6:$B$257,"&lt;="&amp;$B264)</f>
        <v>6.13</v>
      </c>
      <c r="LI264" s="4">
        <f>SUMIFS('Aceite de Oliva'!LI$6:LI$257,'Aceite de Oliva'!$A$6:$A$257,"&gt;="&amp;$A264,'Aceite de Oliva'!$B$6:$B$257,"&lt;="&amp;$B264)</f>
        <v>0.48000000000000004</v>
      </c>
      <c r="LJ264" s="4">
        <f>SUMIFS('Aceite de Oliva'!LJ$6:LJ$257,'Aceite de Oliva'!$A$6:$A$257,"&gt;="&amp;$A264,'Aceite de Oliva'!$B$6:$B$257,"&lt;="&amp;$B264)</f>
        <v>0.34</v>
      </c>
      <c r="LN264" s="4">
        <f>SUMIFS('Aceite de Oliva'!LN$6:LN$257,'Aceite de Oliva'!$A$6:$A$257,"&gt;="&amp;$A264,'Aceite de Oliva'!$B$6:$B$257,"&lt;="&amp;$B264)</f>
        <v>1.9</v>
      </c>
      <c r="LO264" s="4">
        <f>SUMIFS('Aceite de Oliva'!LO$6:LO$257,'Aceite de Oliva'!$A$6:$A$257,"&gt;="&amp;$A264,'Aceite de Oliva'!$B$6:$B$257,"&lt;="&amp;$B264)</f>
        <v>5.73</v>
      </c>
      <c r="LP264" s="4">
        <f>SUMIFS('Aceite de Oliva'!LP$6:LP$257,'Aceite de Oliva'!$A$6:$A$257,"&gt;="&amp;$A264,'Aceite de Oliva'!$B$6:$B$257,"&lt;="&amp;$B264)</f>
        <v>1</v>
      </c>
      <c r="LQ264" s="4">
        <f>SUMIFS('Aceite de Oliva'!LQ$6:LQ$257,'Aceite de Oliva'!$A$6:$A$257,"&gt;="&amp;$A264,'Aceite de Oliva'!$B$6:$B$257,"&lt;="&amp;$B264)</f>
        <v>0.56999999999999995</v>
      </c>
      <c r="LU264" s="4">
        <f>SUMIFS('Aceite de Oliva'!LU$6:LU$257,'Aceite de Oliva'!$A$6:$A$257,"&gt;="&amp;$A264,'Aceite de Oliva'!$B$6:$B$257,"&lt;="&amp;$B264)</f>
        <v>1.8800000000000001</v>
      </c>
      <c r="LV264" s="4">
        <f>SUMIFS('Aceite de Oliva'!LV$6:LV$257,'Aceite de Oliva'!$A$6:$A$257,"&gt;="&amp;$A264,'Aceite de Oliva'!$B$6:$B$257,"&lt;="&amp;$B264)</f>
        <v>0.76</v>
      </c>
      <c r="LW264" s="4">
        <f>SUMIFS('Aceite de Oliva'!LW$6:LW$257,'Aceite de Oliva'!$A$6:$A$257,"&gt;="&amp;$A264,'Aceite de Oliva'!$B$6:$B$257,"&lt;="&amp;$B264)</f>
        <v>2.1399999999999997</v>
      </c>
      <c r="LX264" s="4">
        <f>SUMIFS('Aceite de Oliva'!LX$6:LX$257,'Aceite de Oliva'!$A$6:$A$257,"&gt;="&amp;$A264,'Aceite de Oliva'!$B$6:$B$257,"&lt;="&amp;$B264)</f>
        <v>2.1800000000000002</v>
      </c>
      <c r="MB264" s="4">
        <f>SUMIFS('Aceite de Oliva'!MB$6:MB$257,'Aceite de Oliva'!$A$6:$A$257,"&gt;="&amp;$A264,'Aceite de Oliva'!$B$6:$B$257,"&lt;="&amp;$B264)</f>
        <v>2.2399999999999998</v>
      </c>
      <c r="MC264" s="4">
        <f>SUMIFS('Aceite de Oliva'!MC$6:MC$257,'Aceite de Oliva'!$A$6:$A$257,"&gt;="&amp;$A264,'Aceite de Oliva'!$B$6:$B$257,"&lt;="&amp;$B264)</f>
        <v>0.69</v>
      </c>
      <c r="MD264" s="4">
        <f>SUMIFS('Aceite de Oliva'!MD$6:MD$257,'Aceite de Oliva'!$A$6:$A$257,"&gt;="&amp;$A264,'Aceite de Oliva'!$B$6:$B$257,"&lt;="&amp;$B264)</f>
        <v>2.6100000000000003</v>
      </c>
      <c r="ME264" s="4">
        <f>SUMIFS('Aceite de Oliva'!ME$6:ME$257,'Aceite de Oliva'!$A$6:$A$257,"&gt;="&amp;$A264,'Aceite de Oliva'!$B$6:$B$257,"&lt;="&amp;$B264)</f>
        <v>0.95</v>
      </c>
      <c r="MI264" s="4">
        <f>SUMIFS('Aceite de Oliva'!MI$6:MI$257,'Aceite de Oliva'!$A$6:$A$257,"&gt;="&amp;$A264,'Aceite de Oliva'!$B$6:$B$257,"&lt;="&amp;$B264)</f>
        <v>2.17</v>
      </c>
      <c r="MJ264" s="4">
        <f>SUMIFS('Aceite de Oliva'!MJ$6:MJ$257,'Aceite de Oliva'!$A$6:$A$257,"&gt;="&amp;$A264,'Aceite de Oliva'!$B$6:$B$257,"&lt;="&amp;$B264)</f>
        <v>1.57</v>
      </c>
      <c r="MK264" s="4">
        <f>SUMIFS('Aceite de Oliva'!MK$6:MK$257,'Aceite de Oliva'!$A$6:$A$257,"&gt;="&amp;$A264,'Aceite de Oliva'!$B$6:$B$257,"&lt;="&amp;$B264)</f>
        <v>2.63</v>
      </c>
      <c r="ML264" s="4">
        <f>SUMIFS('Aceite de Oliva'!ML$6:ML$257,'Aceite de Oliva'!$A$6:$A$257,"&gt;="&amp;$A264,'Aceite de Oliva'!$B$6:$B$257,"&lt;="&amp;$B264)</f>
        <v>0.34</v>
      </c>
      <c r="MP264" s="4">
        <f>SUMIFS('Aceite de Oliva'!MP$6:MP$257,'Aceite de Oliva'!$A$6:$A$257,"&gt;="&amp;$A264,'Aceite de Oliva'!$B$6:$B$257,"&lt;="&amp;$B264)</f>
        <v>1.43</v>
      </c>
      <c r="MQ264" s="4">
        <f>SUMIFS('Aceite de Oliva'!MQ$6:MQ$257,'Aceite de Oliva'!$A$6:$A$257,"&gt;="&amp;$A264,'Aceite de Oliva'!$B$6:$B$257,"&lt;="&amp;$B264)</f>
        <v>2.4000000000000004</v>
      </c>
      <c r="MR264" s="4">
        <f>SUMIFS('Aceite de Oliva'!MR$6:MR$257,'Aceite de Oliva'!$A$6:$A$257,"&gt;="&amp;$A264,'Aceite de Oliva'!$B$6:$B$257,"&lt;="&amp;$B264)</f>
        <v>0.94000000000000006</v>
      </c>
      <c r="MS264" s="4">
        <f>SUMIFS('Aceite de Oliva'!MS$6:MS$257,'Aceite de Oliva'!$A$6:$A$257,"&gt;="&amp;$A264,'Aceite de Oliva'!$B$6:$B$257,"&lt;="&amp;$B264)</f>
        <v>0.31</v>
      </c>
      <c r="MW264" s="4">
        <f>SUMIFS('Aceite de Oliva'!MW$6:MW$257,'Aceite de Oliva'!$A$6:$A$257,"&gt;="&amp;$A264,'Aceite de Oliva'!$B$6:$B$257,"&lt;="&amp;$B264)</f>
        <v>2.48</v>
      </c>
      <c r="MX264" s="4">
        <f>SUMIFS('Aceite de Oliva'!MX$6:MX$257,'Aceite de Oliva'!$A$6:$A$257,"&gt;="&amp;$A264,'Aceite de Oliva'!$B$6:$B$257,"&lt;="&amp;$B264)</f>
        <v>3.9</v>
      </c>
      <c r="MY264" s="4">
        <f>SUMIFS('Aceite de Oliva'!MY$6:MY$257,'Aceite de Oliva'!$A$6:$A$257,"&gt;="&amp;$A264,'Aceite de Oliva'!$B$6:$B$257,"&lt;="&amp;$B264)</f>
        <v>2</v>
      </c>
      <c r="MZ264" s="4">
        <f>SUMIFS('Aceite de Oliva'!MZ$6:MZ$257,'Aceite de Oliva'!$A$6:$A$257,"&gt;="&amp;$A264,'Aceite de Oliva'!$B$6:$B$257,"&lt;="&amp;$B264)</f>
        <v>0.47</v>
      </c>
      <c r="ND264" s="4">
        <f>SUMIFS('Aceite de Oliva'!ND$6:ND$257,'Aceite de Oliva'!$A$6:$A$257,"&gt;="&amp;$A264,'Aceite de Oliva'!$B$6:$B$257,"&lt;="&amp;$B264)</f>
        <v>2.61</v>
      </c>
      <c r="NE264" s="4">
        <f>SUMIFS('Aceite de Oliva'!NE$6:NE$257,'Aceite de Oliva'!$A$6:$A$257,"&gt;="&amp;$A264,'Aceite de Oliva'!$B$6:$B$257,"&lt;="&amp;$B264)</f>
        <v>2.76</v>
      </c>
      <c r="NF264" s="4">
        <f>SUMIFS('Aceite de Oliva'!NF$6:NF$257,'Aceite de Oliva'!$A$6:$A$257,"&gt;="&amp;$A264,'Aceite de Oliva'!$B$6:$B$257,"&lt;="&amp;$B264)</f>
        <v>3.03</v>
      </c>
      <c r="NG264" s="4">
        <f>SUMIFS('Aceite de Oliva'!NG$6:NG$257,'Aceite de Oliva'!$A$6:$A$257,"&gt;="&amp;$A264,'Aceite de Oliva'!$B$6:$B$257,"&lt;="&amp;$B264)</f>
        <v>0.18</v>
      </c>
      <c r="NK264" s="4">
        <f>SUMIFS('Aceite de Oliva'!NK$6:NK$257,'Aceite de Oliva'!$A$6:$A$257,"&gt;="&amp;$A264,'Aceite de Oliva'!$B$6:$B$257,"&lt;="&amp;$B264)</f>
        <v>2.2100000000000004</v>
      </c>
      <c r="NL264" s="4">
        <f>SUMIFS('Aceite de Oliva'!NL$6:NL$257,'Aceite de Oliva'!$A$6:$A$257,"&gt;="&amp;$A264,'Aceite de Oliva'!$B$6:$B$257,"&lt;="&amp;$B264)</f>
        <v>4.45</v>
      </c>
      <c r="NM264" s="4">
        <f>SUMIFS('Aceite de Oliva'!NM$6:NM$257,'Aceite de Oliva'!$A$6:$A$257,"&gt;="&amp;$A264,'Aceite de Oliva'!$B$6:$B$257,"&lt;="&amp;$B264)</f>
        <v>1.6800000000000004</v>
      </c>
      <c r="NN264" s="4">
        <f>SUMIFS('Aceite de Oliva'!NN$6:NN$257,'Aceite de Oliva'!$A$6:$A$257,"&gt;="&amp;$A264,'Aceite de Oliva'!$B$6:$B$257,"&lt;="&amp;$B264)</f>
        <v>2.6599999999999997</v>
      </c>
      <c r="NR264" s="4">
        <f>SUMIFS('Aceite de Oliva'!NR$6:NR$257,'Aceite de Oliva'!$A$6:$A$257,"&gt;="&amp;$A264,'Aceite de Oliva'!$B$6:$B$257,"&lt;="&amp;$B264)</f>
        <v>2.92</v>
      </c>
      <c r="NS264" s="4">
        <f>SUMIFS('Aceite de Oliva'!NS$6:NS$257,'Aceite de Oliva'!$A$6:$A$257,"&gt;="&amp;$A264,'Aceite de Oliva'!$B$6:$B$257,"&lt;="&amp;$B264)</f>
        <v>3.04</v>
      </c>
      <c r="NT264" s="4">
        <f>SUMIFS('Aceite de Oliva'!NT$6:NT$257,'Aceite de Oliva'!$A$6:$A$257,"&gt;="&amp;$A264,'Aceite de Oliva'!$B$6:$B$257,"&lt;="&amp;$B264)</f>
        <v>2.33</v>
      </c>
      <c r="NU264" s="4">
        <f>SUMIFS('Aceite de Oliva'!NU$6:NU$257,'Aceite de Oliva'!$A$6:$A$257,"&gt;="&amp;$A264,'Aceite de Oliva'!$B$6:$B$257,"&lt;="&amp;$B264)</f>
        <v>2.92</v>
      </c>
      <c r="NY264" s="4">
        <f>SUMIFS('Aceite de Oliva'!NY$6:NY$257,'Aceite de Oliva'!$A$6:$A$257,"&gt;="&amp;$A264,'Aceite de Oliva'!$B$6:$B$257,"&lt;="&amp;$B264)</f>
        <v>4.3499999999999996</v>
      </c>
      <c r="NZ264" s="4">
        <f>SUMIFS('Aceite de Oliva'!NZ$6:NZ$257,'Aceite de Oliva'!$A$6:$A$257,"&gt;="&amp;$A264,'Aceite de Oliva'!$B$6:$B$257,"&lt;="&amp;$B264)</f>
        <v>2.5799999999999996</v>
      </c>
      <c r="OA264" s="4">
        <f>SUMIFS('Aceite de Oliva'!OA$6:OA$257,'Aceite de Oliva'!$A$6:$A$257,"&gt;="&amp;$A264,'Aceite de Oliva'!$B$6:$B$257,"&lt;="&amp;$B264)</f>
        <v>4.9899999999999993</v>
      </c>
      <c r="OB264" s="4">
        <f>SUMIFS('Aceite de Oliva'!OB$6:OB$257,'Aceite de Oliva'!$A$6:$A$257,"&gt;="&amp;$A264,'Aceite de Oliva'!$B$6:$B$257,"&lt;="&amp;$B264)</f>
        <v>3.82</v>
      </c>
      <c r="OF264" s="4">
        <f>SUMIFS('Aceite de Oliva'!OF$6:OF$257,'Aceite de Oliva'!$A$6:$A$257,"&gt;="&amp;$A264,'Aceite de Oliva'!$B$6:$B$257,"&lt;="&amp;$B264)</f>
        <v>5.8</v>
      </c>
      <c r="OG264" s="4">
        <f>SUMIFS('Aceite de Oliva'!OG$6:OG$257,'Aceite de Oliva'!$A$6:$A$257,"&gt;="&amp;$A264,'Aceite de Oliva'!$B$6:$B$257,"&lt;="&amp;$B264)</f>
        <v>3.6999999999999997</v>
      </c>
      <c r="OH264" s="4">
        <f>SUMIFS('Aceite de Oliva'!OH$6:OH$257,'Aceite de Oliva'!$A$6:$A$257,"&gt;="&amp;$A264,'Aceite de Oliva'!$B$6:$B$257,"&lt;="&amp;$B264)</f>
        <v>5.89</v>
      </c>
      <c r="OI264" s="4">
        <f>SUMIFS('Aceite de Oliva'!OI$6:OI$257,'Aceite de Oliva'!$A$6:$A$257,"&gt;="&amp;$A264,'Aceite de Oliva'!$B$6:$B$257,"&lt;="&amp;$B264)</f>
        <v>8.44</v>
      </c>
      <c r="OM264" s="4">
        <f>SUMIFS('Aceite de Oliva'!OM$6:OM$257,'Aceite de Oliva'!$A$6:$A$257,"&gt;="&amp;$A264,'Aceite de Oliva'!$B$6:$B$257,"&lt;="&amp;$B264)</f>
        <v>8.19</v>
      </c>
      <c r="ON264" s="4">
        <f>SUMIFS('Aceite de Oliva'!ON$6:ON$257,'Aceite de Oliva'!$A$6:$A$257,"&gt;="&amp;$A264,'Aceite de Oliva'!$B$6:$B$257,"&lt;="&amp;$B264)</f>
        <v>8.620000000000001</v>
      </c>
      <c r="OO264" s="4">
        <f>SUMIFS('Aceite de Oliva'!OO$6:OO$257,'Aceite de Oliva'!$A$6:$A$257,"&gt;="&amp;$A264,'Aceite de Oliva'!$B$6:$B$257,"&lt;="&amp;$B264)</f>
        <v>7.5699999999999994</v>
      </c>
      <c r="OP264" s="4">
        <f>SUMIFS('Aceite de Oliva'!OP$6:OP$257,'Aceite de Oliva'!$A$6:$A$257,"&gt;="&amp;$A264,'Aceite de Oliva'!$B$6:$B$257,"&lt;="&amp;$B264)</f>
        <v>10.73</v>
      </c>
      <c r="OT264" s="4">
        <f>SUMIFS('Aceite de Oliva'!OT$6:OT$257,'Aceite de Oliva'!$A$6:$A$257,"&gt;="&amp;$A264,'Aceite de Oliva'!$B$6:$B$257,"&lt;="&amp;$B264)</f>
        <v>4.8600000000000003</v>
      </c>
      <c r="OU264" s="4">
        <f>SUMIFS('Aceite de Oliva'!OU$6:OU$257,'Aceite de Oliva'!$A$6:$A$257,"&gt;="&amp;$A264,'Aceite de Oliva'!$B$6:$B$257,"&lt;="&amp;$B264)</f>
        <v>9.4799999999999986</v>
      </c>
      <c r="OV264" s="4">
        <f>SUMIFS('Aceite de Oliva'!OV$6:OV$257,'Aceite de Oliva'!$A$6:$A$257,"&gt;="&amp;$A264,'Aceite de Oliva'!$B$6:$B$257,"&lt;="&amp;$B264)</f>
        <v>3.6599999999999997</v>
      </c>
      <c r="OW264" s="4">
        <f>SUMIFS('Aceite de Oliva'!OW$6:OW$257,'Aceite de Oliva'!$A$6:$A$257,"&gt;="&amp;$A264,'Aceite de Oliva'!$B$6:$B$257,"&lt;="&amp;$B264)</f>
        <v>5.43</v>
      </c>
      <c r="PA264" s="4">
        <f>SUMIFS('Aceite de Oliva'!PA$6:PA$257,'Aceite de Oliva'!$A$6:$A$257,"&gt;="&amp;$A264,'Aceite de Oliva'!$B$6:$B$257,"&lt;="&amp;$B264)</f>
        <v>4.21</v>
      </c>
      <c r="PB264" s="4">
        <f>SUMIFS('Aceite de Oliva'!PB$6:PB$257,'Aceite de Oliva'!$A$6:$A$257,"&gt;="&amp;$A264,'Aceite de Oliva'!$B$6:$B$257,"&lt;="&amp;$B264)</f>
        <v>8.35</v>
      </c>
      <c r="PC264" s="4">
        <f>SUMIFS('Aceite de Oliva'!PC$6:PC$257,'Aceite de Oliva'!$A$6:$A$257,"&gt;="&amp;$A264,'Aceite de Oliva'!$B$6:$B$257,"&lt;="&amp;$B264)</f>
        <v>3.7199999999999998</v>
      </c>
      <c r="PD264" s="4">
        <f>SUMIFS('Aceite de Oliva'!PD$6:PD$257,'Aceite de Oliva'!$A$6:$A$257,"&gt;="&amp;$A264,'Aceite de Oliva'!$B$6:$B$257,"&lt;="&amp;$B264)</f>
        <v>0.36</v>
      </c>
      <c r="PH264" s="4">
        <f>SUMIFS('Aceite de Oliva'!PH$6:PH$257,'Aceite de Oliva'!$A$6:$A$257,"&gt;="&amp;$A264,'Aceite de Oliva'!$B$6:$B$257,"&lt;="&amp;$B264)</f>
        <v>14.57</v>
      </c>
      <c r="PI264" s="4">
        <f>SUMIFS('Aceite de Oliva'!PI$6:PI$257,'Aceite de Oliva'!$A$6:$A$257,"&gt;="&amp;$A264,'Aceite de Oliva'!$B$6:$B$257,"&lt;="&amp;$B264)</f>
        <v>28.89</v>
      </c>
      <c r="PJ264" s="4">
        <f>SUMIFS('Aceite de Oliva'!PJ$6:PJ$257,'Aceite de Oliva'!$A$6:$A$257,"&gt;="&amp;$A264,'Aceite de Oliva'!$B$6:$B$257,"&lt;="&amp;$B264)</f>
        <v>11.68</v>
      </c>
      <c r="PK264" s="4">
        <f>SUMIFS('Aceite de Oliva'!PK$6:PK$257,'Aceite de Oliva'!$A$6:$A$257,"&gt;="&amp;$A264,'Aceite de Oliva'!$B$6:$B$257,"&lt;="&amp;$B264)</f>
        <v>12.31</v>
      </c>
      <c r="PO264" s="4">
        <f>SUMIFS('Aceite de Oliva'!PO$6:PO$257,'Aceite de Oliva'!$A$6:$A$257,"&gt;="&amp;$A264,'Aceite de Oliva'!$B$6:$B$257,"&lt;="&amp;$B264)</f>
        <v>27.45</v>
      </c>
      <c r="PP264" s="4">
        <f>SUMIFS('Aceite de Oliva'!PP$6:PP$257,'Aceite de Oliva'!$A$6:$A$257,"&gt;="&amp;$A264,'Aceite de Oliva'!$B$6:$B$257,"&lt;="&amp;$B264)</f>
        <v>41.55</v>
      </c>
      <c r="PQ264" s="4">
        <f>SUMIFS('Aceite de Oliva'!PQ$6:PQ$257,'Aceite de Oliva'!$A$6:$A$257,"&gt;="&amp;$A264,'Aceite de Oliva'!$B$6:$B$257,"&lt;="&amp;$B264)</f>
        <v>17.96</v>
      </c>
      <c r="PR264" s="4">
        <f>SUMIFS('Aceite de Oliva'!PR$6:PR$257,'Aceite de Oliva'!$A$6:$A$257,"&gt;="&amp;$A264,'Aceite de Oliva'!$B$6:$B$257,"&lt;="&amp;$B264)</f>
        <v>52.09</v>
      </c>
      <c r="PV264" s="4">
        <f>SUMIFS('Aceite de Oliva'!PV$6:PV$257,'Aceite de Oliva'!$A$6:$A$257,"&gt;="&amp;$A264,'Aceite de Oliva'!$B$6:$B$257,"&lt;="&amp;$B264)</f>
        <v>29.04</v>
      </c>
      <c r="PW264" s="4">
        <f>SUMIFS('Aceite de Oliva'!PW$6:PW$257,'Aceite de Oliva'!$A$6:$A$257,"&gt;="&amp;$A264,'Aceite de Oliva'!$B$6:$B$257,"&lt;="&amp;$B264)</f>
        <v>39.94</v>
      </c>
      <c r="PX264" s="4">
        <f>SUMIFS('Aceite de Oliva'!PX$6:PX$257,'Aceite de Oliva'!$A$6:$A$257,"&gt;="&amp;$A264,'Aceite de Oliva'!$B$6:$B$257,"&lt;="&amp;$B264)</f>
        <v>22.330000000000002</v>
      </c>
      <c r="PY264" s="4">
        <f>SUMIFS('Aceite de Oliva'!PY$6:PY$257,'Aceite de Oliva'!$A$6:$A$257,"&gt;="&amp;$A264,'Aceite de Oliva'!$B$6:$B$257,"&lt;="&amp;$B264)</f>
        <v>42.69</v>
      </c>
      <c r="QC264" s="4">
        <f>SUMIFS('Aceite de Oliva'!QC$6:QC$257,'Aceite de Oliva'!$A$6:$A$257,"&gt;="&amp;$A264,'Aceite de Oliva'!$B$6:$B$257,"&lt;="&amp;$B264)</f>
        <v>25.02</v>
      </c>
      <c r="QD264" s="4">
        <f>SUMIFS('Aceite de Oliva'!QD$6:QD$257,'Aceite de Oliva'!$A$6:$A$257,"&gt;="&amp;$A264,'Aceite de Oliva'!$B$6:$B$257,"&lt;="&amp;$B264)</f>
        <v>36.980000000000004</v>
      </c>
      <c r="QE264" s="4">
        <f>SUMIFS('Aceite de Oliva'!QE$6:QE$257,'Aceite de Oliva'!$A$6:$A$257,"&gt;="&amp;$A264,'Aceite de Oliva'!$B$6:$B$257,"&lt;="&amp;$B264)</f>
        <v>16.75</v>
      </c>
      <c r="QF264" s="4">
        <f>SUMIFS('Aceite de Oliva'!QF$6:QF$257,'Aceite de Oliva'!$A$6:$A$257,"&gt;="&amp;$A264,'Aceite de Oliva'!$B$6:$B$257,"&lt;="&amp;$B264)</f>
        <v>45.3</v>
      </c>
      <c r="QJ264" s="4">
        <f>SUMIFS('Aceite de Oliva'!QJ$6:QJ$257,'Aceite de Oliva'!$A$6:$A$257,"&gt;="&amp;$A264,'Aceite de Oliva'!$B$6:$B$257,"&lt;="&amp;$B264)</f>
        <v>15.25</v>
      </c>
      <c r="QK264" s="4">
        <f>SUMIFS('Aceite de Oliva'!QK$6:QK$257,'Aceite de Oliva'!$A$6:$A$257,"&gt;="&amp;$A264,'Aceite de Oliva'!$B$6:$B$257,"&lt;="&amp;$B264)</f>
        <v>16.149999999999999</v>
      </c>
      <c r="QL264" s="4">
        <f>SUMIFS('Aceite de Oliva'!QL$6:QL$257,'Aceite de Oliva'!$A$6:$A$257,"&gt;="&amp;$A264,'Aceite de Oliva'!$B$6:$B$257,"&lt;="&amp;$B264)</f>
        <v>9.6</v>
      </c>
      <c r="QM264" s="4">
        <f>SUMIFS('Aceite de Oliva'!QM$6:QM$257,'Aceite de Oliva'!$A$6:$A$257,"&gt;="&amp;$A264,'Aceite de Oliva'!$B$6:$B$257,"&lt;="&amp;$B264)</f>
        <v>40.07</v>
      </c>
      <c r="QQ264" s="4">
        <f>SUMIFS('Aceite de Oliva'!QQ$6:QQ$257,'Aceite de Oliva'!$A$6:$A$257,"&gt;="&amp;$A264,'Aceite de Oliva'!$B$6:$B$257,"&lt;="&amp;$B264)</f>
        <v>3.5300000000000002</v>
      </c>
      <c r="QR264" s="4">
        <f>SUMIFS('Aceite de Oliva'!QR$6:QR$257,'Aceite de Oliva'!$A$6:$A$257,"&gt;="&amp;$A264,'Aceite de Oliva'!$B$6:$B$257,"&lt;="&amp;$B264)</f>
        <v>7.73</v>
      </c>
      <c r="QS264" s="4">
        <f>SUMIFS('Aceite de Oliva'!QS$6:QS$257,'Aceite de Oliva'!$A$6:$A$257,"&gt;="&amp;$A264,'Aceite de Oliva'!$B$6:$B$257,"&lt;="&amp;$B264)</f>
        <v>2.0699999999999998</v>
      </c>
      <c r="QT264" s="4">
        <f>SUMIFS('Aceite de Oliva'!QT$6:QT$257,'Aceite de Oliva'!$A$6:$A$257,"&gt;="&amp;$A264,'Aceite de Oliva'!$B$6:$B$257,"&lt;="&amp;$B264)</f>
        <v>3.63</v>
      </c>
      <c r="QX264" s="4">
        <f>SUMIFS('Aceite de Oliva'!QX$6:QX$257,'Aceite de Oliva'!$A$6:$A$257,"&gt;="&amp;$A264,'Aceite de Oliva'!$B$6:$B$257,"&lt;="&amp;$B264)</f>
        <v>1.6300000000000001</v>
      </c>
      <c r="QY264" s="4">
        <f>SUMIFS('Aceite de Oliva'!QY$6:QY$257,'Aceite de Oliva'!$A$6:$A$257,"&gt;="&amp;$A264,'Aceite de Oliva'!$B$6:$B$257,"&lt;="&amp;$B264)</f>
        <v>8.0500000000000007</v>
      </c>
      <c r="QZ264" s="4">
        <f>SUMIFS('Aceite de Oliva'!QZ$6:QZ$257,'Aceite de Oliva'!$A$6:$A$257,"&gt;="&amp;$A264,'Aceite de Oliva'!$B$6:$B$257,"&lt;="&amp;$B264)</f>
        <v>0.13</v>
      </c>
      <c r="RA264" s="4">
        <f>SUMIFS('Aceite de Oliva'!RA$6:RA$257,'Aceite de Oliva'!$A$6:$A$257,"&gt;="&amp;$A264,'Aceite de Oliva'!$B$6:$B$257,"&lt;="&amp;$B264)</f>
        <v>0</v>
      </c>
      <c r="RE264" s="4">
        <f>SUMIFS('Aceite de Oliva'!RE$6:RE$257,'Aceite de Oliva'!$A$6:$A$257,"&gt;="&amp;$A264,'Aceite de Oliva'!$B$6:$B$257,"&lt;="&amp;$B264)</f>
        <v>0.5</v>
      </c>
      <c r="RF264" s="4">
        <f>SUMIFS('Aceite de Oliva'!RF$6:RF$257,'Aceite de Oliva'!$A$6:$A$257,"&gt;="&amp;$A264,'Aceite de Oliva'!$B$6:$B$257,"&lt;="&amp;$B264)</f>
        <v>0.28999999999999998</v>
      </c>
      <c r="RG264" s="4">
        <f>SUMIFS('Aceite de Oliva'!RG$6:RG$257,'Aceite de Oliva'!$A$6:$A$257,"&gt;="&amp;$A264,'Aceite de Oliva'!$B$6:$B$257,"&lt;="&amp;$B264)</f>
        <v>0.46</v>
      </c>
      <c r="RH264" s="4">
        <f>SUMIFS('Aceite de Oliva'!RH$6:RH$257,'Aceite de Oliva'!$A$6:$A$257,"&gt;="&amp;$A264,'Aceite de Oliva'!$B$6:$B$257,"&lt;="&amp;$B264)</f>
        <v>0</v>
      </c>
      <c r="RL264" s="4">
        <f>SUMIFS('Aceite de Oliva'!RL$6:RL$257,'Aceite de Oliva'!$A$6:$A$257,"&gt;="&amp;$A264,'Aceite de Oliva'!$B$6:$B$257,"&lt;="&amp;$B264)</f>
        <v>0.6100000000000001</v>
      </c>
      <c r="RM264" s="4">
        <f>SUMIFS('Aceite de Oliva'!RM$6:RM$257,'Aceite de Oliva'!$A$6:$A$257,"&gt;="&amp;$A264,'Aceite de Oliva'!$B$6:$B$257,"&lt;="&amp;$B264)</f>
        <v>0.21</v>
      </c>
      <c r="RN264" s="4">
        <f>SUMIFS('Aceite de Oliva'!RN$6:RN$257,'Aceite de Oliva'!$A$6:$A$257,"&gt;="&amp;$A264,'Aceite de Oliva'!$B$6:$B$257,"&lt;="&amp;$B264)</f>
        <v>0.59</v>
      </c>
      <c r="RO264" s="4">
        <f>SUMIFS('Aceite de Oliva'!RO$6:RO$257,'Aceite de Oliva'!$A$6:$A$257,"&gt;="&amp;$A264,'Aceite de Oliva'!$B$6:$B$257,"&lt;="&amp;$B264)</f>
        <v>0.31</v>
      </c>
      <c r="RS264" s="4">
        <f>SUMIFS('Aceite de Oliva'!RS$6:RS$257,'Aceite de Oliva'!$A$6:$A$257,"&gt;="&amp;$A264,'Aceite de Oliva'!$B$6:$B$257,"&lt;="&amp;$B264)</f>
        <v>0.25</v>
      </c>
      <c r="RT264" s="4">
        <f>SUMIFS('Aceite de Oliva'!RT$6:RT$257,'Aceite de Oliva'!$A$6:$A$257,"&gt;="&amp;$A264,'Aceite de Oliva'!$B$6:$B$257,"&lt;="&amp;$B264)</f>
        <v>0</v>
      </c>
      <c r="RU264" s="4">
        <f>SUMIFS('Aceite de Oliva'!RU$6:RU$257,'Aceite de Oliva'!$A$6:$A$257,"&gt;="&amp;$A264,'Aceite de Oliva'!$B$6:$B$257,"&lt;="&amp;$B264)</f>
        <v>0.15000000000000002</v>
      </c>
      <c r="RV264" s="4">
        <f>SUMIFS('Aceite de Oliva'!RV$6:RV$257,'Aceite de Oliva'!$A$6:$A$257,"&gt;="&amp;$A264,'Aceite de Oliva'!$B$6:$B$257,"&lt;="&amp;$B264)</f>
        <v>0.53</v>
      </c>
      <c r="RZ264" s="4">
        <f>SUMIFS('Aceite de Oliva'!RZ$6:RZ$257,'Aceite de Oliva'!$A$6:$A$257,"&gt;="&amp;$A264,'Aceite de Oliva'!$B$6:$B$257,"&lt;="&amp;$B264)</f>
        <v>0.92</v>
      </c>
      <c r="SA264" s="4">
        <f>SUMIFS('Aceite de Oliva'!SA$6:SA$257,'Aceite de Oliva'!$A$6:$A$257,"&gt;="&amp;$A264,'Aceite de Oliva'!$B$6:$B$257,"&lt;="&amp;$B264)</f>
        <v>1.7</v>
      </c>
      <c r="SB264" s="4">
        <f>SUMIFS('Aceite de Oliva'!SB$6:SB$257,'Aceite de Oliva'!$A$6:$A$257,"&gt;="&amp;$A264,'Aceite de Oliva'!$B$6:$B$257,"&lt;="&amp;$B264)</f>
        <v>0.67</v>
      </c>
      <c r="SC264" s="4">
        <f>SUMIFS('Aceite de Oliva'!SC$6:SC$257,'Aceite de Oliva'!$A$6:$A$257,"&gt;="&amp;$A264,'Aceite de Oliva'!$B$6:$B$257,"&lt;="&amp;$B264)</f>
        <v>0</v>
      </c>
      <c r="SG264" s="4">
        <f>SUMIFS('Aceite de Oliva'!SG$6:SG$257,'Aceite de Oliva'!$A$6:$A$257,"&gt;="&amp;$A264,'Aceite de Oliva'!$B$6:$B$257,"&lt;="&amp;$B264)</f>
        <v>0.45</v>
      </c>
      <c r="SH264" s="4">
        <f>SUMIFS('Aceite de Oliva'!SH$6:SH$257,'Aceite de Oliva'!$A$6:$A$257,"&gt;="&amp;$A264,'Aceite de Oliva'!$B$6:$B$257,"&lt;="&amp;$B264)</f>
        <v>0.27</v>
      </c>
      <c r="SI264" s="4">
        <f>SUMIFS('Aceite de Oliva'!SI$6:SI$257,'Aceite de Oliva'!$A$6:$A$257,"&gt;="&amp;$A264,'Aceite de Oliva'!$B$6:$B$257,"&lt;="&amp;$B264)</f>
        <v>0.67999999999999994</v>
      </c>
      <c r="SJ264" s="4">
        <f>SUMIFS('Aceite de Oliva'!SJ$6:SJ$257,'Aceite de Oliva'!$A$6:$A$257,"&gt;="&amp;$A264,'Aceite de Oliva'!$B$6:$B$257,"&lt;="&amp;$B264)</f>
        <v>0</v>
      </c>
      <c r="SN264" s="4">
        <f>SUMIFS('Aceite de Oliva'!SN$6:SN$257,'Aceite de Oliva'!$A$6:$A$257,"&gt;="&amp;$A264,'Aceite de Oliva'!$B$6:$B$257,"&lt;="&amp;$B264)</f>
        <v>0.25</v>
      </c>
      <c r="SO264" s="4">
        <f>SUMIFS('Aceite de Oliva'!SO$6:SO$257,'Aceite de Oliva'!$A$6:$A$257,"&gt;="&amp;$A264,'Aceite de Oliva'!$B$6:$B$257,"&lt;="&amp;$B264)</f>
        <v>0.28999999999999998</v>
      </c>
      <c r="SP264" s="4">
        <f>SUMIFS('Aceite de Oliva'!SP$6:SP$257,'Aceite de Oliva'!$A$6:$A$257,"&gt;="&amp;$A264,'Aceite de Oliva'!$B$6:$B$257,"&lt;="&amp;$B264)</f>
        <v>0.13</v>
      </c>
      <c r="SQ264" s="4">
        <f>SUMIFS('Aceite de Oliva'!SQ$6:SQ$257,'Aceite de Oliva'!$A$6:$A$257,"&gt;="&amp;$A264,'Aceite de Oliva'!$B$6:$B$257,"&lt;="&amp;$B264)</f>
        <v>0</v>
      </c>
      <c r="SU264" s="4">
        <f>SUMIFS('Aceite de Oliva'!SU$6:SU$257,'Aceite de Oliva'!$A$6:$A$257,"&gt;="&amp;$A264,'Aceite de Oliva'!$B$6:$B$257,"&lt;="&amp;$B264)</f>
        <v>7.0000000000000007E-2</v>
      </c>
      <c r="SV264" s="4">
        <f>SUMIFS('Aceite de Oliva'!SV$6:SV$257,'Aceite de Oliva'!$A$6:$A$257,"&gt;="&amp;$A264,'Aceite de Oliva'!$B$6:$B$257,"&lt;="&amp;$B264)</f>
        <v>0.34</v>
      </c>
      <c r="SW264" s="4">
        <f>SUMIFS('Aceite de Oliva'!SW$6:SW$257,'Aceite de Oliva'!$A$6:$A$257,"&gt;="&amp;$A264,'Aceite de Oliva'!$B$6:$B$257,"&lt;="&amp;$B264)</f>
        <v>0</v>
      </c>
      <c r="SX264" s="4">
        <f>SUMIFS('Aceite de Oliva'!SX$6:SX$257,'Aceite de Oliva'!$A$6:$A$257,"&gt;="&amp;$A264,'Aceite de Oliva'!$B$6:$B$257,"&lt;="&amp;$B264)</f>
        <v>0</v>
      </c>
      <c r="TB264" s="4">
        <f>SUMIFS('Aceite de Oliva'!TB$6:TB$257,'Aceite de Oliva'!$A$6:$A$257,"&gt;="&amp;$A264,'Aceite de Oliva'!$B$6:$B$257,"&lt;="&amp;$B264)</f>
        <v>0.42000000000000004</v>
      </c>
      <c r="TC264" s="4">
        <f>SUMIFS('Aceite de Oliva'!TC$6:TC$257,'Aceite de Oliva'!$A$6:$A$257,"&gt;="&amp;$A264,'Aceite de Oliva'!$B$6:$B$257,"&lt;="&amp;$B264)</f>
        <v>0.28000000000000003</v>
      </c>
      <c r="TD264" s="4">
        <f>SUMIFS('Aceite de Oliva'!TD$6:TD$257,'Aceite de Oliva'!$A$6:$A$257,"&gt;="&amp;$A264,'Aceite de Oliva'!$B$6:$B$257,"&lt;="&amp;$B264)</f>
        <v>0.22</v>
      </c>
      <c r="TE264" s="4">
        <f>SUMIFS('Aceite de Oliva'!TE$6:TE$257,'Aceite de Oliva'!$A$6:$A$257,"&gt;="&amp;$A264,'Aceite de Oliva'!$B$6:$B$257,"&lt;="&amp;$B264)</f>
        <v>0</v>
      </c>
      <c r="TI264" s="4">
        <f>SUMIFS('Aceite de Oliva'!TI$6:TI$257,'Aceite de Oliva'!$A$6:$A$257,"&gt;="&amp;$A264,'Aceite de Oliva'!$B$6:$B$257,"&lt;="&amp;$B264)</f>
        <v>0.16</v>
      </c>
      <c r="TJ264" s="4">
        <f>SUMIFS('Aceite de Oliva'!TJ$6:TJ$257,'Aceite de Oliva'!$A$6:$A$257,"&gt;="&amp;$A264,'Aceite de Oliva'!$B$6:$B$257,"&lt;="&amp;$B264)</f>
        <v>0</v>
      </c>
      <c r="TK264" s="4">
        <f>SUMIFS('Aceite de Oliva'!TK$6:TK$257,'Aceite de Oliva'!$A$6:$A$257,"&gt;="&amp;$A264,'Aceite de Oliva'!$B$6:$B$257,"&lt;="&amp;$B264)</f>
        <v>0.1</v>
      </c>
      <c r="TL264" s="4">
        <f>SUMIFS('Aceite de Oliva'!TL$6:TL$257,'Aceite de Oliva'!$A$6:$A$257,"&gt;="&amp;$A264,'Aceite de Oliva'!$B$6:$B$257,"&lt;="&amp;$B264)</f>
        <v>0</v>
      </c>
      <c r="TP264" s="4">
        <f>SUMIFS('Aceite de Oliva'!TP$6:TP$257,'Aceite de Oliva'!$A$6:$A$257,"&gt;="&amp;$A264,'Aceite de Oliva'!$B$6:$B$257,"&lt;="&amp;$B264)</f>
        <v>0.28000000000000003</v>
      </c>
      <c r="TQ264" s="4">
        <f>SUMIFS('Aceite de Oliva'!TQ$6:TQ$257,'Aceite de Oliva'!$A$6:$A$257,"&gt;="&amp;$A264,'Aceite de Oliva'!$B$6:$B$257,"&lt;="&amp;$B264)</f>
        <v>0.89</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0.45999999999999996</v>
      </c>
      <c r="TX264" s="4">
        <f>SUMIFS('Aceite de Oliva'!TX$6:TX$257,'Aceite de Oliva'!$A$6:$A$257,"&gt;="&amp;$A264,'Aceite de Oliva'!$B$6:$B$257,"&lt;="&amp;$B264)</f>
        <v>1.71</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0.27</v>
      </c>
      <c r="UE264" s="4">
        <f>SUMIFS('Aceite de Oliva'!UE$6:UE$257,'Aceite de Oliva'!$A$6:$A$257,"&gt;="&amp;$A264,'Aceite de Oliva'!$B$6:$B$257,"&lt;="&amp;$B264)</f>
        <v>0.55000000000000004</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0.37</v>
      </c>
      <c r="UL264" s="4">
        <f>SUMIFS('Aceite de Oliva'!UL$6:UL$257,'Aceite de Oliva'!$A$6:$A$257,"&gt;="&amp;$A264,'Aceite de Oliva'!$B$6:$B$257,"&lt;="&amp;$B264)</f>
        <v>1.34</v>
      </c>
      <c r="UM264" s="4">
        <f>SUMIFS('Aceite de Oliva'!UM$6:UM$257,'Aceite de Oliva'!$A$6:$A$257,"&gt;="&amp;$A264,'Aceite de Oliva'!$B$6:$B$257,"&lt;="&amp;$B264)</f>
        <v>0</v>
      </c>
      <c r="UN264" s="4">
        <f>SUMIFS('Aceite de Oliva'!UN$6:UN$257,'Aceite de Oliva'!$A$6:$A$257,"&gt;="&amp;$A264,'Aceite de Oliva'!$B$6:$B$257,"&lt;="&amp;$B264)</f>
        <v>0</v>
      </c>
      <c r="UR264" s="4">
        <f>SUMIFS('Aceite de Oliva'!UR$6:UR$257,'Aceite de Oliva'!$A$6:$A$257,"&gt;="&amp;$A264,'Aceite de Oliva'!$B$6:$B$257,"&lt;="&amp;$B264)</f>
        <v>0.18000000000000002</v>
      </c>
      <c r="US264" s="4">
        <f>SUMIFS('Aceite de Oliva'!US$6:US$257,'Aceite de Oliva'!$A$6:$A$257,"&gt;="&amp;$A264,'Aceite de Oliva'!$B$6:$B$257,"&lt;="&amp;$B264)</f>
        <v>0</v>
      </c>
      <c r="UT264" s="4">
        <f>SUMIFS('Aceite de Oliva'!UT$6:UT$257,'Aceite de Oliva'!$A$6:$A$257,"&gt;="&amp;$A264,'Aceite de Oliva'!$B$6:$B$257,"&lt;="&amp;$B264)</f>
        <v>0.25</v>
      </c>
      <c r="UU264" s="4">
        <f>SUMIFS('Aceite de Oliva'!UU$6:UU$257,'Aceite de Oliva'!$A$6:$A$257,"&gt;="&amp;$A264,'Aceite de Oliva'!$B$6:$B$257,"&lt;="&amp;$B264)</f>
        <v>0</v>
      </c>
      <c r="UY264" s="4">
        <f>SUMIFS('Aceite de Oliva'!UY$6:UY$257,'Aceite de Oliva'!$A$6:$A$257,"&gt;="&amp;$A264,'Aceite de Oliva'!$B$6:$B$257,"&lt;="&amp;$B264)</f>
        <v>0.12</v>
      </c>
      <c r="UZ264" s="4">
        <f>SUMIFS('Aceite de Oliva'!UZ$6:UZ$257,'Aceite de Oliva'!$A$6:$A$257,"&gt;="&amp;$A264,'Aceite de Oliva'!$B$6:$B$257,"&lt;="&amp;$B264)</f>
        <v>0.67</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0</v>
      </c>
      <c r="VG264" s="4">
        <f>SUMIFS('Aceite de Oliva'!VG$6:VG$257,'Aceite de Oliva'!$A$6:$A$257,"&gt;="&amp;$A264,'Aceite de Oliva'!$B$6:$B$257,"&lt;="&amp;$B264)</f>
        <v>0</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0.09</v>
      </c>
      <c r="VN264" s="4">
        <f>SUMIFS('Aceite de Oliva'!VN$6:VN$257,'Aceite de Oliva'!$A$6:$A$257,"&gt;="&amp;$A264,'Aceite de Oliva'!$B$6:$B$257,"&lt;="&amp;$B264)</f>
        <v>0</v>
      </c>
      <c r="VO264" s="4">
        <f>SUMIFS('Aceite de Oliva'!VO$6:VO$257,'Aceite de Oliva'!$A$6:$A$257,"&gt;="&amp;$A264,'Aceite de Oliva'!$B$6:$B$257,"&lt;="&amp;$B264)</f>
        <v>0.15</v>
      </c>
      <c r="VP264" s="4">
        <f>SUMIFS('Aceite de Oliva'!VP$6:VP$257,'Aceite de Oliva'!$A$6:$A$257,"&gt;="&amp;$A264,'Aceite de Oliva'!$B$6:$B$257,"&lt;="&amp;$B264)</f>
        <v>0</v>
      </c>
      <c r="VT264" s="4">
        <f>SUMIFS('Aceite de Oliva'!VT$6:VT$257,'Aceite de Oliva'!$A$6:$A$257,"&gt;="&amp;$A264,'Aceite de Oliva'!$B$6:$B$257,"&lt;="&amp;$B264)</f>
        <v>0.06</v>
      </c>
      <c r="VU264" s="4">
        <f>SUMIFS('Aceite de Oliva'!VU$6:VU$257,'Aceite de Oliva'!$A$6:$A$257,"&gt;="&amp;$A264,'Aceite de Oliva'!$B$6:$B$257,"&lt;="&amp;$B264)</f>
        <v>0.26</v>
      </c>
      <c r="VV264" s="4">
        <f>SUMIFS('Aceite de Oliva'!VV$6:VV$257,'Aceite de Oliva'!$A$6:$A$257,"&gt;="&amp;$A264,'Aceite de Oliva'!$B$6:$B$257,"&lt;="&amp;$B264)</f>
        <v>0</v>
      </c>
      <c r="VW264" s="4">
        <f>SUMIFS('Aceite de Oliva'!VW$6:VW$257,'Aceite de Oliva'!$A$6:$A$257,"&gt;="&amp;$A264,'Aceite de Oliva'!$B$6:$B$257,"&lt;="&amp;$B264)</f>
        <v>0</v>
      </c>
      <c r="WA264" s="4">
        <f>SUMIFS('Aceite de Oliva'!WA$6:WA$257,'Aceite de Oliva'!$A$6:$A$257,"&gt;="&amp;$A264,'Aceite de Oliva'!$B$6:$B$257,"&lt;="&amp;$B264)</f>
        <v>0.05</v>
      </c>
      <c r="WB264" s="4">
        <f>SUMIFS('Aceite de Oliva'!WB$6:WB$257,'Aceite de Oliva'!$A$6:$A$257,"&gt;="&amp;$A264,'Aceite de Oliva'!$B$6:$B$257,"&lt;="&amp;$B264)</f>
        <v>0</v>
      </c>
      <c r="WC264" s="4">
        <f>SUMIFS('Aceite de Oliva'!WC$6:WC$257,'Aceite de Oliva'!$A$6:$A$257,"&gt;="&amp;$A264,'Aceite de Oliva'!$B$6:$B$257,"&lt;="&amp;$B264)</f>
        <v>0.08</v>
      </c>
      <c r="WD264" s="4">
        <f>SUMIFS('Aceite de Oliva'!WD$6:WD$257,'Aceite de Oliva'!$A$6:$A$257,"&gt;="&amp;$A264,'Aceite de Oliva'!$B$6:$B$257,"&lt;="&amp;$B264)</f>
        <v>0</v>
      </c>
      <c r="WH264" s="4">
        <f>SUMIFS('Aceite de Oliva'!WH$6:WH$257,'Aceite de Oliva'!$A$6:$A$257,"&gt;="&amp;$A264,'Aceite de Oliva'!$B$6:$B$257,"&lt;="&amp;$B264)</f>
        <v>0.16</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0.88</v>
      </c>
      <c r="WO264" s="4">
        <f>SUMIFS('Aceite de Oliva'!WO$6:WO$257,'Aceite de Oliva'!$A$6:$A$257,"&gt;="&amp;$A264,'Aceite de Oliva'!$B$6:$B$257,"&lt;="&amp;$B264)</f>
        <v>0.36</v>
      </c>
      <c r="WP264" s="4">
        <f>SUMIFS('Aceite de Oliva'!WP$6:WP$257,'Aceite de Oliva'!$A$6:$A$257,"&gt;="&amp;$A264,'Aceite de Oliva'!$B$6:$B$257,"&lt;="&amp;$B264)</f>
        <v>0.57999999999999996</v>
      </c>
      <c r="WQ264" s="4">
        <f>SUMIFS('Aceite de Oliva'!WQ$6:WQ$257,'Aceite de Oliva'!$A$6:$A$257,"&gt;="&amp;$A264,'Aceite de Oliva'!$B$6:$B$257,"&lt;="&amp;$B264)</f>
        <v>0.11</v>
      </c>
      <c r="WR264" s="4">
        <f>SUMIFS('Aceite de Oliva'!WR$6:WR$257,'Aceite de Oliva'!$A$6:$A$257,"&gt;="&amp;$A264,'Aceite de Oliva'!$B$6:$B$257,"&lt;="&amp;$B264)</f>
        <v>0</v>
      </c>
      <c r="WV264" s="4">
        <f>SUMIFS('Aceite de Oliva'!WV$6:WV$257,'Aceite de Oliva'!$A$6:$A$257,"&gt;="&amp;$A264,'Aceite de Oliva'!$B$6:$B$257,"&lt;="&amp;$B264)</f>
        <v>0.13</v>
      </c>
      <c r="WW264" s="4">
        <f>SUMIFS('Aceite de Oliva'!WW$6:WW$257,'Aceite de Oliva'!$A$6:$A$257,"&gt;="&amp;$A264,'Aceite de Oliva'!$B$6:$B$257,"&lt;="&amp;$B264)</f>
        <v>0.34</v>
      </c>
      <c r="WX264" s="4">
        <f>SUMIFS('Aceite de Oliva'!WX$6:WX$257,'Aceite de Oliva'!$A$6:$A$257,"&gt;="&amp;$A264,'Aceite de Oliva'!$B$6:$B$257,"&lt;="&amp;$B264)</f>
        <v>0.08</v>
      </c>
      <c r="WY264" s="4">
        <f>SUMIFS('Aceite de Oliva'!WY$6:WY$257,'Aceite de Oliva'!$A$6:$A$257,"&gt;="&amp;$A264,'Aceite de Oliva'!$B$6:$B$257,"&lt;="&amp;$B264)</f>
        <v>0</v>
      </c>
      <c r="XC264" s="4">
        <f>SUMIFS('Aceite de Oliva'!XC$6:XC$257,'Aceite de Oliva'!$A$6:$A$257,"&gt;="&amp;$A264,'Aceite de Oliva'!$B$6:$B$257,"&lt;="&amp;$B264)</f>
        <v>0</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v>
      </c>
      <c r="XK264" s="4">
        <f>SUMIFS('Aceite de Oliva'!XK$6:XK$257,'Aceite de Oliva'!$A$6:$A$257,"&gt;="&amp;$A264,'Aceite de Oliva'!$B$6:$B$257,"&lt;="&amp;$B264)</f>
        <v>0</v>
      </c>
      <c r="XL264" s="4">
        <f>SUMIFS('Aceite de Oliva'!XL$6:XL$257,'Aceite de Oliva'!$A$6:$A$257,"&gt;="&amp;$A264,'Aceite de Oliva'!$B$6:$B$257,"&lt;="&amp;$B264)</f>
        <v>0</v>
      </c>
      <c r="XM264" s="4">
        <f>SUMIFS('Aceite de Oliva'!XM$6:XM$257,'Aceite de Oliva'!$A$6:$A$257,"&gt;="&amp;$A264,'Aceite de Oliva'!$B$6:$B$257,"&lt;="&amp;$B264)</f>
        <v>0</v>
      </c>
      <c r="XQ264" s="4">
        <f>SUMIFS('Aceite de Oliva'!XQ$6:XQ$257,'Aceite de Oliva'!$A$6:$A$257,"&gt;="&amp;$A264,'Aceite de Oliva'!$B$6:$B$257,"&lt;="&amp;$B264)</f>
        <v>0.44</v>
      </c>
      <c r="XR264" s="4">
        <f>SUMIFS('Aceite de Oliva'!XR$6:XR$257,'Aceite de Oliva'!$A$6:$A$257,"&gt;="&amp;$A264,'Aceite de Oliva'!$B$6:$B$257,"&lt;="&amp;$B264)</f>
        <v>2.0499999999999998</v>
      </c>
      <c r="XS264" s="4">
        <f>SUMIFS('Aceite de Oliva'!XS$6:XS$257,'Aceite de Oliva'!$A$6:$A$257,"&gt;="&amp;$A264,'Aceite de Oliva'!$B$6:$B$257,"&lt;="&amp;$B264)</f>
        <v>0</v>
      </c>
      <c r="XT264" s="4">
        <f>SUMIFS('Aceite de Oliva'!XT$6:XT$257,'Aceite de Oliva'!$A$6:$A$257,"&gt;="&amp;$A264,'Aceite de Oliva'!$B$6:$B$257,"&lt;="&amp;$B264)</f>
        <v>0</v>
      </c>
      <c r="XX264" s="4">
        <f>SUMIFS('Aceite de Oliva'!XX$6:XX$257,'Aceite de Oliva'!$A$6:$A$257,"&gt;="&amp;$A264,'Aceite de Oliva'!$B$6:$B$257,"&lt;="&amp;$B264)</f>
        <v>0.32</v>
      </c>
      <c r="XY264" s="4">
        <f>SUMIFS('Aceite de Oliva'!XY$6:XY$257,'Aceite de Oliva'!$A$6:$A$257,"&gt;="&amp;$A264,'Aceite de Oliva'!$B$6:$B$257,"&lt;="&amp;$B264)</f>
        <v>0.38</v>
      </c>
      <c r="XZ264" s="4">
        <f>SUMIFS('Aceite de Oliva'!XZ$6:XZ$257,'Aceite de Oliva'!$A$6:$A$257,"&gt;="&amp;$A264,'Aceite de Oliva'!$B$6:$B$257,"&lt;="&amp;$B264)</f>
        <v>0.3</v>
      </c>
      <c r="YA264" s="4">
        <f>SUMIFS('Aceite de Oliva'!YA$6:YA$257,'Aceite de Oliva'!$A$6:$A$257,"&gt;="&amp;$A264,'Aceite de Oliva'!$B$6:$B$257,"&lt;="&amp;$B264)</f>
        <v>0</v>
      </c>
      <c r="YE264" s="4">
        <f>SUMIFS('Aceite de Oliva'!YE$6:YE$257,'Aceite de Oliva'!$A$6:$A$257,"&gt;="&amp;$A264,'Aceite de Oliva'!$B$6:$B$257,"&lt;="&amp;$B264)</f>
        <v>0.35</v>
      </c>
      <c r="YF264" s="4">
        <f>SUMIFS('Aceite de Oliva'!YF$6:YF$257,'Aceite de Oliva'!$A$6:$A$257,"&gt;="&amp;$A264,'Aceite de Oliva'!$B$6:$B$257,"&lt;="&amp;$B264)</f>
        <v>0.58000000000000007</v>
      </c>
      <c r="YG264" s="4">
        <f>SUMIFS('Aceite de Oliva'!YG$6:YG$257,'Aceite de Oliva'!$A$6:$A$257,"&gt;="&amp;$A264,'Aceite de Oliva'!$B$6:$B$257,"&lt;="&amp;$B264)</f>
        <v>0.35</v>
      </c>
      <c r="YH264" s="4">
        <f>SUMIFS('Aceite de Oliva'!YH$6:YH$257,'Aceite de Oliva'!$A$6:$A$257,"&gt;="&amp;$A264,'Aceite de Oliva'!$B$6:$B$257,"&lt;="&amp;$B264)</f>
        <v>0</v>
      </c>
      <c r="YL264" s="4">
        <f>SUMIFS('Aceite de Oliva'!YL$6:YL$257,'Aceite de Oliva'!$A$6:$A$257,"&gt;="&amp;$A264,'Aceite de Oliva'!$B$6:$B$257,"&lt;="&amp;$B264)</f>
        <v>9.43</v>
      </c>
      <c r="YM264" s="4">
        <f>SUMIFS('Aceite de Oliva'!YM$6:YM$257,'Aceite de Oliva'!$A$6:$A$257,"&gt;="&amp;$A264,'Aceite de Oliva'!$B$6:$B$257,"&lt;="&amp;$B264)</f>
        <v>17.27</v>
      </c>
      <c r="YN264" s="4">
        <f>SUMIFS('Aceite de Oliva'!YN$6:YN$257,'Aceite de Oliva'!$A$6:$A$257,"&gt;="&amp;$A264,'Aceite de Oliva'!$B$6:$B$257,"&lt;="&amp;$B264)</f>
        <v>6.98</v>
      </c>
      <c r="YO264" s="4">
        <f>SUMIFS('Aceite de Oliva'!YO$6:YO$257,'Aceite de Oliva'!$A$6:$A$257,"&gt;="&amp;$A264,'Aceite de Oliva'!$B$6:$B$257,"&lt;="&amp;$B264)</f>
        <v>7.4</v>
      </c>
      <c r="YP264" s="4">
        <f>SUMIFS('Aceite de Oliva'!YP$6:YP$257,'Aceite de Oliva'!$A$6:$A$257,"&gt;="&amp;$A264,'Aceite de Oliva'!$B$6:$B$257,"&lt;="&amp;$B264)</f>
        <v>5.48</v>
      </c>
      <c r="YS264" s="4">
        <f>SUMIFS('Aceite de Oliva'!YS$6:YS$257,'Aceite de Oliva'!$A$6:$A$257,"&gt;="&amp;$A264,'Aceite de Oliva'!$B$6:$B$257,"&lt;="&amp;$B264)</f>
        <v>21.370000000000005</v>
      </c>
      <c r="YT264" s="4">
        <f>SUMIFS('Aceite de Oliva'!YT$6:YT$257,'Aceite de Oliva'!$A$6:$A$257,"&gt;="&amp;$A264,'Aceite de Oliva'!$B$6:$B$257,"&lt;="&amp;$B264)</f>
        <v>24.870000000000005</v>
      </c>
      <c r="YU264" s="4">
        <f>SUMIFS('Aceite de Oliva'!YU$6:YU$257,'Aceite de Oliva'!$A$6:$A$257,"&gt;="&amp;$A264,'Aceite de Oliva'!$B$6:$B$257,"&lt;="&amp;$B264)</f>
        <v>20.889999999999997</v>
      </c>
      <c r="YV264" s="4">
        <f>SUMIFS('Aceite de Oliva'!YV$6:YV$257,'Aceite de Oliva'!$A$6:$A$257,"&gt;="&amp;$A264,'Aceite de Oliva'!$B$6:$B$257,"&lt;="&amp;$B264)</f>
        <v>21.859999999999996</v>
      </c>
      <c r="YW264" s="4">
        <f>SUMIFS('Aceite de Oliva'!YW$6:YW$257,'Aceite de Oliva'!$A$6:$A$257,"&gt;="&amp;$A264,'Aceite de Oliva'!$B$6:$B$257,"&lt;="&amp;$B264)</f>
        <v>16.740000000000002</v>
      </c>
      <c r="YZ264" s="4">
        <f>SUMIFS('Aceite de Oliva'!YZ$6:YZ$257,'Aceite de Oliva'!$A$6:$A$257,"&gt;="&amp;$A264,'Aceite de Oliva'!$B$6:$B$257,"&lt;="&amp;$B264)</f>
        <v>28.99</v>
      </c>
      <c r="ZA264" s="4">
        <f>SUMIFS('Aceite de Oliva'!ZA$6:ZA$257,'Aceite de Oliva'!$A$6:$A$257,"&gt;="&amp;$A264,'Aceite de Oliva'!$B$6:$B$257,"&lt;="&amp;$B264)</f>
        <v>14.43</v>
      </c>
      <c r="ZB264" s="4">
        <f>SUMIFS('Aceite de Oliva'!ZB$6:ZB$257,'Aceite de Oliva'!$A$6:$A$257,"&gt;="&amp;$A264,'Aceite de Oliva'!$B$6:$B$257,"&lt;="&amp;$B264)</f>
        <v>33.269999999999996</v>
      </c>
      <c r="ZC264" s="4">
        <f>SUMIFS('Aceite de Oliva'!ZC$6:ZC$257,'Aceite de Oliva'!$A$6:$A$257,"&gt;="&amp;$A264,'Aceite de Oliva'!$B$6:$B$257,"&lt;="&amp;$B264)</f>
        <v>35.020000000000003</v>
      </c>
      <c r="ZD264" s="4">
        <f>SUMIFS('Aceite de Oliva'!ZD$6:ZD$257,'Aceite de Oliva'!$A$6:$A$257,"&gt;="&amp;$A264,'Aceite de Oliva'!$B$6:$B$257,"&lt;="&amp;$B264)</f>
        <v>25.75</v>
      </c>
    </row>
    <row r="265" spans="1:680" x14ac:dyDescent="0.25">
      <c r="A265" s="9">
        <f>'TAM Aceite de Oliva'!B13</f>
        <v>3.9</v>
      </c>
      <c r="B265" s="9">
        <f>'TAM Aceite de Oliva'!C13</f>
        <v>4.0999999999999996</v>
      </c>
      <c r="C265" s="9"/>
      <c r="D265" s="4">
        <f>SUMIFS('Aceite de Oliva'!D$6:D$257,'Aceite de Oliva'!$A$6:$A$257,"&gt;="&amp;$A265,'Aceite de Oliva'!$B$6:$B$257,"&lt;="&amp;$B265)</f>
        <v>41.739999999999995</v>
      </c>
      <c r="E265" s="4">
        <f>SUMIFS('Aceite de Oliva'!E$6:E$257,'Aceite de Oliva'!$A$6:$A$257,"&gt;="&amp;$A265,'Aceite de Oliva'!$B$6:$B$257,"&lt;="&amp;$B265)</f>
        <v>11.1</v>
      </c>
      <c r="F265" s="4">
        <f>SUMIFS('Aceite de Oliva'!F$6:F$257,'Aceite de Oliva'!$A$6:$A$257,"&gt;="&amp;$A265,'Aceite de Oliva'!$B$6:$B$257,"&lt;="&amp;$B265)</f>
        <v>38.20000000000001</v>
      </c>
      <c r="G265" s="4">
        <f>SUMIFS('Aceite de Oliva'!G$6:G$257,'Aceite de Oliva'!$A$6:$A$257,"&gt;="&amp;$A265,'Aceite de Oliva'!$B$6:$B$257,"&lt;="&amp;$B265)</f>
        <v>72.41</v>
      </c>
      <c r="H265" s="9"/>
      <c r="I265" s="9"/>
      <c r="J265" s="9"/>
      <c r="K265" s="4">
        <f>SUMIFS('Aceite de Oliva'!K$6:K$257,'Aceite de Oliva'!$A$6:$A$257,"&gt;="&amp;$A265,'Aceite de Oliva'!$B$6:$B$257,"&lt;="&amp;$B265)</f>
        <v>20.45</v>
      </c>
      <c r="L265" s="4">
        <f>SUMIFS('Aceite de Oliva'!L$6:L$257,'Aceite de Oliva'!$A$6:$A$257,"&gt;="&amp;$A265,'Aceite de Oliva'!$B$6:$B$257,"&lt;="&amp;$B265)</f>
        <v>8.77</v>
      </c>
      <c r="M265" s="4">
        <f>SUMIFS('Aceite de Oliva'!M$6:M$257,'Aceite de Oliva'!$A$6:$A$257,"&gt;="&amp;$A265,'Aceite de Oliva'!$B$6:$B$257,"&lt;="&amp;$B265)</f>
        <v>8.8099999999999987</v>
      </c>
      <c r="N265" s="4">
        <f>SUMIFS('Aceite de Oliva'!N$6:N$257,'Aceite de Oliva'!$A$6:$A$257,"&gt;="&amp;$A265,'Aceite de Oliva'!$B$6:$B$257,"&lt;="&amp;$B265)</f>
        <v>64.8</v>
      </c>
      <c r="O265" s="9"/>
      <c r="P265" s="9"/>
      <c r="Q265" s="9"/>
      <c r="R265" s="4">
        <f>SUMIFS('Aceite de Oliva'!R$6:R$257,'Aceite de Oliva'!$A$6:$A$257,"&gt;="&amp;$A265,'Aceite de Oliva'!$B$6:$B$257,"&lt;="&amp;$B265)</f>
        <v>32.53</v>
      </c>
      <c r="S265" s="4">
        <f>SUMIFS('Aceite de Oliva'!S$6:S$257,'Aceite de Oliva'!$A$6:$A$257,"&gt;="&amp;$A265,'Aceite de Oliva'!$B$6:$B$257,"&lt;="&amp;$B265)</f>
        <v>20.92</v>
      </c>
      <c r="T265" s="4">
        <f>SUMIFS('Aceite de Oliva'!T$6:T$257,'Aceite de Oliva'!$A$6:$A$257,"&gt;="&amp;$A265,'Aceite de Oliva'!$B$6:$B$257,"&lt;="&amp;$B265)</f>
        <v>23.23</v>
      </c>
      <c r="U265" s="4">
        <f>SUMIFS('Aceite de Oliva'!U$6:U$257,'Aceite de Oliva'!$A$6:$A$257,"&gt;="&amp;$A265,'Aceite de Oliva'!$B$6:$B$257,"&lt;="&amp;$B265)</f>
        <v>66.94</v>
      </c>
      <c r="V265" s="9"/>
      <c r="W265" s="9"/>
      <c r="X265" s="9"/>
      <c r="Y265" s="4">
        <f>SUMIFS('Aceite de Oliva'!Y$6:Y$257,'Aceite de Oliva'!$A$6:$A$257,"&gt;="&amp;$A265,'Aceite de Oliva'!$B$6:$B$257,"&lt;="&amp;$B265)</f>
        <v>48.120000000000005</v>
      </c>
      <c r="Z265" s="4">
        <f>SUMIFS('Aceite de Oliva'!Z$6:Z$257,'Aceite de Oliva'!$A$6:$A$257,"&gt;="&amp;$A265,'Aceite de Oliva'!$B$6:$B$257,"&lt;="&amp;$B265)</f>
        <v>43.16</v>
      </c>
      <c r="AA265" s="4">
        <f>SUMIFS('Aceite de Oliva'!AA$6:AA$257,'Aceite de Oliva'!$A$6:$A$257,"&gt;="&amp;$A265,'Aceite de Oliva'!$B$6:$B$257,"&lt;="&amp;$B265)</f>
        <v>44.33</v>
      </c>
      <c r="AB265" s="4">
        <f>SUMIFS('Aceite de Oliva'!AB$6:AB$257,'Aceite de Oliva'!$A$6:$A$257,"&gt;="&amp;$A265,'Aceite de Oliva'!$B$6:$B$257,"&lt;="&amp;$B265)</f>
        <v>67.13</v>
      </c>
      <c r="AC265" s="9"/>
      <c r="AD265" s="9"/>
      <c r="AE265" s="9"/>
      <c r="AF265" s="4">
        <f>SUMIFS('Aceite de Oliva'!AF$6:AF$257,'Aceite de Oliva'!$A$6:$A$257,"&gt;="&amp;$A265,'Aceite de Oliva'!$B$6:$B$257,"&lt;="&amp;$B265)</f>
        <v>46.349999999999994</v>
      </c>
      <c r="AG265" s="4">
        <f>SUMIFS('Aceite de Oliva'!AG$6:AG$257,'Aceite de Oliva'!$A$6:$A$257,"&gt;="&amp;$A265,'Aceite de Oliva'!$B$6:$B$257,"&lt;="&amp;$B265)</f>
        <v>36</v>
      </c>
      <c r="AH265" s="4">
        <f>SUMIFS('Aceite de Oliva'!AH$6:AH$257,'Aceite de Oliva'!$A$6:$A$257,"&gt;="&amp;$A265,'Aceite de Oliva'!$B$6:$B$257,"&lt;="&amp;$B265)</f>
        <v>40.239999999999995</v>
      </c>
      <c r="AI265" s="4">
        <f>SUMIFS('Aceite de Oliva'!AI$6:AI$257,'Aceite de Oliva'!$A$6:$A$257,"&gt;="&amp;$A265,'Aceite de Oliva'!$B$6:$B$257,"&lt;="&amp;$B265)</f>
        <v>68.22999999999999</v>
      </c>
      <c r="AJ265" s="9"/>
      <c r="AK265" s="9"/>
      <c r="AL265" s="9"/>
      <c r="AM265" s="4">
        <f>SUMIFS('Aceite de Oliva'!AM$6:AM$257,'Aceite de Oliva'!$A$6:$A$257,"&gt;="&amp;$A265,'Aceite de Oliva'!$B$6:$B$257,"&lt;="&amp;$B265)</f>
        <v>46.04</v>
      </c>
      <c r="AN265" s="4">
        <f>SUMIFS('Aceite de Oliva'!AN$6:AN$257,'Aceite de Oliva'!$A$6:$A$257,"&gt;="&amp;$A265,'Aceite de Oliva'!$B$6:$B$257,"&lt;="&amp;$B265)</f>
        <v>36.340000000000003</v>
      </c>
      <c r="AO265" s="4">
        <f>SUMIFS('Aceite de Oliva'!AO$6:AO$257,'Aceite de Oliva'!$A$6:$A$257,"&gt;="&amp;$A265,'Aceite de Oliva'!$B$6:$B$257,"&lt;="&amp;$B265)</f>
        <v>39.44</v>
      </c>
      <c r="AP265" s="4">
        <f>SUMIFS('Aceite de Oliva'!AP$6:AP$257,'Aceite de Oliva'!$A$6:$A$257,"&gt;="&amp;$A265,'Aceite de Oliva'!$B$6:$B$257,"&lt;="&amp;$B265)</f>
        <v>66.33</v>
      </c>
      <c r="AQ265" s="9"/>
      <c r="AR265" s="9"/>
      <c r="AT265" s="4">
        <f>SUMIFS('Aceite de Oliva'!AT$6:AT$257,'Aceite de Oliva'!$A$6:$A$257,"&gt;="&amp;$A265,'Aceite de Oliva'!$B$6:$B$257,"&lt;="&amp;$B265)</f>
        <v>43.51</v>
      </c>
      <c r="AU265" s="4">
        <f>SUMIFS('Aceite de Oliva'!AU$6:AU$257,'Aceite de Oliva'!$A$6:$A$257,"&gt;="&amp;$A265,'Aceite de Oliva'!$B$6:$B$257,"&lt;="&amp;$B265)</f>
        <v>39.28</v>
      </c>
      <c r="AV265" s="4">
        <f>SUMIFS('Aceite de Oliva'!AV$6:AV$257,'Aceite de Oliva'!$A$6:$A$257,"&gt;="&amp;$A265,'Aceite de Oliva'!$B$6:$B$257,"&lt;="&amp;$B265)</f>
        <v>38.21</v>
      </c>
      <c r="AW265" s="4">
        <f>SUMIFS('Aceite de Oliva'!AW$6:AW$257,'Aceite de Oliva'!$A$6:$A$257,"&gt;="&amp;$A265,'Aceite de Oliva'!$B$6:$B$257,"&lt;="&amp;$B265)</f>
        <v>68.41</v>
      </c>
      <c r="BA265" s="4">
        <f>SUMIFS('Aceite de Oliva'!BA$6:BA$257,'Aceite de Oliva'!$A$6:$A$257,"&gt;="&amp;A265,'Aceite de Oliva'!$B$6:$B$257,"&lt;="&amp;B265)</f>
        <v>39.33</v>
      </c>
      <c r="BB265" s="4">
        <f>SUMIFS('Aceite de Oliva'!BB$6:BB$257,'Aceite de Oliva'!$A$6:$A$257,"&gt;="&amp;$A265,'Aceite de Oliva'!$B$6:$B$257,"&lt;="&amp;$B265)</f>
        <v>26.37</v>
      </c>
      <c r="BC265" s="4">
        <f>SUMIFS('Aceite de Oliva'!BC$6:BC$257,'Aceite de Oliva'!$A$6:$A$257,"&gt;="&amp;$A265,'Aceite de Oliva'!$B$6:$B$257,"&lt;="&amp;$B265)</f>
        <v>43.15</v>
      </c>
      <c r="BD265" s="4">
        <f>SUMIFS('Aceite de Oliva'!BD$6:BD$257,'Aceite de Oliva'!$A$6:$A$257,"&gt;="&amp;$A265,'Aceite de Oliva'!$B$6:$B$257,"&lt;="&amp;$B265)</f>
        <v>57.9</v>
      </c>
      <c r="BH265" s="4">
        <f>SUMIFS('Aceite de Oliva'!BH$6:BH$257,'Aceite de Oliva'!$A$6:$A$257,"&gt;="&amp;$A265,'Aceite de Oliva'!$B$6:$B$257,"&lt;="&amp;$B265)</f>
        <v>46.730000000000004</v>
      </c>
      <c r="BI265" s="4">
        <f>SUMIFS('Aceite de Oliva'!BI$6:BI$257,'Aceite de Oliva'!$A$6:$A$257,"&gt;="&amp;$A265,'Aceite de Oliva'!$B$6:$B$257,"&lt;="&amp;$B265)</f>
        <v>34.92</v>
      </c>
      <c r="BJ265" s="4">
        <f>SUMIFS('Aceite de Oliva'!BJ$6:BJ$257,'Aceite de Oliva'!$A$6:$A$257,"&gt;="&amp;$A265,'Aceite de Oliva'!$B$6:$B$257,"&lt;="&amp;$B265)</f>
        <v>50.79</v>
      </c>
      <c r="BK265" s="4">
        <f>SUMIFS('Aceite de Oliva'!BK$6:BK$257,'Aceite de Oliva'!$A$6:$A$257,"&gt;="&amp;$A265,'Aceite de Oliva'!$B$6:$B$257,"&lt;="&amp;$B265)</f>
        <v>55.81</v>
      </c>
      <c r="BO265" s="4">
        <f>SUMIFS('Aceite de Oliva'!BO$6:BO$257,'Aceite de Oliva'!$A$6:$A$257,"&gt;="&amp;$A265,'Aceite de Oliva'!$B$6:$B$257,"&lt;="&amp;$B265)</f>
        <v>47.459999999999994</v>
      </c>
      <c r="BP265" s="4">
        <f>SUMIFS('Aceite de Oliva'!BP$6:BP$257,'Aceite de Oliva'!$A$6:$A$257,"&gt;="&amp;$A265,'Aceite de Oliva'!$B$6:$B$257,"&lt;="&amp;$B265)</f>
        <v>36.67</v>
      </c>
      <c r="BQ265" s="4">
        <f>SUMIFS('Aceite de Oliva'!BQ$6:BQ$257,'Aceite de Oliva'!$A$6:$A$257,"&gt;="&amp;$A265,'Aceite de Oliva'!$B$6:$B$257,"&lt;="&amp;$B265)</f>
        <v>44.85</v>
      </c>
      <c r="BR265" s="4">
        <f>SUMIFS('Aceite de Oliva'!BR$6:BR$257,'Aceite de Oliva'!$A$6:$A$257,"&gt;="&amp;$A265,'Aceite de Oliva'!$B$6:$B$257,"&lt;="&amp;$B265)</f>
        <v>65.44</v>
      </c>
      <c r="BV265" s="4">
        <f>SUMIFS('Aceite de Oliva'!BV$6:BV$257,'Aceite de Oliva'!$A$6:$A$257,"&gt;="&amp;$A265,'Aceite de Oliva'!$B$6:$B$257,"&lt;="&amp;$B265)</f>
        <v>35.04</v>
      </c>
      <c r="BW265" s="4">
        <f>SUMIFS('Aceite de Oliva'!BW$6:BW$257,'Aceite de Oliva'!$A$6:$A$257,"&gt;="&amp;$A265,'Aceite de Oliva'!$B$6:$B$257,"&lt;="&amp;$B265)</f>
        <v>20.62</v>
      </c>
      <c r="BX265" s="4">
        <f>SUMIFS('Aceite de Oliva'!BX$6:BX$257,'Aceite de Oliva'!$A$6:$A$257,"&gt;="&amp;$A265,'Aceite de Oliva'!$B$6:$B$257,"&lt;="&amp;$B265)</f>
        <v>30.23</v>
      </c>
      <c r="BY265" s="4">
        <f>SUMIFS('Aceite de Oliva'!BY$6:BY$257,'Aceite de Oliva'!$A$6:$A$257,"&gt;="&amp;$A265,'Aceite de Oliva'!$B$6:$B$257,"&lt;="&amp;$B265)</f>
        <v>60.13</v>
      </c>
      <c r="CC265" s="4">
        <f>SUMIFS('Aceite de Oliva'!CC$6:CC$257,'Aceite de Oliva'!$A$6:$A$257,"&gt;="&amp;$A265,'Aceite de Oliva'!$B$6:$B$257,"&lt;="&amp;$B265)</f>
        <v>26.46</v>
      </c>
      <c r="CD265" s="4">
        <f>SUMIFS('Aceite de Oliva'!CD$6:CD$257,'Aceite de Oliva'!$A$6:$A$257,"&gt;="&amp;$A265,'Aceite de Oliva'!$B$6:$B$257,"&lt;="&amp;$B265)</f>
        <v>8.11</v>
      </c>
      <c r="CE265" s="4">
        <f>SUMIFS('Aceite de Oliva'!CE$6:CE$257,'Aceite de Oliva'!$A$6:$A$257,"&gt;="&amp;$A265,'Aceite de Oliva'!$B$6:$B$257,"&lt;="&amp;$B265)</f>
        <v>21.84</v>
      </c>
      <c r="CF265" s="4">
        <f>SUMIFS('Aceite de Oliva'!CF$6:CF$257,'Aceite de Oliva'!$A$6:$A$257,"&gt;="&amp;$A265,'Aceite de Oliva'!$B$6:$B$257,"&lt;="&amp;$B265)</f>
        <v>52.93</v>
      </c>
      <c r="CJ265" s="4">
        <f>SUMIFS('Aceite de Oliva'!CJ$6:CJ$257,'Aceite de Oliva'!$A$6:$A$257,"&gt;="&amp;$A265,'Aceite de Oliva'!$B$6:$B$257,"&lt;="&amp;$B265)</f>
        <v>13.319999999999999</v>
      </c>
      <c r="CK265" s="4">
        <f>SUMIFS('Aceite de Oliva'!CK$6:CK$257,'Aceite de Oliva'!$A$6:$A$257,"&gt;="&amp;$A265,'Aceite de Oliva'!$B$6:$B$257,"&lt;="&amp;$B265)</f>
        <v>8.3000000000000007</v>
      </c>
      <c r="CL265" s="4">
        <f>SUMIFS('Aceite de Oliva'!CL$6:CL$257,'Aceite de Oliva'!$A$6:$A$257,"&gt;="&amp;$A265,'Aceite de Oliva'!$B$6:$B$257,"&lt;="&amp;$B265)</f>
        <v>17.349999999999998</v>
      </c>
      <c r="CM265" s="4">
        <f>SUMIFS('Aceite de Oliva'!CM$6:CM$257,'Aceite de Oliva'!$A$6:$A$257,"&gt;="&amp;$A265,'Aceite de Oliva'!$B$6:$B$257,"&lt;="&amp;$B265)</f>
        <v>7.94</v>
      </c>
      <c r="CQ265" s="4">
        <f>SUMIFS('Aceite de Oliva'!CQ$6:CQ$257,'Aceite de Oliva'!$A$6:$A$257,"&gt;="&amp;$A265,'Aceite de Oliva'!$B$6:$B$257,"&lt;="&amp;$B265)</f>
        <v>10.290000000000001</v>
      </c>
      <c r="CR265" s="4">
        <f>SUMIFS('Aceite de Oliva'!CR$6:CR$257,'Aceite de Oliva'!$A$6:$A$257,"&gt;="&amp;$A265,'Aceite de Oliva'!$B$6:$B$257,"&lt;="&amp;$B265)</f>
        <v>22.07</v>
      </c>
      <c r="CS265" s="4">
        <f>SUMIFS('Aceite de Oliva'!CS$6:CS$257,'Aceite de Oliva'!$A$6:$A$257,"&gt;="&amp;$A265,'Aceite de Oliva'!$B$6:$B$257,"&lt;="&amp;$B265)</f>
        <v>8.7199999999999989</v>
      </c>
      <c r="CT265" s="4">
        <f>SUMIFS('Aceite de Oliva'!CT$6:CT$257,'Aceite de Oliva'!$A$6:$A$257,"&gt;="&amp;$A265,'Aceite de Oliva'!$B$6:$B$257,"&lt;="&amp;$B265)</f>
        <v>2.4</v>
      </c>
      <c r="CX265" s="4">
        <f>SUMIFS('Aceite de Oliva'!CX$6:CX$257,'Aceite de Oliva'!$A$6:$A$257,"&gt;="&amp;$A265,'Aceite de Oliva'!$B$6:$B$257,"&lt;="&amp;$B265)</f>
        <v>9.6199999999999992</v>
      </c>
      <c r="CY265" s="4">
        <f>SUMIFS('Aceite de Oliva'!CY$6:CY$257,'Aceite de Oliva'!$A$6:$A$257,"&gt;="&amp;$A265,'Aceite de Oliva'!$B$6:$B$257,"&lt;="&amp;$B265)</f>
        <v>20.34</v>
      </c>
      <c r="CZ265" s="4">
        <f>SUMIFS('Aceite de Oliva'!CZ$6:CZ$257,'Aceite de Oliva'!$A$6:$A$257,"&gt;="&amp;$A265,'Aceite de Oliva'!$B$6:$B$257,"&lt;="&amp;$B265)</f>
        <v>7.9799999999999995</v>
      </c>
      <c r="DA265" s="4">
        <f>SUMIFS('Aceite de Oliva'!DA$6:DA$257,'Aceite de Oliva'!$A$6:$A$257,"&gt;="&amp;$A265,'Aceite de Oliva'!$B$6:$B$257,"&lt;="&amp;$B265)</f>
        <v>4.0599999999999996</v>
      </c>
      <c r="DE265" s="4">
        <f>SUMIFS('Aceite de Oliva'!DE$6:DE$257,'Aceite de Oliva'!$A$6:$A$257,"&gt;="&amp;$A265,'Aceite de Oliva'!$B$6:$B$257,"&lt;="&amp;$B265)</f>
        <v>8.11</v>
      </c>
      <c r="DF265" s="4">
        <f>SUMIFS('Aceite de Oliva'!DF$6:DF$257,'Aceite de Oliva'!$A$6:$A$257,"&gt;="&amp;$A265,'Aceite de Oliva'!$B$6:$B$257,"&lt;="&amp;$B265)</f>
        <v>13.02</v>
      </c>
      <c r="DG265" s="4">
        <f>SUMIFS('Aceite de Oliva'!DG$6:DG$257,'Aceite de Oliva'!$A$6:$A$257,"&gt;="&amp;$A265,'Aceite de Oliva'!$B$6:$B$257,"&lt;="&amp;$B265)</f>
        <v>7.18</v>
      </c>
      <c r="DH265" s="4">
        <f>SUMIFS('Aceite de Oliva'!DH$6:DH$257,'Aceite de Oliva'!$A$6:$A$257,"&gt;="&amp;$A265,'Aceite de Oliva'!$B$6:$B$257,"&lt;="&amp;$B265)</f>
        <v>3.63</v>
      </c>
      <c r="DL265" s="4">
        <f>SUMIFS('Aceite de Oliva'!DL$6:DL$257,'Aceite de Oliva'!$A$6:$A$257,"&gt;="&amp;$A265,'Aceite de Oliva'!$B$6:$B$257,"&lt;="&amp;$B265)</f>
        <v>3.89</v>
      </c>
      <c r="DM265" s="4">
        <f>SUMIFS('Aceite de Oliva'!DM$6:DM$257,'Aceite de Oliva'!$A$6:$A$257,"&gt;="&amp;$A265,'Aceite de Oliva'!$B$6:$B$257,"&lt;="&amp;$B265)</f>
        <v>9.27</v>
      </c>
      <c r="DN265" s="4">
        <f>SUMIFS('Aceite de Oliva'!DN$6:DN$257,'Aceite de Oliva'!$A$6:$A$257,"&gt;="&amp;$A265,'Aceite de Oliva'!$B$6:$B$257,"&lt;="&amp;$B265)</f>
        <v>2.88</v>
      </c>
      <c r="DO265" s="4">
        <f>SUMIFS('Aceite de Oliva'!DO$6:DO$257,'Aceite de Oliva'!$A$6:$A$257,"&gt;="&amp;$A265,'Aceite de Oliva'!$B$6:$B$257,"&lt;="&amp;$B265)</f>
        <v>1.1199999999999999</v>
      </c>
      <c r="DS265" s="4">
        <f>SUMIFS('Aceite de Oliva'!DS$6:DS$257,'Aceite de Oliva'!$A$6:$A$257,"&gt;="&amp;$A265,'Aceite de Oliva'!$B$6:$B$257,"&lt;="&amp;$B265)</f>
        <v>3.84</v>
      </c>
      <c r="DT265" s="4">
        <f>SUMIFS('Aceite de Oliva'!DT$6:DT$257,'Aceite de Oliva'!$A$6:$A$257,"&gt;="&amp;$A265,'Aceite de Oliva'!$B$6:$B$257,"&lt;="&amp;$B265)</f>
        <v>7.8</v>
      </c>
      <c r="DU265" s="4">
        <f>SUMIFS('Aceite de Oliva'!DU$6:DU$257,'Aceite de Oliva'!$A$6:$A$257,"&gt;="&amp;$A265,'Aceite de Oliva'!$B$6:$B$257,"&lt;="&amp;$B265)</f>
        <v>2.31</v>
      </c>
      <c r="DV265" s="4">
        <f>SUMIFS('Aceite de Oliva'!DV$6:DV$257,'Aceite de Oliva'!$A$6:$A$257,"&gt;="&amp;$A265,'Aceite de Oliva'!$B$6:$B$257,"&lt;="&amp;$B265)</f>
        <v>2.57</v>
      </c>
      <c r="DZ265" s="4">
        <f>SUMIFS('Aceite de Oliva'!DZ$6:DZ$257,'Aceite de Oliva'!$A$6:$A$257,"&gt;="&amp;$A265,'Aceite de Oliva'!$B$6:$B$257,"&lt;="&amp;$B265)</f>
        <v>1.8800000000000001</v>
      </c>
      <c r="EA265" s="4">
        <f>SUMIFS('Aceite de Oliva'!EA$6:EA$257,'Aceite de Oliva'!$A$6:$A$257,"&gt;="&amp;$A265,'Aceite de Oliva'!$B$6:$B$257,"&lt;="&amp;$B265)</f>
        <v>1.18</v>
      </c>
      <c r="EB265" s="4">
        <f>SUMIFS('Aceite de Oliva'!EB$6:EB$257,'Aceite de Oliva'!$A$6:$A$257,"&gt;="&amp;$A265,'Aceite de Oliva'!$B$6:$B$257,"&lt;="&amp;$B265)</f>
        <v>1.2100000000000002</v>
      </c>
      <c r="EC265" s="4">
        <f>SUMIFS('Aceite de Oliva'!EC$6:EC$257,'Aceite de Oliva'!$A$6:$A$257,"&gt;="&amp;$A265,'Aceite de Oliva'!$B$6:$B$257,"&lt;="&amp;$B265)</f>
        <v>2.9699999999999998</v>
      </c>
      <c r="EG265" s="4">
        <f>SUMIFS('Aceite de Oliva'!EG$6:EG$257,'Aceite de Oliva'!$A$6:$A$257,"&gt;="&amp;$A265,'Aceite de Oliva'!$B$6:$B$257,"&lt;="&amp;$B265)</f>
        <v>3.9299999999999997</v>
      </c>
      <c r="EH265" s="4">
        <f>SUMIFS('Aceite de Oliva'!EH$6:EH$257,'Aceite de Oliva'!$A$6:$A$257,"&gt;="&amp;$A265,'Aceite de Oliva'!$B$6:$B$257,"&lt;="&amp;$B265)</f>
        <v>6.3500000000000005</v>
      </c>
      <c r="EI265" s="4">
        <f>SUMIFS('Aceite de Oliva'!EI$6:EI$257,'Aceite de Oliva'!$A$6:$A$257,"&gt;="&amp;$A265,'Aceite de Oliva'!$B$6:$B$257,"&lt;="&amp;$B265)</f>
        <v>2.83</v>
      </c>
      <c r="EJ265" s="4">
        <f>SUMIFS('Aceite de Oliva'!EJ$6:EJ$257,'Aceite de Oliva'!$A$6:$A$257,"&gt;="&amp;$A265,'Aceite de Oliva'!$B$6:$B$257,"&lt;="&amp;$B265)</f>
        <v>2.29</v>
      </c>
      <c r="EN265" s="4">
        <f>SUMIFS('Aceite de Oliva'!EN$6:EN$257,'Aceite de Oliva'!$A$6:$A$257,"&gt;="&amp;$A265,'Aceite de Oliva'!$B$6:$B$257,"&lt;="&amp;$B265)</f>
        <v>3.9</v>
      </c>
      <c r="EO265" s="4">
        <f>SUMIFS('Aceite de Oliva'!EO$6:EO$257,'Aceite de Oliva'!$A$6:$A$257,"&gt;="&amp;$A265,'Aceite de Oliva'!$B$6:$B$257,"&lt;="&amp;$B265)</f>
        <v>5.42</v>
      </c>
      <c r="EP265" s="4">
        <f>SUMIFS('Aceite de Oliva'!EP$6:EP$257,'Aceite de Oliva'!$A$6:$A$257,"&gt;="&amp;$A265,'Aceite de Oliva'!$B$6:$B$257,"&lt;="&amp;$B265)</f>
        <v>3.4</v>
      </c>
      <c r="EQ265" s="4">
        <f>SUMIFS('Aceite de Oliva'!EQ$6:EQ$257,'Aceite de Oliva'!$A$6:$A$257,"&gt;="&amp;$A265,'Aceite de Oliva'!$B$6:$B$257,"&lt;="&amp;$B265)</f>
        <v>2.14</v>
      </c>
      <c r="EU265" s="4">
        <f>SUMIFS('Aceite de Oliva'!EU$6:EU$257,'Aceite de Oliva'!$A$6:$A$257,"&gt;="&amp;$A265,'Aceite de Oliva'!$B$6:$B$257,"&lt;="&amp;$B265)</f>
        <v>5.129999999999999</v>
      </c>
      <c r="EV265" s="4">
        <f>SUMIFS('Aceite de Oliva'!EV$6:EV$257,'Aceite de Oliva'!$A$6:$A$257,"&gt;="&amp;$A265,'Aceite de Oliva'!$B$6:$B$257,"&lt;="&amp;$B265)</f>
        <v>11.96</v>
      </c>
      <c r="EW265" s="4">
        <f>SUMIFS('Aceite de Oliva'!EW$6:EW$257,'Aceite de Oliva'!$A$6:$A$257,"&gt;="&amp;$A265,'Aceite de Oliva'!$B$6:$B$257,"&lt;="&amp;$B265)</f>
        <v>2.67</v>
      </c>
      <c r="EX265" s="4">
        <f>SUMIFS('Aceite de Oliva'!EX$6:EX$257,'Aceite de Oliva'!$A$6:$A$257,"&gt;="&amp;$A265,'Aceite de Oliva'!$B$6:$B$257,"&lt;="&amp;$B265)</f>
        <v>5.03</v>
      </c>
      <c r="FB265" s="4">
        <f>SUMIFS('Aceite de Oliva'!FB$6:FB$257,'Aceite de Oliva'!$A$6:$A$257,"&gt;="&amp;$A265,'Aceite de Oliva'!$B$6:$B$257,"&lt;="&amp;$B265)</f>
        <v>3.56</v>
      </c>
      <c r="FC265" s="4">
        <f>SUMIFS('Aceite de Oliva'!FC$6:FC$257,'Aceite de Oliva'!$A$6:$A$257,"&gt;="&amp;$A265,'Aceite de Oliva'!$B$6:$B$257,"&lt;="&amp;$B265)</f>
        <v>8.56</v>
      </c>
      <c r="FD265" s="4">
        <f>SUMIFS('Aceite de Oliva'!FD$6:FD$257,'Aceite de Oliva'!$A$6:$A$257,"&gt;="&amp;$A265,'Aceite de Oliva'!$B$6:$B$257,"&lt;="&amp;$B265)</f>
        <v>2.65</v>
      </c>
      <c r="FE265" s="4">
        <f>SUMIFS('Aceite de Oliva'!FE$6:FE$257,'Aceite de Oliva'!$A$6:$A$257,"&gt;="&amp;$A265,'Aceite de Oliva'!$B$6:$B$257,"&lt;="&amp;$B265)</f>
        <v>1.79</v>
      </c>
      <c r="FI265" s="4">
        <f>SUMIFS('Aceite de Oliva'!FI$6:FI$257,'Aceite de Oliva'!$A$6:$A$257,"&gt;="&amp;$A265,'Aceite de Oliva'!$B$6:$B$257,"&lt;="&amp;$B265)</f>
        <v>7.66</v>
      </c>
      <c r="FJ265" s="4">
        <f>SUMIFS('Aceite de Oliva'!FJ$6:FJ$257,'Aceite de Oliva'!$A$6:$A$257,"&gt;="&amp;$A265,'Aceite de Oliva'!$B$6:$B$257,"&lt;="&amp;$B265)</f>
        <v>19.62</v>
      </c>
      <c r="FK265" s="4">
        <f>SUMIFS('Aceite de Oliva'!FK$6:FK$257,'Aceite de Oliva'!$A$6:$A$257,"&gt;="&amp;$A265,'Aceite de Oliva'!$B$6:$B$257,"&lt;="&amp;$B265)</f>
        <v>3.91</v>
      </c>
      <c r="FL265" s="4">
        <f>SUMIFS('Aceite de Oliva'!FL$6:FL$257,'Aceite de Oliva'!$A$6:$A$257,"&gt;="&amp;$A265,'Aceite de Oliva'!$B$6:$B$257,"&lt;="&amp;$B265)</f>
        <v>2.27</v>
      </c>
      <c r="FP265" s="4">
        <f>SUMIFS('Aceite de Oliva'!FP$6:FP$257,'Aceite de Oliva'!$A$6:$A$257,"&gt;="&amp;$A265,'Aceite de Oliva'!$B$6:$B$257,"&lt;="&amp;$B265)</f>
        <v>5.1300000000000008</v>
      </c>
      <c r="FQ265" s="4">
        <f>SUMIFS('Aceite de Oliva'!FQ$6:FQ$257,'Aceite de Oliva'!$A$6:$A$257,"&gt;="&amp;$A265,'Aceite de Oliva'!$B$6:$B$257,"&lt;="&amp;$B265)</f>
        <v>9.25</v>
      </c>
      <c r="FR265" s="4">
        <f>SUMIFS('Aceite de Oliva'!FR$6:FR$257,'Aceite de Oliva'!$A$6:$A$257,"&gt;="&amp;$A265,'Aceite de Oliva'!$B$6:$B$257,"&lt;="&amp;$B265)</f>
        <v>2.93</v>
      </c>
      <c r="FS265" s="4">
        <f>SUMIFS('Aceite de Oliva'!FS$6:FS$257,'Aceite de Oliva'!$A$6:$A$257,"&gt;="&amp;$A265,'Aceite de Oliva'!$B$6:$B$257,"&lt;="&amp;$B265)</f>
        <v>6.14</v>
      </c>
      <c r="FW265" s="4">
        <f>SUMIFS('Aceite de Oliva'!FW$6:FW$257,'Aceite de Oliva'!$A$6:$A$257,"&gt;="&amp;$A265,'Aceite de Oliva'!$B$6:$B$257,"&lt;="&amp;$B265)</f>
        <v>4.8900000000000006</v>
      </c>
      <c r="FX265" s="4">
        <f>SUMIFS('Aceite de Oliva'!FX$6:FX$257,'Aceite de Oliva'!$A$6:$A$257,"&gt;="&amp;$A265,'Aceite de Oliva'!$B$6:$B$257,"&lt;="&amp;$B265)</f>
        <v>10.690000000000001</v>
      </c>
      <c r="FY265" s="4">
        <f>SUMIFS('Aceite de Oliva'!FY$6:FY$257,'Aceite de Oliva'!$A$6:$A$257,"&gt;="&amp;$A265,'Aceite de Oliva'!$B$6:$B$257,"&lt;="&amp;$B265)</f>
        <v>2.94</v>
      </c>
      <c r="FZ265" s="4">
        <f>SUMIFS('Aceite de Oliva'!FZ$6:FZ$257,'Aceite de Oliva'!$A$6:$A$257,"&gt;="&amp;$A265,'Aceite de Oliva'!$B$6:$B$257,"&lt;="&amp;$B265)</f>
        <v>0.98</v>
      </c>
      <c r="GD265" s="4">
        <f>SUMIFS('Aceite de Oliva'!GD$6:GD$257,'Aceite de Oliva'!$A$6:$A$257,"&gt;="&amp;$A265,'Aceite de Oliva'!$B$6:$B$257,"&lt;="&amp;$B265)</f>
        <v>4.7100000000000009</v>
      </c>
      <c r="GE265" s="4">
        <f>SUMIFS('Aceite de Oliva'!GE$6:GE$257,'Aceite de Oliva'!$A$6:$A$257,"&gt;="&amp;$A265,'Aceite de Oliva'!$B$6:$B$257,"&lt;="&amp;$B265)</f>
        <v>8.32</v>
      </c>
      <c r="GF265" s="4">
        <f>SUMIFS('Aceite de Oliva'!GF$6:GF$257,'Aceite de Oliva'!$A$6:$A$257,"&gt;="&amp;$A265,'Aceite de Oliva'!$B$6:$B$257,"&lt;="&amp;$B265)</f>
        <v>3.99</v>
      </c>
      <c r="GG265" s="4">
        <f>SUMIFS('Aceite de Oliva'!GG$6:GG$257,'Aceite de Oliva'!$A$6:$A$257,"&gt;="&amp;$A265,'Aceite de Oliva'!$B$6:$B$257,"&lt;="&amp;$B265)</f>
        <v>0.5</v>
      </c>
      <c r="GK265" s="4">
        <f>SUMIFS('Aceite de Oliva'!GK$6:GK$257,'Aceite de Oliva'!$A$6:$A$257,"&gt;="&amp;$A265,'Aceite de Oliva'!$B$6:$B$257,"&lt;="&amp;$B265)</f>
        <v>6.1899999999999995</v>
      </c>
      <c r="GL265" s="4">
        <f>SUMIFS('Aceite de Oliva'!GL$6:GL$257,'Aceite de Oliva'!$A$6:$A$257,"&gt;="&amp;$A265,'Aceite de Oliva'!$B$6:$B$257,"&lt;="&amp;$B265)</f>
        <v>7.01</v>
      </c>
      <c r="GM265" s="4">
        <f>SUMIFS('Aceite de Oliva'!GM$6:GM$257,'Aceite de Oliva'!$A$6:$A$257,"&gt;="&amp;$A265,'Aceite de Oliva'!$B$6:$B$257,"&lt;="&amp;$B265)</f>
        <v>4.0599999999999996</v>
      </c>
      <c r="GN265" s="4">
        <f>SUMIFS('Aceite de Oliva'!GN$6:GN$257,'Aceite de Oliva'!$A$6:$A$257,"&gt;="&amp;$A265,'Aceite de Oliva'!$B$6:$B$257,"&lt;="&amp;$B265)</f>
        <v>10.01</v>
      </c>
      <c r="GR265" s="4">
        <f>SUMIFS('Aceite de Oliva'!GR$6:GR$257,'Aceite de Oliva'!$A$6:$A$257,"&gt;="&amp;$A265,'Aceite de Oliva'!$B$6:$B$257,"&lt;="&amp;$B265)</f>
        <v>5.0100000000000007</v>
      </c>
      <c r="GS265" s="4">
        <f>SUMIFS('Aceite de Oliva'!GS$6:GS$257,'Aceite de Oliva'!$A$6:$A$257,"&gt;="&amp;$A265,'Aceite de Oliva'!$B$6:$B$257,"&lt;="&amp;$B265)</f>
        <v>7.41</v>
      </c>
      <c r="GT265" s="4">
        <f>SUMIFS('Aceite de Oliva'!GT$6:GT$257,'Aceite de Oliva'!$A$6:$A$257,"&gt;="&amp;$A265,'Aceite de Oliva'!$B$6:$B$257,"&lt;="&amp;$B265)</f>
        <v>3.86</v>
      </c>
      <c r="GU265" s="4">
        <f>SUMIFS('Aceite de Oliva'!GU$6:GU$257,'Aceite de Oliva'!$A$6:$A$257,"&gt;="&amp;$A265,'Aceite de Oliva'!$B$6:$B$257,"&lt;="&amp;$B265)</f>
        <v>4.7700000000000005</v>
      </c>
      <c r="GY265" s="4">
        <f>SUMIFS('Aceite de Oliva'!GY$6:GY$257,'Aceite de Oliva'!$A$6:$A$257,"&gt;="&amp;$A265,'Aceite de Oliva'!$B$6:$B$257,"&lt;="&amp;$B265)</f>
        <v>4.8299999999999992</v>
      </c>
      <c r="GZ265" s="4">
        <f>SUMIFS('Aceite de Oliva'!GZ$6:GZ$257,'Aceite de Oliva'!$A$6:$A$257,"&gt;="&amp;$A265,'Aceite de Oliva'!$B$6:$B$257,"&lt;="&amp;$B265)</f>
        <v>6.06</v>
      </c>
      <c r="HA265" s="4">
        <f>SUMIFS('Aceite de Oliva'!HA$6:HA$257,'Aceite de Oliva'!$A$6:$A$257,"&gt;="&amp;$A265,'Aceite de Oliva'!$B$6:$B$257,"&lt;="&amp;$B265)</f>
        <v>4.3</v>
      </c>
      <c r="HB265" s="4">
        <f>SUMIFS('Aceite de Oliva'!HB$6:HB$257,'Aceite de Oliva'!$A$6:$A$257,"&gt;="&amp;$A265,'Aceite de Oliva'!$B$6:$B$257,"&lt;="&amp;$B265)</f>
        <v>3.08</v>
      </c>
      <c r="HF265" s="4">
        <f>SUMIFS('Aceite de Oliva'!HF$6:HF$257,'Aceite de Oliva'!$A$6:$A$257,"&gt;="&amp;$A265,'Aceite de Oliva'!$B$6:$B$257,"&lt;="&amp;$B265)</f>
        <v>4.1499999999999995</v>
      </c>
      <c r="HG265" s="4">
        <f>SUMIFS('Aceite de Oliva'!HG$6:HG$257,'Aceite de Oliva'!$A$6:$A$257,"&gt;="&amp;$A265,'Aceite de Oliva'!$B$6:$B$257,"&lt;="&amp;$B265)</f>
        <v>4.43</v>
      </c>
      <c r="HH265" s="4">
        <f>SUMIFS('Aceite de Oliva'!HH$6:HH$257,'Aceite de Oliva'!$A$6:$A$257,"&gt;="&amp;$A265,'Aceite de Oliva'!$B$6:$B$257,"&lt;="&amp;$B265)</f>
        <v>4.8800000000000008</v>
      </c>
      <c r="HI265" s="4">
        <f>SUMIFS('Aceite de Oliva'!HI$6:HI$257,'Aceite de Oliva'!$A$6:$A$257,"&gt;="&amp;$A265,'Aceite de Oliva'!$B$6:$B$257,"&lt;="&amp;$B265)</f>
        <v>1.81</v>
      </c>
      <c r="HM265" s="4">
        <f>SUMIFS('Aceite de Oliva'!HM$6:HM$257,'Aceite de Oliva'!$A$6:$A$257,"&gt;="&amp;$A265,'Aceite de Oliva'!$B$6:$B$257,"&lt;="&amp;$B265)</f>
        <v>4.09</v>
      </c>
      <c r="HN265" s="4">
        <f>SUMIFS('Aceite de Oliva'!HN$6:HN$257,'Aceite de Oliva'!$A$6:$A$257,"&gt;="&amp;$A265,'Aceite de Oliva'!$B$6:$B$257,"&lt;="&amp;$B265)</f>
        <v>10.039999999999999</v>
      </c>
      <c r="HO265" s="4">
        <f>SUMIFS('Aceite de Oliva'!HO$6:HO$257,'Aceite de Oliva'!$A$6:$A$257,"&gt;="&amp;$A265,'Aceite de Oliva'!$B$6:$B$257,"&lt;="&amp;$B265)</f>
        <v>3.2</v>
      </c>
      <c r="HP265" s="4">
        <f>SUMIFS('Aceite de Oliva'!HP$6:HP$257,'Aceite de Oliva'!$A$6:$A$257,"&gt;="&amp;$A265,'Aceite de Oliva'!$B$6:$B$257,"&lt;="&amp;$B265)</f>
        <v>0.65</v>
      </c>
      <c r="HT265" s="4">
        <f>SUMIFS('Aceite de Oliva'!HT$6:HT$257,'Aceite de Oliva'!$A$6:$A$257,"&gt;="&amp;$A265,'Aceite de Oliva'!$B$6:$B$257,"&lt;="&amp;$B265)</f>
        <v>3.68</v>
      </c>
      <c r="HU265" s="4">
        <f>SUMIFS('Aceite de Oliva'!HU$6:HU$257,'Aceite de Oliva'!$A$6:$A$257,"&gt;="&amp;$A265,'Aceite de Oliva'!$B$6:$B$257,"&lt;="&amp;$B265)</f>
        <v>3.8600000000000003</v>
      </c>
      <c r="HV265" s="4">
        <f>SUMIFS('Aceite de Oliva'!HV$6:HV$257,'Aceite de Oliva'!$A$6:$A$257,"&gt;="&amp;$A265,'Aceite de Oliva'!$B$6:$B$257,"&lt;="&amp;$B265)</f>
        <v>4.3</v>
      </c>
      <c r="HW265" s="4">
        <f>SUMIFS('Aceite de Oliva'!HW$6:HW$257,'Aceite de Oliva'!$A$6:$A$257,"&gt;="&amp;$A265,'Aceite de Oliva'!$B$6:$B$257,"&lt;="&amp;$B265)</f>
        <v>1.73</v>
      </c>
      <c r="IA265" s="4">
        <f>SUMIFS('Aceite de Oliva'!IA$6:IA$257,'Aceite de Oliva'!$A$6:$A$257,"&gt;="&amp;$A265,'Aceite de Oliva'!$B$6:$B$257,"&lt;="&amp;$B265)</f>
        <v>4.58</v>
      </c>
      <c r="IB265" s="4">
        <f>SUMIFS('Aceite de Oliva'!IB$6:IB$257,'Aceite de Oliva'!$A$6:$A$257,"&gt;="&amp;$A265,'Aceite de Oliva'!$B$6:$B$257,"&lt;="&amp;$B265)</f>
        <v>5.7</v>
      </c>
      <c r="IC265" s="4">
        <f>SUMIFS('Aceite de Oliva'!IC$6:IC$257,'Aceite de Oliva'!$A$6:$A$257,"&gt;="&amp;$A265,'Aceite de Oliva'!$B$6:$B$257,"&lt;="&amp;$B265)</f>
        <v>4.96</v>
      </c>
      <c r="ID265" s="4">
        <f>SUMIFS('Aceite de Oliva'!ID$6:ID$257,'Aceite de Oliva'!$A$6:$A$257,"&gt;="&amp;$A265,'Aceite de Oliva'!$B$6:$B$257,"&lt;="&amp;$B265)</f>
        <v>0.73</v>
      </c>
      <c r="IH265" s="4">
        <f>SUMIFS('Aceite de Oliva'!IH$6:IH$257,'Aceite de Oliva'!$A$6:$A$257,"&gt;="&amp;$A265,'Aceite de Oliva'!$B$6:$B$257,"&lt;="&amp;$B265)</f>
        <v>3.69</v>
      </c>
      <c r="II265" s="4">
        <f>SUMIFS('Aceite de Oliva'!II$6:II$257,'Aceite de Oliva'!$A$6:$A$257,"&gt;="&amp;$A265,'Aceite de Oliva'!$B$6:$B$257,"&lt;="&amp;$B265)</f>
        <v>2.46</v>
      </c>
      <c r="IJ265" s="4">
        <f>SUMIFS('Aceite de Oliva'!IJ$6:IJ$257,'Aceite de Oliva'!$A$6:$A$257,"&gt;="&amp;$A265,'Aceite de Oliva'!$B$6:$B$257,"&lt;="&amp;$B265)</f>
        <v>4.7</v>
      </c>
      <c r="IK265" s="4">
        <f>SUMIFS('Aceite de Oliva'!IK$6:IK$257,'Aceite de Oliva'!$A$6:$A$257,"&gt;="&amp;$A265,'Aceite de Oliva'!$B$6:$B$257,"&lt;="&amp;$B265)</f>
        <v>0.59</v>
      </c>
      <c r="IO265" s="4">
        <f>SUMIFS('Aceite de Oliva'!IO$6:IO$257,'Aceite de Oliva'!$A$6:$A$257,"&gt;="&amp;$A265,'Aceite de Oliva'!$B$6:$B$257,"&lt;="&amp;$B265)</f>
        <v>3.4</v>
      </c>
      <c r="IP265" s="4">
        <f>SUMIFS('Aceite de Oliva'!IP$6:IP$257,'Aceite de Oliva'!$A$6:$A$257,"&gt;="&amp;$A265,'Aceite de Oliva'!$B$6:$B$257,"&lt;="&amp;$B265)</f>
        <v>1.94</v>
      </c>
      <c r="IQ265" s="4">
        <f>SUMIFS('Aceite de Oliva'!IQ$6:IQ$257,'Aceite de Oliva'!$A$6:$A$257,"&gt;="&amp;$A265,'Aceite de Oliva'!$B$6:$B$257,"&lt;="&amp;$B265)</f>
        <v>3.34</v>
      </c>
      <c r="IR265" s="4">
        <f>SUMIFS('Aceite de Oliva'!IR$6:IR$257,'Aceite de Oliva'!$A$6:$A$257,"&gt;="&amp;$A265,'Aceite de Oliva'!$B$6:$B$257,"&lt;="&amp;$B265)</f>
        <v>0.24</v>
      </c>
      <c r="IV265" s="4">
        <f>SUMIFS('Aceite de Oliva'!IV$6:IV$257,'Aceite de Oliva'!$A$6:$A$257,"&gt;="&amp;$A265,'Aceite de Oliva'!$B$6:$B$257,"&lt;="&amp;$B265)</f>
        <v>2.88</v>
      </c>
      <c r="IW265" s="4">
        <f>SUMIFS('Aceite de Oliva'!IW$6:IW$257,'Aceite de Oliva'!$A$6:$A$257,"&gt;="&amp;$A265,'Aceite de Oliva'!$B$6:$B$257,"&lt;="&amp;$B265)</f>
        <v>2.87</v>
      </c>
      <c r="IX265" s="4">
        <f>SUMIFS('Aceite de Oliva'!IX$6:IX$257,'Aceite de Oliva'!$A$6:$A$257,"&gt;="&amp;$A265,'Aceite de Oliva'!$B$6:$B$257,"&lt;="&amp;$B265)</f>
        <v>3.0300000000000002</v>
      </c>
      <c r="IY265" s="4">
        <f>SUMIFS('Aceite de Oliva'!IY$6:IY$257,'Aceite de Oliva'!$A$6:$A$257,"&gt;="&amp;$A265,'Aceite de Oliva'!$B$6:$B$257,"&lt;="&amp;$B265)</f>
        <v>0.99</v>
      </c>
      <c r="JC265" s="4">
        <f>SUMIFS('Aceite de Oliva'!JC$6:JC$257,'Aceite de Oliva'!$A$6:$A$257,"&gt;="&amp;$A265,'Aceite de Oliva'!$B$6:$B$257,"&lt;="&amp;$B265)</f>
        <v>2.75</v>
      </c>
      <c r="JD265" s="4">
        <f>SUMIFS('Aceite de Oliva'!JD$6:JD$257,'Aceite de Oliva'!$A$6:$A$257,"&gt;="&amp;$A265,'Aceite de Oliva'!$B$6:$B$257,"&lt;="&amp;$B265)</f>
        <v>2.7800000000000002</v>
      </c>
      <c r="JE265" s="4">
        <f>SUMIFS('Aceite de Oliva'!JE$6:JE$257,'Aceite de Oliva'!$A$6:$A$257,"&gt;="&amp;$A265,'Aceite de Oliva'!$B$6:$B$257,"&lt;="&amp;$B265)</f>
        <v>2.84</v>
      </c>
      <c r="JF265" s="4">
        <f>SUMIFS('Aceite de Oliva'!JF$6:JF$257,'Aceite de Oliva'!$A$6:$A$257,"&gt;="&amp;$A265,'Aceite de Oliva'!$B$6:$B$257,"&lt;="&amp;$B265)</f>
        <v>2.2400000000000002</v>
      </c>
      <c r="JJ265" s="4">
        <f>SUMIFS('Aceite de Oliva'!JJ$6:JJ$257,'Aceite de Oliva'!$A$6:$A$257,"&gt;="&amp;$A265,'Aceite de Oliva'!$B$6:$B$257,"&lt;="&amp;$B265)</f>
        <v>3</v>
      </c>
      <c r="JK265" s="4">
        <f>SUMIFS('Aceite de Oliva'!JK$6:JK$257,'Aceite de Oliva'!$A$6:$A$257,"&gt;="&amp;$A265,'Aceite de Oliva'!$B$6:$B$257,"&lt;="&amp;$B265)</f>
        <v>3.37</v>
      </c>
      <c r="JL265" s="4">
        <f>SUMIFS('Aceite de Oliva'!JL$6:JL$257,'Aceite de Oliva'!$A$6:$A$257,"&gt;="&amp;$A265,'Aceite de Oliva'!$B$6:$B$257,"&lt;="&amp;$B265)</f>
        <v>3.46</v>
      </c>
      <c r="JM265" s="4">
        <f>SUMIFS('Aceite de Oliva'!JM$6:JM$257,'Aceite de Oliva'!$A$6:$A$257,"&gt;="&amp;$A265,'Aceite de Oliva'!$B$6:$B$257,"&lt;="&amp;$B265)</f>
        <v>1.1399999999999999</v>
      </c>
      <c r="JQ265" s="4">
        <f>SUMIFS('Aceite de Oliva'!JQ$6:JQ$257,'Aceite de Oliva'!$A$6:$A$257,"&gt;="&amp;$A265,'Aceite de Oliva'!$B$6:$B$257,"&lt;="&amp;$B265)</f>
        <v>3.18</v>
      </c>
      <c r="JR265" s="4">
        <f>SUMIFS('Aceite de Oliva'!JR$6:JR$257,'Aceite de Oliva'!$A$6:$A$257,"&gt;="&amp;$A265,'Aceite de Oliva'!$B$6:$B$257,"&lt;="&amp;$B265)</f>
        <v>3.2199999999999998</v>
      </c>
      <c r="JS265" s="4">
        <f>SUMIFS('Aceite de Oliva'!JS$6:JS$257,'Aceite de Oliva'!$A$6:$A$257,"&gt;="&amp;$A265,'Aceite de Oliva'!$B$6:$B$257,"&lt;="&amp;$B265)</f>
        <v>3.08</v>
      </c>
      <c r="JT265" s="4">
        <f>SUMIFS('Aceite de Oliva'!JT$6:JT$257,'Aceite de Oliva'!$A$6:$A$257,"&gt;="&amp;$A265,'Aceite de Oliva'!$B$6:$B$257,"&lt;="&amp;$B265)</f>
        <v>2.68</v>
      </c>
      <c r="JX265" s="4">
        <f>SUMIFS('Aceite de Oliva'!JX$6:JX$257,'Aceite de Oliva'!$A$6:$A$257,"&gt;="&amp;$A265,'Aceite de Oliva'!$B$6:$B$257,"&lt;="&amp;$B265)</f>
        <v>1.77</v>
      </c>
      <c r="JY265" s="4">
        <f>SUMIFS('Aceite de Oliva'!JY$6:JY$257,'Aceite de Oliva'!$A$6:$A$257,"&gt;="&amp;$A265,'Aceite de Oliva'!$B$6:$B$257,"&lt;="&amp;$B265)</f>
        <v>1.03</v>
      </c>
      <c r="JZ265" s="4">
        <f>SUMIFS('Aceite de Oliva'!JZ$6:JZ$257,'Aceite de Oliva'!$A$6:$A$257,"&gt;="&amp;$A265,'Aceite de Oliva'!$B$6:$B$257,"&lt;="&amp;$B265)</f>
        <v>1.6899999999999997</v>
      </c>
      <c r="KA265" s="4">
        <f>SUMIFS('Aceite de Oliva'!KA$6:KA$257,'Aceite de Oliva'!$A$6:$A$257,"&gt;="&amp;$A265,'Aceite de Oliva'!$B$6:$B$257,"&lt;="&amp;$B265)</f>
        <v>1.71</v>
      </c>
      <c r="KE265" s="4">
        <f>SUMIFS('Aceite de Oliva'!KE$6:KE$257,'Aceite de Oliva'!$A$6:$A$257,"&gt;="&amp;$A265,'Aceite de Oliva'!$B$6:$B$257,"&lt;="&amp;$B265)</f>
        <v>3.35</v>
      </c>
      <c r="KF265" s="4">
        <f>SUMIFS('Aceite de Oliva'!KF$6:KF$257,'Aceite de Oliva'!$A$6:$A$257,"&gt;="&amp;$A265,'Aceite de Oliva'!$B$6:$B$257,"&lt;="&amp;$B265)</f>
        <v>2.1</v>
      </c>
      <c r="KG265" s="4">
        <f>SUMIFS('Aceite de Oliva'!KG$6:KG$257,'Aceite de Oliva'!$A$6:$A$257,"&gt;="&amp;$A265,'Aceite de Oliva'!$B$6:$B$257,"&lt;="&amp;$B265)</f>
        <v>3.7500000000000004</v>
      </c>
      <c r="KH265" s="4">
        <f>SUMIFS('Aceite de Oliva'!KH$6:KH$257,'Aceite de Oliva'!$A$6:$A$257,"&gt;="&amp;$A265,'Aceite de Oliva'!$B$6:$B$257,"&lt;="&amp;$B265)</f>
        <v>1.29</v>
      </c>
      <c r="KL265" s="4">
        <f>SUMIFS('Aceite de Oliva'!KL$6:KL$257,'Aceite de Oliva'!$A$6:$A$257,"&gt;="&amp;$A265,'Aceite de Oliva'!$B$6:$B$257,"&lt;="&amp;$B265)</f>
        <v>2.7600000000000002</v>
      </c>
      <c r="KM265" s="4">
        <f>SUMIFS('Aceite de Oliva'!KM$6:KM$257,'Aceite de Oliva'!$A$6:$A$257,"&gt;="&amp;$A265,'Aceite de Oliva'!$B$6:$B$257,"&lt;="&amp;$B265)</f>
        <v>2.63</v>
      </c>
      <c r="KN265" s="4">
        <f>SUMIFS('Aceite de Oliva'!KN$6:KN$257,'Aceite de Oliva'!$A$6:$A$257,"&gt;="&amp;$A265,'Aceite de Oliva'!$B$6:$B$257,"&lt;="&amp;$B265)</f>
        <v>2.0699999999999998</v>
      </c>
      <c r="KO265" s="4">
        <f>SUMIFS('Aceite de Oliva'!KO$6:KO$257,'Aceite de Oliva'!$A$6:$A$257,"&gt;="&amp;$A265,'Aceite de Oliva'!$B$6:$B$257,"&lt;="&amp;$B265)</f>
        <v>3.67</v>
      </c>
      <c r="KS265" s="4">
        <f>SUMIFS('Aceite de Oliva'!KS$6:KS$257,'Aceite de Oliva'!$A$6:$A$257,"&gt;="&amp;$A265,'Aceite de Oliva'!$B$6:$B$257,"&lt;="&amp;$B265)</f>
        <v>3.52</v>
      </c>
      <c r="KT265" s="4">
        <f>SUMIFS('Aceite de Oliva'!KT$6:KT$257,'Aceite de Oliva'!$A$6:$A$257,"&gt;="&amp;$A265,'Aceite de Oliva'!$B$6:$B$257,"&lt;="&amp;$B265)</f>
        <v>7.04</v>
      </c>
      <c r="KU265" s="4">
        <f>SUMIFS('Aceite de Oliva'!KU$6:KU$257,'Aceite de Oliva'!$A$6:$A$257,"&gt;="&amp;$A265,'Aceite de Oliva'!$B$6:$B$257,"&lt;="&amp;$B265)</f>
        <v>2.79</v>
      </c>
      <c r="KV265" s="4">
        <f>SUMIFS('Aceite de Oliva'!KV$6:KV$257,'Aceite de Oliva'!$A$6:$A$257,"&gt;="&amp;$A265,'Aceite de Oliva'!$B$6:$B$257,"&lt;="&amp;$B265)</f>
        <v>1.6</v>
      </c>
      <c r="KZ265" s="4">
        <f>SUMIFS('Aceite de Oliva'!KZ$6:KZ$257,'Aceite de Oliva'!$A$6:$A$257,"&gt;="&amp;$A265,'Aceite de Oliva'!$B$6:$B$257,"&lt;="&amp;$B265)</f>
        <v>4.18</v>
      </c>
      <c r="LA265" s="4">
        <f>SUMIFS('Aceite de Oliva'!LA$6:LA$257,'Aceite de Oliva'!$A$6:$A$257,"&gt;="&amp;$A265,'Aceite de Oliva'!$B$6:$B$257,"&lt;="&amp;$B265)</f>
        <v>6.48</v>
      </c>
      <c r="LB265" s="4">
        <f>SUMIFS('Aceite de Oliva'!LB$6:LB$257,'Aceite de Oliva'!$A$6:$A$257,"&gt;="&amp;$A265,'Aceite de Oliva'!$B$6:$B$257,"&lt;="&amp;$B265)</f>
        <v>2.8499999999999996</v>
      </c>
      <c r="LC265" s="4">
        <f>SUMIFS('Aceite de Oliva'!LC$6:LC$257,'Aceite de Oliva'!$A$6:$A$257,"&gt;="&amp;$A265,'Aceite de Oliva'!$B$6:$B$257,"&lt;="&amp;$B265)</f>
        <v>3.8</v>
      </c>
      <c r="LG265" s="4">
        <f>SUMIFS('Aceite de Oliva'!LG$6:LG$257,'Aceite de Oliva'!$A$6:$A$257,"&gt;="&amp;$A265,'Aceite de Oliva'!$B$6:$B$257,"&lt;="&amp;$B265)</f>
        <v>4.1999999999999993</v>
      </c>
      <c r="LH265" s="4">
        <f>SUMIFS('Aceite de Oliva'!LH$6:LH$257,'Aceite de Oliva'!$A$6:$A$257,"&gt;="&amp;$A265,'Aceite de Oliva'!$B$6:$B$257,"&lt;="&amp;$B265)</f>
        <v>8.7800000000000011</v>
      </c>
      <c r="LI265" s="4">
        <f>SUMIFS('Aceite de Oliva'!LI$6:LI$257,'Aceite de Oliva'!$A$6:$A$257,"&gt;="&amp;$A265,'Aceite de Oliva'!$B$6:$B$257,"&lt;="&amp;$B265)</f>
        <v>2.5800000000000005</v>
      </c>
      <c r="LJ265" s="4">
        <f>SUMIFS('Aceite de Oliva'!LJ$6:LJ$257,'Aceite de Oliva'!$A$6:$A$257,"&gt;="&amp;$A265,'Aceite de Oliva'!$B$6:$B$257,"&lt;="&amp;$B265)</f>
        <v>2.11</v>
      </c>
      <c r="LN265" s="4">
        <f>SUMIFS('Aceite de Oliva'!LN$6:LN$257,'Aceite de Oliva'!$A$6:$A$257,"&gt;="&amp;$A265,'Aceite de Oliva'!$B$6:$B$257,"&lt;="&amp;$B265)</f>
        <v>2.35</v>
      </c>
      <c r="LO265" s="4">
        <f>SUMIFS('Aceite de Oliva'!LO$6:LO$257,'Aceite de Oliva'!$A$6:$A$257,"&gt;="&amp;$A265,'Aceite de Oliva'!$B$6:$B$257,"&lt;="&amp;$B265)</f>
        <v>2.0299999999999998</v>
      </c>
      <c r="LP265" s="4">
        <f>SUMIFS('Aceite de Oliva'!LP$6:LP$257,'Aceite de Oliva'!$A$6:$A$257,"&gt;="&amp;$A265,'Aceite de Oliva'!$B$6:$B$257,"&lt;="&amp;$B265)</f>
        <v>1.81</v>
      </c>
      <c r="LQ265" s="4">
        <f>SUMIFS('Aceite de Oliva'!LQ$6:LQ$257,'Aceite de Oliva'!$A$6:$A$257,"&gt;="&amp;$A265,'Aceite de Oliva'!$B$6:$B$257,"&lt;="&amp;$B265)</f>
        <v>1.9500000000000002</v>
      </c>
      <c r="LU265" s="4">
        <f>SUMIFS('Aceite de Oliva'!LU$6:LU$257,'Aceite de Oliva'!$A$6:$A$257,"&gt;="&amp;$A265,'Aceite de Oliva'!$B$6:$B$257,"&lt;="&amp;$B265)</f>
        <v>2.2599999999999998</v>
      </c>
      <c r="LV265" s="4">
        <f>SUMIFS('Aceite de Oliva'!LV$6:LV$257,'Aceite de Oliva'!$A$6:$A$257,"&gt;="&amp;$A265,'Aceite de Oliva'!$B$6:$B$257,"&lt;="&amp;$B265)</f>
        <v>2.4</v>
      </c>
      <c r="LW265" s="4">
        <f>SUMIFS('Aceite de Oliva'!LW$6:LW$257,'Aceite de Oliva'!$A$6:$A$257,"&gt;="&amp;$A265,'Aceite de Oliva'!$B$6:$B$257,"&lt;="&amp;$B265)</f>
        <v>2.2099999999999995</v>
      </c>
      <c r="LX265" s="4">
        <f>SUMIFS('Aceite de Oliva'!LX$6:LX$257,'Aceite de Oliva'!$A$6:$A$257,"&gt;="&amp;$A265,'Aceite de Oliva'!$B$6:$B$257,"&lt;="&amp;$B265)</f>
        <v>1.1000000000000001</v>
      </c>
      <c r="MB265" s="4">
        <f>SUMIFS('Aceite de Oliva'!MB$6:MB$257,'Aceite de Oliva'!$A$6:$A$257,"&gt;="&amp;$A265,'Aceite de Oliva'!$B$6:$B$257,"&lt;="&amp;$B265)</f>
        <v>3.3200000000000003</v>
      </c>
      <c r="MC265" s="4">
        <f>SUMIFS('Aceite de Oliva'!MC$6:MC$257,'Aceite de Oliva'!$A$6:$A$257,"&gt;="&amp;$A265,'Aceite de Oliva'!$B$6:$B$257,"&lt;="&amp;$B265)</f>
        <v>4.22</v>
      </c>
      <c r="MD265" s="4">
        <f>SUMIFS('Aceite de Oliva'!MD$6:MD$257,'Aceite de Oliva'!$A$6:$A$257,"&gt;="&amp;$A265,'Aceite de Oliva'!$B$6:$B$257,"&lt;="&amp;$B265)</f>
        <v>2.41</v>
      </c>
      <c r="ME265" s="4">
        <f>SUMIFS('Aceite de Oliva'!ME$6:ME$257,'Aceite de Oliva'!$A$6:$A$257,"&gt;="&amp;$A265,'Aceite de Oliva'!$B$6:$B$257,"&lt;="&amp;$B265)</f>
        <v>3.39</v>
      </c>
      <c r="MI265" s="4">
        <f>SUMIFS('Aceite de Oliva'!MI$6:MI$257,'Aceite de Oliva'!$A$6:$A$257,"&gt;="&amp;$A265,'Aceite de Oliva'!$B$6:$B$257,"&lt;="&amp;$B265)</f>
        <v>2.69</v>
      </c>
      <c r="MJ265" s="4">
        <f>SUMIFS('Aceite de Oliva'!MJ$6:MJ$257,'Aceite de Oliva'!$A$6:$A$257,"&gt;="&amp;$A265,'Aceite de Oliva'!$B$6:$B$257,"&lt;="&amp;$B265)</f>
        <v>2.84</v>
      </c>
      <c r="MK265" s="4">
        <f>SUMIFS('Aceite de Oliva'!MK$6:MK$257,'Aceite de Oliva'!$A$6:$A$257,"&gt;="&amp;$A265,'Aceite de Oliva'!$B$6:$B$257,"&lt;="&amp;$B265)</f>
        <v>2.5999999999999996</v>
      </c>
      <c r="ML265" s="4">
        <f>SUMIFS('Aceite de Oliva'!ML$6:ML$257,'Aceite de Oliva'!$A$6:$A$257,"&gt;="&amp;$A265,'Aceite de Oliva'!$B$6:$B$257,"&lt;="&amp;$B265)</f>
        <v>0.81</v>
      </c>
      <c r="MP265" s="4">
        <f>SUMIFS('Aceite de Oliva'!MP$6:MP$257,'Aceite de Oliva'!$A$6:$A$257,"&gt;="&amp;$A265,'Aceite de Oliva'!$B$6:$B$257,"&lt;="&amp;$B265)</f>
        <v>4.67</v>
      </c>
      <c r="MQ265" s="4">
        <f>SUMIFS('Aceite de Oliva'!MQ$6:MQ$257,'Aceite de Oliva'!$A$6:$A$257,"&gt;="&amp;$A265,'Aceite de Oliva'!$B$6:$B$257,"&lt;="&amp;$B265)</f>
        <v>2.8200000000000003</v>
      </c>
      <c r="MR265" s="4">
        <f>SUMIFS('Aceite de Oliva'!MR$6:MR$257,'Aceite de Oliva'!$A$6:$A$257,"&gt;="&amp;$A265,'Aceite de Oliva'!$B$6:$B$257,"&lt;="&amp;$B265)</f>
        <v>4.41</v>
      </c>
      <c r="MS265" s="4">
        <f>SUMIFS('Aceite de Oliva'!MS$6:MS$257,'Aceite de Oliva'!$A$6:$A$257,"&gt;="&amp;$A265,'Aceite de Oliva'!$B$6:$B$257,"&lt;="&amp;$B265)</f>
        <v>0.64</v>
      </c>
      <c r="MW265" s="4">
        <f>SUMIFS('Aceite de Oliva'!MW$6:MW$257,'Aceite de Oliva'!$A$6:$A$257,"&gt;="&amp;$A265,'Aceite de Oliva'!$B$6:$B$257,"&lt;="&amp;$B265)</f>
        <v>3.7600000000000002</v>
      </c>
      <c r="MX265" s="4">
        <f>SUMIFS('Aceite de Oliva'!MX$6:MX$257,'Aceite de Oliva'!$A$6:$A$257,"&gt;="&amp;$A265,'Aceite de Oliva'!$B$6:$B$257,"&lt;="&amp;$B265)</f>
        <v>2.67</v>
      </c>
      <c r="MY265" s="4">
        <f>SUMIFS('Aceite de Oliva'!MY$6:MY$257,'Aceite de Oliva'!$A$6:$A$257,"&gt;="&amp;$A265,'Aceite de Oliva'!$B$6:$B$257,"&lt;="&amp;$B265)</f>
        <v>4.08</v>
      </c>
      <c r="MZ265" s="4">
        <f>SUMIFS('Aceite de Oliva'!MZ$6:MZ$257,'Aceite de Oliva'!$A$6:$A$257,"&gt;="&amp;$A265,'Aceite de Oliva'!$B$6:$B$257,"&lt;="&amp;$B265)</f>
        <v>1.28</v>
      </c>
      <c r="ND265" s="4">
        <f>SUMIFS('Aceite de Oliva'!ND$6:ND$257,'Aceite de Oliva'!$A$6:$A$257,"&gt;="&amp;$A265,'Aceite de Oliva'!$B$6:$B$257,"&lt;="&amp;$B265)</f>
        <v>2.81</v>
      </c>
      <c r="NE265" s="4">
        <f>SUMIFS('Aceite de Oliva'!NE$6:NE$257,'Aceite de Oliva'!$A$6:$A$257,"&gt;="&amp;$A265,'Aceite de Oliva'!$B$6:$B$257,"&lt;="&amp;$B265)</f>
        <v>1.79</v>
      </c>
      <c r="NF265" s="4">
        <f>SUMIFS('Aceite de Oliva'!NF$6:NF$257,'Aceite de Oliva'!$A$6:$A$257,"&gt;="&amp;$A265,'Aceite de Oliva'!$B$6:$B$257,"&lt;="&amp;$B265)</f>
        <v>3.46</v>
      </c>
      <c r="NG265" s="4">
        <f>SUMIFS('Aceite de Oliva'!NG$6:NG$257,'Aceite de Oliva'!$A$6:$A$257,"&gt;="&amp;$A265,'Aceite de Oliva'!$B$6:$B$257,"&lt;="&amp;$B265)</f>
        <v>0.18</v>
      </c>
      <c r="NK265" s="4">
        <f>SUMIFS('Aceite de Oliva'!NK$6:NK$257,'Aceite de Oliva'!$A$6:$A$257,"&gt;="&amp;$A265,'Aceite de Oliva'!$B$6:$B$257,"&lt;="&amp;$B265)</f>
        <v>4.04</v>
      </c>
      <c r="NL265" s="4">
        <f>SUMIFS('Aceite de Oliva'!NL$6:NL$257,'Aceite de Oliva'!$A$6:$A$257,"&gt;="&amp;$A265,'Aceite de Oliva'!$B$6:$B$257,"&lt;="&amp;$B265)</f>
        <v>2.12</v>
      </c>
      <c r="NM265" s="4">
        <f>SUMIFS('Aceite de Oliva'!NM$6:NM$257,'Aceite de Oliva'!$A$6:$A$257,"&gt;="&amp;$A265,'Aceite de Oliva'!$B$6:$B$257,"&lt;="&amp;$B265)</f>
        <v>4.21</v>
      </c>
      <c r="NN265" s="4">
        <f>SUMIFS('Aceite de Oliva'!NN$6:NN$257,'Aceite de Oliva'!$A$6:$A$257,"&gt;="&amp;$A265,'Aceite de Oliva'!$B$6:$B$257,"&lt;="&amp;$B265)</f>
        <v>1.69</v>
      </c>
      <c r="NR265" s="4">
        <f>SUMIFS('Aceite de Oliva'!NR$6:NR$257,'Aceite de Oliva'!$A$6:$A$257,"&gt;="&amp;$A265,'Aceite de Oliva'!$B$6:$B$257,"&lt;="&amp;$B265)</f>
        <v>4.2</v>
      </c>
      <c r="NS265" s="4">
        <f>SUMIFS('Aceite de Oliva'!NS$6:NS$257,'Aceite de Oliva'!$A$6:$A$257,"&gt;="&amp;$A265,'Aceite de Oliva'!$B$6:$B$257,"&lt;="&amp;$B265)</f>
        <v>3.72</v>
      </c>
      <c r="NT265" s="4">
        <f>SUMIFS('Aceite de Oliva'!NT$6:NT$257,'Aceite de Oliva'!$A$6:$A$257,"&gt;="&amp;$A265,'Aceite de Oliva'!$B$6:$B$257,"&lt;="&amp;$B265)</f>
        <v>4.72</v>
      </c>
      <c r="NU265" s="4">
        <f>SUMIFS('Aceite de Oliva'!NU$6:NU$257,'Aceite de Oliva'!$A$6:$A$257,"&gt;="&amp;$A265,'Aceite de Oliva'!$B$6:$B$257,"&lt;="&amp;$B265)</f>
        <v>2</v>
      </c>
      <c r="NY265" s="4">
        <f>SUMIFS('Aceite de Oliva'!NY$6:NY$257,'Aceite de Oliva'!$A$6:$A$257,"&gt;="&amp;$A265,'Aceite de Oliva'!$B$6:$B$257,"&lt;="&amp;$B265)</f>
        <v>4.72</v>
      </c>
      <c r="NZ265" s="4">
        <f>SUMIFS('Aceite de Oliva'!NZ$6:NZ$257,'Aceite de Oliva'!$A$6:$A$257,"&gt;="&amp;$A265,'Aceite de Oliva'!$B$6:$B$257,"&lt;="&amp;$B265)</f>
        <v>1.8800000000000001</v>
      </c>
      <c r="OA265" s="4">
        <f>SUMIFS('Aceite de Oliva'!OA$6:OA$257,'Aceite de Oliva'!$A$6:$A$257,"&gt;="&amp;$A265,'Aceite de Oliva'!$B$6:$B$257,"&lt;="&amp;$B265)</f>
        <v>5.8900000000000006</v>
      </c>
      <c r="OB265" s="4">
        <f>SUMIFS('Aceite de Oliva'!OB$6:OB$257,'Aceite de Oliva'!$A$6:$A$257,"&gt;="&amp;$A265,'Aceite de Oliva'!$B$6:$B$257,"&lt;="&amp;$B265)</f>
        <v>2.16</v>
      </c>
      <c r="OF265" s="4">
        <f>SUMIFS('Aceite de Oliva'!OF$6:OF$257,'Aceite de Oliva'!$A$6:$A$257,"&gt;="&amp;$A265,'Aceite de Oliva'!$B$6:$B$257,"&lt;="&amp;$B265)</f>
        <v>5.1899999999999995</v>
      </c>
      <c r="OG265" s="4">
        <f>SUMIFS('Aceite de Oliva'!OG$6:OG$257,'Aceite de Oliva'!$A$6:$A$257,"&gt;="&amp;$A265,'Aceite de Oliva'!$B$6:$B$257,"&lt;="&amp;$B265)</f>
        <v>3.6</v>
      </c>
      <c r="OH265" s="4">
        <f>SUMIFS('Aceite de Oliva'!OH$6:OH$257,'Aceite de Oliva'!$A$6:$A$257,"&gt;="&amp;$A265,'Aceite de Oliva'!$B$6:$B$257,"&lt;="&amp;$B265)</f>
        <v>6.4599999999999991</v>
      </c>
      <c r="OI265" s="4">
        <f>SUMIFS('Aceite de Oliva'!OI$6:OI$257,'Aceite de Oliva'!$A$6:$A$257,"&gt;="&amp;$A265,'Aceite de Oliva'!$B$6:$B$257,"&lt;="&amp;$B265)</f>
        <v>0.61</v>
      </c>
      <c r="OM265" s="4">
        <f>SUMIFS('Aceite de Oliva'!OM$6:OM$257,'Aceite de Oliva'!$A$6:$A$257,"&gt;="&amp;$A265,'Aceite de Oliva'!$B$6:$B$257,"&lt;="&amp;$B265)</f>
        <v>23.640000000000004</v>
      </c>
      <c r="ON265" s="4">
        <f>SUMIFS('Aceite de Oliva'!ON$6:ON$257,'Aceite de Oliva'!$A$6:$A$257,"&gt;="&amp;$A265,'Aceite de Oliva'!$B$6:$B$257,"&lt;="&amp;$B265)</f>
        <v>12.57</v>
      </c>
      <c r="OO265" s="4">
        <f>SUMIFS('Aceite de Oliva'!OO$6:OO$257,'Aceite de Oliva'!$A$6:$A$257,"&gt;="&amp;$A265,'Aceite de Oliva'!$B$6:$B$257,"&lt;="&amp;$B265)</f>
        <v>27.35</v>
      </c>
      <c r="OP265" s="4">
        <f>SUMIFS('Aceite de Oliva'!OP$6:OP$257,'Aceite de Oliva'!$A$6:$A$257,"&gt;="&amp;$A265,'Aceite de Oliva'!$B$6:$B$257,"&lt;="&amp;$B265)</f>
        <v>26.93</v>
      </c>
      <c r="OT265" s="4">
        <f>SUMIFS('Aceite de Oliva'!OT$6:OT$257,'Aceite de Oliva'!$A$6:$A$257,"&gt;="&amp;$A265,'Aceite de Oliva'!$B$6:$B$257,"&lt;="&amp;$B265)</f>
        <v>11.280000000000001</v>
      </c>
      <c r="OU265" s="4">
        <f>SUMIFS('Aceite de Oliva'!OU$6:OU$257,'Aceite de Oliva'!$A$6:$A$257,"&gt;="&amp;$A265,'Aceite de Oliva'!$B$6:$B$257,"&lt;="&amp;$B265)</f>
        <v>17.14</v>
      </c>
      <c r="OV265" s="4">
        <f>SUMIFS('Aceite de Oliva'!OV$6:OV$257,'Aceite de Oliva'!$A$6:$A$257,"&gt;="&amp;$A265,'Aceite de Oliva'!$B$6:$B$257,"&lt;="&amp;$B265)</f>
        <v>8.68</v>
      </c>
      <c r="OW265" s="4">
        <f>SUMIFS('Aceite de Oliva'!OW$6:OW$257,'Aceite de Oliva'!$A$6:$A$257,"&gt;="&amp;$A265,'Aceite de Oliva'!$B$6:$B$257,"&lt;="&amp;$B265)</f>
        <v>12</v>
      </c>
      <c r="PA265" s="4">
        <f>SUMIFS('Aceite de Oliva'!PA$6:PA$257,'Aceite de Oliva'!$A$6:$A$257,"&gt;="&amp;$A265,'Aceite de Oliva'!$B$6:$B$257,"&lt;="&amp;$B265)</f>
        <v>54.35</v>
      </c>
      <c r="PB265" s="4">
        <f>SUMIFS('Aceite de Oliva'!PB$6:PB$257,'Aceite de Oliva'!$A$6:$A$257,"&gt;="&amp;$A265,'Aceite de Oliva'!$B$6:$B$257,"&lt;="&amp;$B265)</f>
        <v>35.47</v>
      </c>
      <c r="PC265" s="4">
        <f>SUMIFS('Aceite de Oliva'!PC$6:PC$257,'Aceite de Oliva'!$A$6:$A$257,"&gt;="&amp;$A265,'Aceite de Oliva'!$B$6:$B$257,"&lt;="&amp;$B265)</f>
        <v>60.339999999999996</v>
      </c>
      <c r="PD265" s="4">
        <f>SUMIFS('Aceite de Oliva'!PD$6:PD$257,'Aceite de Oliva'!$A$6:$A$257,"&gt;="&amp;$A265,'Aceite de Oliva'!$B$6:$B$257,"&lt;="&amp;$B265)</f>
        <v>65.92</v>
      </c>
      <c r="PH265" s="4">
        <f>SUMIFS('Aceite de Oliva'!PH$6:PH$257,'Aceite de Oliva'!$A$6:$A$257,"&gt;="&amp;$A265,'Aceite de Oliva'!$B$6:$B$257,"&lt;="&amp;$B265)</f>
        <v>57.7</v>
      </c>
      <c r="PI265" s="4">
        <f>SUMIFS('Aceite de Oliva'!PI$6:PI$257,'Aceite de Oliva'!$A$6:$A$257,"&gt;="&amp;$A265,'Aceite de Oliva'!$B$6:$B$257,"&lt;="&amp;$B265)</f>
        <v>24.509999999999998</v>
      </c>
      <c r="PJ265" s="4">
        <f>SUMIFS('Aceite de Oliva'!PJ$6:PJ$257,'Aceite de Oliva'!$A$6:$A$257,"&gt;="&amp;$A265,'Aceite de Oliva'!$B$6:$B$257,"&lt;="&amp;$B265)</f>
        <v>65.77</v>
      </c>
      <c r="PK265" s="4">
        <f>SUMIFS('Aceite de Oliva'!PK$6:PK$257,'Aceite de Oliva'!$A$6:$A$257,"&gt;="&amp;$A265,'Aceite de Oliva'!$B$6:$B$257,"&lt;="&amp;$B265)</f>
        <v>72.77000000000001</v>
      </c>
      <c r="PO265" s="4">
        <f>SUMIFS('Aceite de Oliva'!PO$6:PO$257,'Aceite de Oliva'!$A$6:$A$257,"&gt;="&amp;$A265,'Aceite de Oliva'!$B$6:$B$257,"&lt;="&amp;$B265)</f>
        <v>46.71</v>
      </c>
      <c r="PP265" s="4">
        <f>SUMIFS('Aceite de Oliva'!PP$6:PP$257,'Aceite de Oliva'!$A$6:$A$257,"&gt;="&amp;$A265,'Aceite de Oliva'!$B$6:$B$257,"&lt;="&amp;$B265)</f>
        <v>14.75</v>
      </c>
      <c r="PQ265" s="4">
        <f>SUMIFS('Aceite de Oliva'!PQ$6:PQ$257,'Aceite de Oliva'!$A$6:$A$257,"&gt;="&amp;$A265,'Aceite de Oliva'!$B$6:$B$257,"&lt;="&amp;$B265)</f>
        <v>62.7</v>
      </c>
      <c r="PR265" s="4">
        <f>SUMIFS('Aceite de Oliva'!PR$6:PR$257,'Aceite de Oliva'!$A$6:$A$257,"&gt;="&amp;$A265,'Aceite de Oliva'!$B$6:$B$257,"&lt;="&amp;$B265)</f>
        <v>29.360000000000003</v>
      </c>
      <c r="PV265" s="4">
        <f>SUMIFS('Aceite de Oliva'!PV$6:PV$257,'Aceite de Oliva'!$A$6:$A$257,"&gt;="&amp;$A265,'Aceite de Oliva'!$B$6:$B$257,"&lt;="&amp;$B265)</f>
        <v>43.370000000000005</v>
      </c>
      <c r="PW265" s="4">
        <f>SUMIFS('Aceite de Oliva'!PW$6:PW$257,'Aceite de Oliva'!$A$6:$A$257,"&gt;="&amp;$A265,'Aceite de Oliva'!$B$6:$B$257,"&lt;="&amp;$B265)</f>
        <v>19.52</v>
      </c>
      <c r="PX265" s="4">
        <f>SUMIFS('Aceite de Oliva'!PX$6:PX$257,'Aceite de Oliva'!$A$6:$A$257,"&gt;="&amp;$A265,'Aceite de Oliva'!$B$6:$B$257,"&lt;="&amp;$B265)</f>
        <v>57</v>
      </c>
      <c r="PY265" s="4">
        <f>SUMIFS('Aceite de Oliva'!PY$6:PY$257,'Aceite de Oliva'!$A$6:$A$257,"&gt;="&amp;$A265,'Aceite de Oliva'!$B$6:$B$257,"&lt;="&amp;$B265)</f>
        <v>28.759999999999998</v>
      </c>
      <c r="QC265" s="4">
        <f>SUMIFS('Aceite de Oliva'!QC$6:QC$257,'Aceite de Oliva'!$A$6:$A$257,"&gt;="&amp;$A265,'Aceite de Oliva'!$B$6:$B$257,"&lt;="&amp;$B265)</f>
        <v>43.24</v>
      </c>
      <c r="QD265" s="4">
        <f>SUMIFS('Aceite de Oliva'!QD$6:QD$257,'Aceite de Oliva'!$A$6:$A$257,"&gt;="&amp;$A265,'Aceite de Oliva'!$B$6:$B$257,"&lt;="&amp;$B265)</f>
        <v>17.03</v>
      </c>
      <c r="QE265" s="4">
        <f>SUMIFS('Aceite de Oliva'!QE$6:QE$257,'Aceite de Oliva'!$A$6:$A$257,"&gt;="&amp;$A265,'Aceite de Oliva'!$B$6:$B$257,"&lt;="&amp;$B265)</f>
        <v>58.249999999999993</v>
      </c>
      <c r="QF265" s="4">
        <f>SUMIFS('Aceite de Oliva'!QF$6:QF$257,'Aceite de Oliva'!$A$6:$A$257,"&gt;="&amp;$A265,'Aceite de Oliva'!$B$6:$B$257,"&lt;="&amp;$B265)</f>
        <v>15.190000000000001</v>
      </c>
      <c r="QJ265" s="4">
        <f>SUMIFS('Aceite de Oliva'!QJ$6:QJ$257,'Aceite de Oliva'!$A$6:$A$257,"&gt;="&amp;$A265,'Aceite de Oliva'!$B$6:$B$257,"&lt;="&amp;$B265)</f>
        <v>21.450000000000003</v>
      </c>
      <c r="QK265" s="4">
        <f>SUMIFS('Aceite de Oliva'!QK$6:QK$257,'Aceite de Oliva'!$A$6:$A$257,"&gt;="&amp;$A265,'Aceite de Oliva'!$B$6:$B$257,"&lt;="&amp;$B265)</f>
        <v>34.33</v>
      </c>
      <c r="QL265" s="4">
        <f>SUMIFS('Aceite de Oliva'!QL$6:QL$257,'Aceite de Oliva'!$A$6:$A$257,"&gt;="&amp;$A265,'Aceite de Oliva'!$B$6:$B$257,"&lt;="&amp;$B265)</f>
        <v>18.71</v>
      </c>
      <c r="QM265" s="4">
        <f>SUMIFS('Aceite de Oliva'!QM$6:QM$257,'Aceite de Oliva'!$A$6:$A$257,"&gt;="&amp;$A265,'Aceite de Oliva'!$B$6:$B$257,"&lt;="&amp;$B265)</f>
        <v>13.11</v>
      </c>
      <c r="QQ265" s="4">
        <f>SUMIFS('Aceite de Oliva'!QQ$6:QQ$257,'Aceite de Oliva'!$A$6:$A$257,"&gt;="&amp;$A265,'Aceite de Oliva'!$B$6:$B$257,"&lt;="&amp;$B265)</f>
        <v>8.8800000000000008</v>
      </c>
      <c r="QR265" s="4">
        <f>SUMIFS('Aceite de Oliva'!QR$6:QR$257,'Aceite de Oliva'!$A$6:$A$257,"&gt;="&amp;$A265,'Aceite de Oliva'!$B$6:$B$257,"&lt;="&amp;$B265)</f>
        <v>12.030000000000001</v>
      </c>
      <c r="QS265" s="4">
        <f>SUMIFS('Aceite de Oliva'!QS$6:QS$257,'Aceite de Oliva'!$A$6:$A$257,"&gt;="&amp;$A265,'Aceite de Oliva'!$B$6:$B$257,"&lt;="&amp;$B265)</f>
        <v>6.72</v>
      </c>
      <c r="QT265" s="4">
        <f>SUMIFS('Aceite de Oliva'!QT$6:QT$257,'Aceite de Oliva'!$A$6:$A$257,"&gt;="&amp;$A265,'Aceite de Oliva'!$B$6:$B$257,"&lt;="&amp;$B265)</f>
        <v>16.399999999999999</v>
      </c>
      <c r="QX265" s="4">
        <f>SUMIFS('Aceite de Oliva'!QX$6:QX$257,'Aceite de Oliva'!$A$6:$A$257,"&gt;="&amp;$A265,'Aceite de Oliva'!$B$6:$B$257,"&lt;="&amp;$B265)</f>
        <v>9.0299999999999994</v>
      </c>
      <c r="QY265" s="4">
        <f>SUMIFS('Aceite de Oliva'!QY$6:QY$257,'Aceite de Oliva'!$A$6:$A$257,"&gt;="&amp;$A265,'Aceite de Oliva'!$B$6:$B$257,"&lt;="&amp;$B265)</f>
        <v>12.86</v>
      </c>
      <c r="QZ265" s="4">
        <f>SUMIFS('Aceite de Oliva'!QZ$6:QZ$257,'Aceite de Oliva'!$A$6:$A$257,"&gt;="&amp;$A265,'Aceite de Oliva'!$B$6:$B$257,"&lt;="&amp;$B265)</f>
        <v>6.79</v>
      </c>
      <c r="RA265" s="4">
        <f>SUMIFS('Aceite de Oliva'!RA$6:RA$257,'Aceite de Oliva'!$A$6:$A$257,"&gt;="&amp;$A265,'Aceite de Oliva'!$B$6:$B$257,"&lt;="&amp;$B265)</f>
        <v>12.58</v>
      </c>
      <c r="RE265" s="4">
        <f>SUMIFS('Aceite de Oliva'!RE$6:RE$257,'Aceite de Oliva'!$A$6:$A$257,"&gt;="&amp;$A265,'Aceite de Oliva'!$B$6:$B$257,"&lt;="&amp;$B265)</f>
        <v>3.85</v>
      </c>
      <c r="RF265" s="4">
        <f>SUMIFS('Aceite de Oliva'!RF$6:RF$257,'Aceite de Oliva'!$A$6:$A$257,"&gt;="&amp;$A265,'Aceite de Oliva'!$B$6:$B$257,"&lt;="&amp;$B265)</f>
        <v>4.3899999999999997</v>
      </c>
      <c r="RG265" s="4">
        <f>SUMIFS('Aceite de Oliva'!RG$6:RG$257,'Aceite de Oliva'!$A$6:$A$257,"&gt;="&amp;$A265,'Aceite de Oliva'!$B$6:$B$257,"&lt;="&amp;$B265)</f>
        <v>1.9300000000000002</v>
      </c>
      <c r="RH265" s="4">
        <f>SUMIFS('Aceite de Oliva'!RH$6:RH$257,'Aceite de Oliva'!$A$6:$A$257,"&gt;="&amp;$A265,'Aceite de Oliva'!$B$6:$B$257,"&lt;="&amp;$B265)</f>
        <v>10.690000000000001</v>
      </c>
      <c r="RL265" s="4">
        <f>SUMIFS('Aceite de Oliva'!RL$6:RL$257,'Aceite de Oliva'!$A$6:$A$257,"&gt;="&amp;$A265,'Aceite de Oliva'!$B$6:$B$257,"&lt;="&amp;$B265)</f>
        <v>3.8100000000000005</v>
      </c>
      <c r="RM265" s="4">
        <f>SUMIFS('Aceite de Oliva'!RM$6:RM$257,'Aceite de Oliva'!$A$6:$A$257,"&gt;="&amp;$A265,'Aceite de Oliva'!$B$6:$B$257,"&lt;="&amp;$B265)</f>
        <v>3.59</v>
      </c>
      <c r="RN265" s="4">
        <f>SUMIFS('Aceite de Oliva'!RN$6:RN$257,'Aceite de Oliva'!$A$6:$A$257,"&gt;="&amp;$A265,'Aceite de Oliva'!$B$6:$B$257,"&lt;="&amp;$B265)</f>
        <v>2.67</v>
      </c>
      <c r="RO265" s="4">
        <f>SUMIFS('Aceite de Oliva'!RO$6:RO$257,'Aceite de Oliva'!$A$6:$A$257,"&gt;="&amp;$A265,'Aceite de Oliva'!$B$6:$B$257,"&lt;="&amp;$B265)</f>
        <v>7.86</v>
      </c>
      <c r="RS265" s="4">
        <f>SUMIFS('Aceite de Oliva'!RS$6:RS$257,'Aceite de Oliva'!$A$6:$A$257,"&gt;="&amp;$A265,'Aceite de Oliva'!$B$6:$B$257,"&lt;="&amp;$B265)</f>
        <v>3.6000000000000005</v>
      </c>
      <c r="RT265" s="4">
        <f>SUMIFS('Aceite de Oliva'!RT$6:RT$257,'Aceite de Oliva'!$A$6:$A$257,"&gt;="&amp;$A265,'Aceite de Oliva'!$B$6:$B$257,"&lt;="&amp;$B265)</f>
        <v>4.33</v>
      </c>
      <c r="RU265" s="4">
        <f>SUMIFS('Aceite de Oliva'!RU$6:RU$257,'Aceite de Oliva'!$A$6:$A$257,"&gt;="&amp;$A265,'Aceite de Oliva'!$B$6:$B$257,"&lt;="&amp;$B265)</f>
        <v>2.6300000000000003</v>
      </c>
      <c r="RV265" s="4">
        <f>SUMIFS('Aceite de Oliva'!RV$6:RV$257,'Aceite de Oliva'!$A$6:$A$257,"&gt;="&amp;$A265,'Aceite de Oliva'!$B$6:$B$257,"&lt;="&amp;$B265)</f>
        <v>6.37</v>
      </c>
      <c r="RZ265" s="4">
        <f>SUMIFS('Aceite de Oliva'!RZ$6:RZ$257,'Aceite de Oliva'!$A$6:$A$257,"&gt;="&amp;$A265,'Aceite de Oliva'!$B$6:$B$257,"&lt;="&amp;$B265)</f>
        <v>2.54</v>
      </c>
      <c r="SA265" s="4">
        <f>SUMIFS('Aceite de Oliva'!SA$6:SA$257,'Aceite de Oliva'!$A$6:$A$257,"&gt;="&amp;$A265,'Aceite de Oliva'!$B$6:$B$257,"&lt;="&amp;$B265)</f>
        <v>1.71</v>
      </c>
      <c r="SB265" s="4">
        <f>SUMIFS('Aceite de Oliva'!SB$6:SB$257,'Aceite de Oliva'!$A$6:$A$257,"&gt;="&amp;$A265,'Aceite de Oliva'!$B$6:$B$257,"&lt;="&amp;$B265)</f>
        <v>2.7100000000000004</v>
      </c>
      <c r="SC265" s="4">
        <f>SUMIFS('Aceite de Oliva'!SC$6:SC$257,'Aceite de Oliva'!$A$6:$A$257,"&gt;="&amp;$A265,'Aceite de Oliva'!$B$6:$B$257,"&lt;="&amp;$B265)</f>
        <v>1.7000000000000002</v>
      </c>
      <c r="SG265" s="4">
        <f>SUMIFS('Aceite de Oliva'!SG$6:SG$257,'Aceite de Oliva'!$A$6:$A$257,"&gt;="&amp;$A265,'Aceite de Oliva'!$B$6:$B$257,"&lt;="&amp;$B265)</f>
        <v>1.66</v>
      </c>
      <c r="SH265" s="4">
        <f>SUMIFS('Aceite de Oliva'!SH$6:SH$257,'Aceite de Oliva'!$A$6:$A$257,"&gt;="&amp;$A265,'Aceite de Oliva'!$B$6:$B$257,"&lt;="&amp;$B265)</f>
        <v>0.9</v>
      </c>
      <c r="SI265" s="4">
        <f>SUMIFS('Aceite de Oliva'!SI$6:SI$257,'Aceite de Oliva'!$A$6:$A$257,"&gt;="&amp;$A265,'Aceite de Oliva'!$B$6:$B$257,"&lt;="&amp;$B265)</f>
        <v>1.0900000000000001</v>
      </c>
      <c r="SJ265" s="4">
        <f>SUMIFS('Aceite de Oliva'!SJ$6:SJ$257,'Aceite de Oliva'!$A$6:$A$257,"&gt;="&amp;$A265,'Aceite de Oliva'!$B$6:$B$257,"&lt;="&amp;$B265)</f>
        <v>2.13</v>
      </c>
      <c r="SN265" s="4">
        <f>SUMIFS('Aceite de Oliva'!SN$6:SN$257,'Aceite de Oliva'!$A$6:$A$257,"&gt;="&amp;$A265,'Aceite de Oliva'!$B$6:$B$257,"&lt;="&amp;$B265)</f>
        <v>1.6600000000000001</v>
      </c>
      <c r="SO265" s="4">
        <f>SUMIFS('Aceite de Oliva'!SO$6:SO$257,'Aceite de Oliva'!$A$6:$A$257,"&gt;="&amp;$A265,'Aceite de Oliva'!$B$6:$B$257,"&lt;="&amp;$B265)</f>
        <v>1.27</v>
      </c>
      <c r="SP265" s="4">
        <f>SUMIFS('Aceite de Oliva'!SP$6:SP$257,'Aceite de Oliva'!$A$6:$A$257,"&gt;="&amp;$A265,'Aceite de Oliva'!$B$6:$B$257,"&lt;="&amp;$B265)</f>
        <v>1.5099999999999998</v>
      </c>
      <c r="SQ265" s="4">
        <f>SUMIFS('Aceite de Oliva'!SQ$6:SQ$257,'Aceite de Oliva'!$A$6:$A$257,"&gt;="&amp;$A265,'Aceite de Oliva'!$B$6:$B$257,"&lt;="&amp;$B265)</f>
        <v>0.94</v>
      </c>
      <c r="SU265" s="4">
        <f>SUMIFS('Aceite de Oliva'!SU$6:SU$257,'Aceite de Oliva'!$A$6:$A$257,"&gt;="&amp;$A265,'Aceite de Oliva'!$B$6:$B$257,"&lt;="&amp;$B265)</f>
        <v>1.21</v>
      </c>
      <c r="SV265" s="4">
        <f>SUMIFS('Aceite de Oliva'!SV$6:SV$257,'Aceite de Oliva'!$A$6:$A$257,"&gt;="&amp;$A265,'Aceite de Oliva'!$B$6:$B$257,"&lt;="&amp;$B265)</f>
        <v>1.01</v>
      </c>
      <c r="SW265" s="4">
        <f>SUMIFS('Aceite de Oliva'!SW$6:SW$257,'Aceite de Oliva'!$A$6:$A$257,"&gt;="&amp;$A265,'Aceite de Oliva'!$B$6:$B$257,"&lt;="&amp;$B265)</f>
        <v>0.79</v>
      </c>
      <c r="SX265" s="4">
        <f>SUMIFS('Aceite de Oliva'!SX$6:SX$257,'Aceite de Oliva'!$A$6:$A$257,"&gt;="&amp;$A265,'Aceite de Oliva'!$B$6:$B$257,"&lt;="&amp;$B265)</f>
        <v>0.95</v>
      </c>
      <c r="TB265" s="4">
        <f>SUMIFS('Aceite de Oliva'!TB$6:TB$257,'Aceite de Oliva'!$A$6:$A$257,"&gt;="&amp;$A265,'Aceite de Oliva'!$B$6:$B$257,"&lt;="&amp;$B265)</f>
        <v>0.79</v>
      </c>
      <c r="TC265" s="4">
        <f>SUMIFS('Aceite de Oliva'!TC$6:TC$257,'Aceite de Oliva'!$A$6:$A$257,"&gt;="&amp;$A265,'Aceite de Oliva'!$B$6:$B$257,"&lt;="&amp;$B265)</f>
        <v>0.31</v>
      </c>
      <c r="TD265" s="4">
        <f>SUMIFS('Aceite de Oliva'!TD$6:TD$257,'Aceite de Oliva'!$A$6:$A$257,"&gt;="&amp;$A265,'Aceite de Oliva'!$B$6:$B$257,"&lt;="&amp;$B265)</f>
        <v>0.77</v>
      </c>
      <c r="TE265" s="4">
        <f>SUMIFS('Aceite de Oliva'!TE$6:TE$257,'Aceite de Oliva'!$A$6:$A$257,"&gt;="&amp;$A265,'Aceite de Oliva'!$B$6:$B$257,"&lt;="&amp;$B265)</f>
        <v>0.54</v>
      </c>
      <c r="TI265" s="4">
        <f>SUMIFS('Aceite de Oliva'!TI$6:TI$257,'Aceite de Oliva'!$A$6:$A$257,"&gt;="&amp;$A265,'Aceite de Oliva'!$B$6:$B$257,"&lt;="&amp;$B265)</f>
        <v>0.75</v>
      </c>
      <c r="TJ265" s="4">
        <f>SUMIFS('Aceite de Oliva'!TJ$6:TJ$257,'Aceite de Oliva'!$A$6:$A$257,"&gt;="&amp;$A265,'Aceite de Oliva'!$B$6:$B$257,"&lt;="&amp;$B265)</f>
        <v>0</v>
      </c>
      <c r="TK265" s="4">
        <f>SUMIFS('Aceite de Oliva'!TK$6:TK$257,'Aceite de Oliva'!$A$6:$A$257,"&gt;="&amp;$A265,'Aceite de Oliva'!$B$6:$B$257,"&lt;="&amp;$B265)</f>
        <v>0.22</v>
      </c>
      <c r="TL265" s="4">
        <f>SUMIFS('Aceite de Oliva'!TL$6:TL$257,'Aceite de Oliva'!$A$6:$A$257,"&gt;="&amp;$A265,'Aceite de Oliva'!$B$6:$B$257,"&lt;="&amp;$B265)</f>
        <v>0.6</v>
      </c>
      <c r="TP265" s="4">
        <f>SUMIFS('Aceite de Oliva'!TP$6:TP$257,'Aceite de Oliva'!$A$6:$A$257,"&gt;="&amp;$A265,'Aceite de Oliva'!$B$6:$B$257,"&lt;="&amp;$B265)</f>
        <v>1.07</v>
      </c>
      <c r="TQ265" s="4">
        <f>SUMIFS('Aceite de Oliva'!TQ$6:TQ$257,'Aceite de Oliva'!$A$6:$A$257,"&gt;="&amp;$A265,'Aceite de Oliva'!$B$6:$B$257,"&lt;="&amp;$B265)</f>
        <v>0.66</v>
      </c>
      <c r="TR265" s="4">
        <f>SUMIFS('Aceite de Oliva'!TR$6:TR$257,'Aceite de Oliva'!$A$6:$A$257,"&gt;="&amp;$A265,'Aceite de Oliva'!$B$6:$B$257,"&lt;="&amp;$B265)</f>
        <v>0.92</v>
      </c>
      <c r="TS265" s="4">
        <f>SUMIFS('Aceite de Oliva'!TS$6:TS$257,'Aceite de Oliva'!$A$6:$A$257,"&gt;="&amp;$A265,'Aceite de Oliva'!$B$6:$B$257,"&lt;="&amp;$B265)</f>
        <v>1.83</v>
      </c>
      <c r="TW265" s="4">
        <f>SUMIFS('Aceite de Oliva'!TW$6:TW$257,'Aceite de Oliva'!$A$6:$A$257,"&gt;="&amp;$A265,'Aceite de Oliva'!$B$6:$B$257,"&lt;="&amp;$B265)</f>
        <v>0.32999999999999996</v>
      </c>
      <c r="TX265" s="4">
        <f>SUMIFS('Aceite de Oliva'!TX$6:TX$257,'Aceite de Oliva'!$A$6:$A$257,"&gt;="&amp;$A265,'Aceite de Oliva'!$B$6:$B$257,"&lt;="&amp;$B265)</f>
        <v>0.65</v>
      </c>
      <c r="TY265" s="4">
        <f>SUMIFS('Aceite de Oliva'!TY$6:TY$257,'Aceite de Oliva'!$A$6:$A$257,"&gt;="&amp;$A265,'Aceite de Oliva'!$B$6:$B$257,"&lt;="&amp;$B265)</f>
        <v>0.14000000000000001</v>
      </c>
      <c r="TZ265" s="4">
        <f>SUMIFS('Aceite de Oliva'!TZ$6:TZ$257,'Aceite de Oliva'!$A$6:$A$257,"&gt;="&amp;$A265,'Aceite de Oliva'!$B$6:$B$257,"&lt;="&amp;$B265)</f>
        <v>0</v>
      </c>
      <c r="UD265" s="4">
        <f>SUMIFS('Aceite de Oliva'!UD$6:UD$257,'Aceite de Oliva'!$A$6:$A$257,"&gt;="&amp;$A265,'Aceite de Oliva'!$B$6:$B$257,"&lt;="&amp;$B265)</f>
        <v>1.03</v>
      </c>
      <c r="UE265" s="4">
        <f>SUMIFS('Aceite de Oliva'!UE$6:UE$257,'Aceite de Oliva'!$A$6:$A$257,"&gt;="&amp;$A265,'Aceite de Oliva'!$B$6:$B$257,"&lt;="&amp;$B265)</f>
        <v>1.33</v>
      </c>
      <c r="UF265" s="4">
        <f>SUMIFS('Aceite de Oliva'!UF$6:UF$257,'Aceite de Oliva'!$A$6:$A$257,"&gt;="&amp;$A265,'Aceite de Oliva'!$B$6:$B$257,"&lt;="&amp;$B265)</f>
        <v>0.68</v>
      </c>
      <c r="UG265" s="4">
        <f>SUMIFS('Aceite de Oliva'!UG$6:UG$257,'Aceite de Oliva'!$A$6:$A$257,"&gt;="&amp;$A265,'Aceite de Oliva'!$B$6:$B$257,"&lt;="&amp;$B265)</f>
        <v>0.51</v>
      </c>
      <c r="UK265" s="4">
        <f>SUMIFS('Aceite de Oliva'!UK$6:UK$257,'Aceite de Oliva'!$A$6:$A$257,"&gt;="&amp;$A265,'Aceite de Oliva'!$B$6:$B$257,"&lt;="&amp;$B265)</f>
        <v>1.67</v>
      </c>
      <c r="UL265" s="4">
        <f>SUMIFS('Aceite de Oliva'!UL$6:UL$257,'Aceite de Oliva'!$A$6:$A$257,"&gt;="&amp;$A265,'Aceite de Oliva'!$B$6:$B$257,"&lt;="&amp;$B265)</f>
        <v>1.86</v>
      </c>
      <c r="UM265" s="4">
        <f>SUMIFS('Aceite de Oliva'!UM$6:UM$257,'Aceite de Oliva'!$A$6:$A$257,"&gt;="&amp;$A265,'Aceite de Oliva'!$B$6:$B$257,"&lt;="&amp;$B265)</f>
        <v>0.7</v>
      </c>
      <c r="UN265" s="4">
        <f>SUMIFS('Aceite de Oliva'!UN$6:UN$257,'Aceite de Oliva'!$A$6:$A$257,"&gt;="&amp;$A265,'Aceite de Oliva'!$B$6:$B$257,"&lt;="&amp;$B265)</f>
        <v>1.83</v>
      </c>
      <c r="UR265" s="4">
        <f>SUMIFS('Aceite de Oliva'!UR$6:UR$257,'Aceite de Oliva'!$A$6:$A$257,"&gt;="&amp;$A265,'Aceite de Oliva'!$B$6:$B$257,"&lt;="&amp;$B265)</f>
        <v>1.6400000000000001</v>
      </c>
      <c r="US265" s="4">
        <f>SUMIFS('Aceite de Oliva'!US$6:US$257,'Aceite de Oliva'!$A$6:$A$257,"&gt;="&amp;$A265,'Aceite de Oliva'!$B$6:$B$257,"&lt;="&amp;$B265)</f>
        <v>1.77</v>
      </c>
      <c r="UT265" s="4">
        <f>SUMIFS('Aceite de Oliva'!UT$6:UT$257,'Aceite de Oliva'!$A$6:$A$257,"&gt;="&amp;$A265,'Aceite de Oliva'!$B$6:$B$257,"&lt;="&amp;$B265)</f>
        <v>1.67</v>
      </c>
      <c r="UU265" s="4">
        <f>SUMIFS('Aceite de Oliva'!UU$6:UU$257,'Aceite de Oliva'!$A$6:$A$257,"&gt;="&amp;$A265,'Aceite de Oliva'!$B$6:$B$257,"&lt;="&amp;$B265)</f>
        <v>2.4900000000000002</v>
      </c>
      <c r="UY265" s="4">
        <f>SUMIFS('Aceite de Oliva'!UY$6:UY$257,'Aceite de Oliva'!$A$6:$A$257,"&gt;="&amp;$A265,'Aceite de Oliva'!$B$6:$B$257,"&lt;="&amp;$B265)</f>
        <v>1.48</v>
      </c>
      <c r="UZ265" s="4">
        <f>SUMIFS('Aceite de Oliva'!UZ$6:UZ$257,'Aceite de Oliva'!$A$6:$A$257,"&gt;="&amp;$A265,'Aceite de Oliva'!$B$6:$B$257,"&lt;="&amp;$B265)</f>
        <v>1.94</v>
      </c>
      <c r="VA265" s="4">
        <f>SUMIFS('Aceite de Oliva'!VA$6:VA$257,'Aceite de Oliva'!$A$6:$A$257,"&gt;="&amp;$A265,'Aceite de Oliva'!$B$6:$B$257,"&lt;="&amp;$B265)</f>
        <v>1.75</v>
      </c>
      <c r="VB265" s="4">
        <f>SUMIFS('Aceite de Oliva'!VB$6:VB$257,'Aceite de Oliva'!$A$6:$A$257,"&gt;="&amp;$A265,'Aceite de Oliva'!$B$6:$B$257,"&lt;="&amp;$B265)</f>
        <v>0</v>
      </c>
      <c r="VF265" s="4">
        <f>SUMIFS('Aceite de Oliva'!VF$6:VF$257,'Aceite de Oliva'!$A$6:$A$257,"&gt;="&amp;$A265,'Aceite de Oliva'!$B$6:$B$257,"&lt;="&amp;$B265)</f>
        <v>0.64</v>
      </c>
      <c r="VG265" s="4">
        <f>SUMIFS('Aceite de Oliva'!VG$6:VG$257,'Aceite de Oliva'!$A$6:$A$257,"&gt;="&amp;$A265,'Aceite de Oliva'!$B$6:$B$257,"&lt;="&amp;$B265)</f>
        <v>0.5</v>
      </c>
      <c r="VH265" s="4">
        <f>SUMIFS('Aceite de Oliva'!VH$6:VH$257,'Aceite de Oliva'!$A$6:$A$257,"&gt;="&amp;$A265,'Aceite de Oliva'!$B$6:$B$257,"&lt;="&amp;$B265)</f>
        <v>0.66999999999999993</v>
      </c>
      <c r="VI265" s="4">
        <f>SUMIFS('Aceite de Oliva'!VI$6:VI$257,'Aceite de Oliva'!$A$6:$A$257,"&gt;="&amp;$A265,'Aceite de Oliva'!$B$6:$B$257,"&lt;="&amp;$B265)</f>
        <v>0</v>
      </c>
      <c r="VM265" s="4">
        <f>SUMIFS('Aceite de Oliva'!VM$6:VM$257,'Aceite de Oliva'!$A$6:$A$257,"&gt;="&amp;$A265,'Aceite de Oliva'!$B$6:$B$257,"&lt;="&amp;$B265)</f>
        <v>0.36</v>
      </c>
      <c r="VN265" s="4">
        <f>SUMIFS('Aceite de Oliva'!VN$6:VN$257,'Aceite de Oliva'!$A$6:$A$257,"&gt;="&amp;$A265,'Aceite de Oliva'!$B$6:$B$257,"&lt;="&amp;$B265)</f>
        <v>0</v>
      </c>
      <c r="VO265" s="4">
        <f>SUMIFS('Aceite de Oliva'!VO$6:VO$257,'Aceite de Oliva'!$A$6:$A$257,"&gt;="&amp;$A265,'Aceite de Oliva'!$B$6:$B$257,"&lt;="&amp;$B265)</f>
        <v>0.61</v>
      </c>
      <c r="VP265" s="4">
        <f>SUMIFS('Aceite de Oliva'!VP$6:VP$257,'Aceite de Oliva'!$A$6:$A$257,"&gt;="&amp;$A265,'Aceite de Oliva'!$B$6:$B$257,"&lt;="&amp;$B265)</f>
        <v>0</v>
      </c>
      <c r="VT265" s="4">
        <f>SUMIFS('Aceite de Oliva'!VT$6:VT$257,'Aceite de Oliva'!$A$6:$A$257,"&gt;="&amp;$A265,'Aceite de Oliva'!$B$6:$B$257,"&lt;="&amp;$B265)</f>
        <v>1</v>
      </c>
      <c r="VU265" s="4">
        <f>SUMIFS('Aceite de Oliva'!VU$6:VU$257,'Aceite de Oliva'!$A$6:$A$257,"&gt;="&amp;$A265,'Aceite de Oliva'!$B$6:$B$257,"&lt;="&amp;$B265)</f>
        <v>1.37</v>
      </c>
      <c r="VV265" s="4">
        <f>SUMIFS('Aceite de Oliva'!VV$6:VV$257,'Aceite de Oliva'!$A$6:$A$257,"&gt;="&amp;$A265,'Aceite de Oliva'!$B$6:$B$257,"&lt;="&amp;$B265)</f>
        <v>1.1399999999999999</v>
      </c>
      <c r="VW265" s="4">
        <f>SUMIFS('Aceite de Oliva'!VW$6:VW$257,'Aceite de Oliva'!$A$6:$A$257,"&gt;="&amp;$A265,'Aceite de Oliva'!$B$6:$B$257,"&lt;="&amp;$B265)</f>
        <v>0</v>
      </c>
      <c r="WA265" s="4">
        <f>SUMIFS('Aceite de Oliva'!WA$6:WA$257,'Aceite de Oliva'!$A$6:$A$257,"&gt;="&amp;$A265,'Aceite de Oliva'!$B$6:$B$257,"&lt;="&amp;$B265)</f>
        <v>0.31</v>
      </c>
      <c r="WB265" s="4">
        <f>SUMIFS('Aceite de Oliva'!WB$6:WB$257,'Aceite de Oliva'!$A$6:$A$257,"&gt;="&amp;$A265,'Aceite de Oliva'!$B$6:$B$257,"&lt;="&amp;$B265)</f>
        <v>0</v>
      </c>
      <c r="WC265" s="4">
        <f>SUMIFS('Aceite de Oliva'!WC$6:WC$257,'Aceite de Oliva'!$A$6:$A$257,"&gt;="&amp;$A265,'Aceite de Oliva'!$B$6:$B$257,"&lt;="&amp;$B265)</f>
        <v>0.41</v>
      </c>
      <c r="WD265" s="4">
        <f>SUMIFS('Aceite de Oliva'!WD$6:WD$257,'Aceite de Oliva'!$A$6:$A$257,"&gt;="&amp;$A265,'Aceite de Oliva'!$B$6:$B$257,"&lt;="&amp;$B265)</f>
        <v>0</v>
      </c>
      <c r="WH265" s="4">
        <f>SUMIFS('Aceite de Oliva'!WH$6:WH$257,'Aceite de Oliva'!$A$6:$A$257,"&gt;="&amp;$A265,'Aceite de Oliva'!$B$6:$B$257,"&lt;="&amp;$B265)</f>
        <v>0.39</v>
      </c>
      <c r="WI265" s="4">
        <f>SUMIFS('Aceite de Oliva'!WI$6:WI$257,'Aceite de Oliva'!$A$6:$A$257,"&gt;="&amp;$A265,'Aceite de Oliva'!$B$6:$B$257,"&lt;="&amp;$B265)</f>
        <v>0.73</v>
      </c>
      <c r="WJ265" s="4">
        <f>SUMIFS('Aceite de Oliva'!WJ$6:WJ$257,'Aceite de Oliva'!$A$6:$A$257,"&gt;="&amp;$A265,'Aceite de Oliva'!$B$6:$B$257,"&lt;="&amp;$B265)</f>
        <v>0.33</v>
      </c>
      <c r="WK265" s="4">
        <f>SUMIFS('Aceite de Oliva'!WK$6:WK$257,'Aceite de Oliva'!$A$6:$A$257,"&gt;="&amp;$A265,'Aceite de Oliva'!$B$6:$B$257,"&lt;="&amp;$B265)</f>
        <v>0</v>
      </c>
      <c r="WO265" s="4">
        <f>SUMIFS('Aceite de Oliva'!WO$6:WO$257,'Aceite de Oliva'!$A$6:$A$257,"&gt;="&amp;$A265,'Aceite de Oliva'!$B$6:$B$257,"&lt;="&amp;$B265)</f>
        <v>0.3</v>
      </c>
      <c r="WP265" s="4">
        <f>SUMIFS('Aceite de Oliva'!WP$6:WP$257,'Aceite de Oliva'!$A$6:$A$257,"&gt;="&amp;$A265,'Aceite de Oliva'!$B$6:$B$257,"&lt;="&amp;$B265)</f>
        <v>0</v>
      </c>
      <c r="WQ265" s="4">
        <f>SUMIFS('Aceite de Oliva'!WQ$6:WQ$257,'Aceite de Oliva'!$A$6:$A$257,"&gt;="&amp;$A265,'Aceite de Oliva'!$B$6:$B$257,"&lt;="&amp;$B265)</f>
        <v>0.46</v>
      </c>
      <c r="WR265" s="4">
        <f>SUMIFS('Aceite de Oliva'!WR$6:WR$257,'Aceite de Oliva'!$A$6:$A$257,"&gt;="&amp;$A265,'Aceite de Oliva'!$B$6:$B$257,"&lt;="&amp;$B265)</f>
        <v>0</v>
      </c>
      <c r="WV265" s="4">
        <f>SUMIFS('Aceite de Oliva'!WV$6:WV$257,'Aceite de Oliva'!$A$6:$A$257,"&gt;="&amp;$A265,'Aceite de Oliva'!$B$6:$B$257,"&lt;="&amp;$B265)</f>
        <v>0.33</v>
      </c>
      <c r="WW265" s="4">
        <f>SUMIFS('Aceite de Oliva'!WW$6:WW$257,'Aceite de Oliva'!$A$6:$A$257,"&gt;="&amp;$A265,'Aceite de Oliva'!$B$6:$B$257,"&lt;="&amp;$B265)</f>
        <v>0</v>
      </c>
      <c r="WX265" s="4">
        <f>SUMIFS('Aceite de Oliva'!WX$6:WX$257,'Aceite de Oliva'!$A$6:$A$257,"&gt;="&amp;$A265,'Aceite de Oliva'!$B$6:$B$257,"&lt;="&amp;$B265)</f>
        <v>0.48</v>
      </c>
      <c r="WY265" s="4">
        <f>SUMIFS('Aceite de Oliva'!WY$6:WY$257,'Aceite de Oliva'!$A$6:$A$257,"&gt;="&amp;$A265,'Aceite de Oliva'!$B$6:$B$257,"&lt;="&amp;$B265)</f>
        <v>0</v>
      </c>
      <c r="XC265" s="4">
        <f>SUMIFS('Aceite de Oliva'!XC$6:XC$257,'Aceite de Oliva'!$A$6:$A$257,"&gt;="&amp;$A265,'Aceite de Oliva'!$B$6:$B$257,"&lt;="&amp;$B265)</f>
        <v>0.62</v>
      </c>
      <c r="XD265" s="4">
        <f>SUMIFS('Aceite de Oliva'!XD$6:XD$257,'Aceite de Oliva'!$A$6:$A$257,"&gt;="&amp;$A265,'Aceite de Oliva'!$B$6:$B$257,"&lt;="&amp;$B265)</f>
        <v>0.48</v>
      </c>
      <c r="XE265" s="4">
        <f>SUMIFS('Aceite de Oliva'!XE$6:XE$257,'Aceite de Oliva'!$A$6:$A$257,"&gt;="&amp;$A265,'Aceite de Oliva'!$B$6:$B$257,"&lt;="&amp;$B265)</f>
        <v>0.85</v>
      </c>
      <c r="XF265" s="4">
        <f>SUMIFS('Aceite de Oliva'!XF$6:XF$257,'Aceite de Oliva'!$A$6:$A$257,"&gt;="&amp;$A265,'Aceite de Oliva'!$B$6:$B$257,"&lt;="&amp;$B265)</f>
        <v>0</v>
      </c>
      <c r="XJ265" s="4">
        <f>SUMIFS('Aceite de Oliva'!XJ$6:XJ$257,'Aceite de Oliva'!$A$6:$A$257,"&gt;="&amp;$A265,'Aceite de Oliva'!$B$6:$B$257,"&lt;="&amp;$B265)</f>
        <v>0.72</v>
      </c>
      <c r="XK265" s="4">
        <f>SUMIFS('Aceite de Oliva'!XK$6:XK$257,'Aceite de Oliva'!$A$6:$A$257,"&gt;="&amp;$A265,'Aceite de Oliva'!$B$6:$B$257,"&lt;="&amp;$B265)</f>
        <v>0.87</v>
      </c>
      <c r="XL265" s="4">
        <f>SUMIFS('Aceite de Oliva'!XL$6:XL$257,'Aceite de Oliva'!$A$6:$A$257,"&gt;="&amp;$A265,'Aceite de Oliva'!$B$6:$B$257,"&lt;="&amp;$B265)</f>
        <v>0.38</v>
      </c>
      <c r="XM265" s="4">
        <f>SUMIFS('Aceite de Oliva'!XM$6:XM$257,'Aceite de Oliva'!$A$6:$A$257,"&gt;="&amp;$A265,'Aceite de Oliva'!$B$6:$B$257,"&lt;="&amp;$B265)</f>
        <v>0</v>
      </c>
      <c r="XQ265" s="4">
        <f>SUMIFS('Aceite de Oliva'!XQ$6:XQ$257,'Aceite de Oliva'!$A$6:$A$257,"&gt;="&amp;$A265,'Aceite de Oliva'!$B$6:$B$257,"&lt;="&amp;$B265)</f>
        <v>0.71</v>
      </c>
      <c r="XR265" s="4">
        <f>SUMIFS('Aceite de Oliva'!XR$6:XR$257,'Aceite de Oliva'!$A$6:$A$257,"&gt;="&amp;$A265,'Aceite de Oliva'!$B$6:$B$257,"&lt;="&amp;$B265)</f>
        <v>0.47</v>
      </c>
      <c r="XS265" s="4">
        <f>SUMIFS('Aceite de Oliva'!XS$6:XS$257,'Aceite de Oliva'!$A$6:$A$257,"&gt;="&amp;$A265,'Aceite de Oliva'!$B$6:$B$257,"&lt;="&amp;$B265)</f>
        <v>1.05</v>
      </c>
      <c r="XT265" s="4">
        <f>SUMIFS('Aceite de Oliva'!XT$6:XT$257,'Aceite de Oliva'!$A$6:$A$257,"&gt;="&amp;$A265,'Aceite de Oliva'!$B$6:$B$257,"&lt;="&amp;$B265)</f>
        <v>0</v>
      </c>
      <c r="XX265" s="4">
        <f>SUMIFS('Aceite de Oliva'!XX$6:XX$257,'Aceite de Oliva'!$A$6:$A$257,"&gt;="&amp;$A265,'Aceite de Oliva'!$B$6:$B$257,"&lt;="&amp;$B265)</f>
        <v>0.67</v>
      </c>
      <c r="XY265" s="4">
        <f>SUMIFS('Aceite de Oliva'!XY$6:XY$257,'Aceite de Oliva'!$A$6:$A$257,"&gt;="&amp;$A265,'Aceite de Oliva'!$B$6:$B$257,"&lt;="&amp;$B265)</f>
        <v>0.62</v>
      </c>
      <c r="XZ265" s="4">
        <f>SUMIFS('Aceite de Oliva'!XZ$6:XZ$257,'Aceite de Oliva'!$A$6:$A$257,"&gt;="&amp;$A265,'Aceite de Oliva'!$B$6:$B$257,"&lt;="&amp;$B265)</f>
        <v>0.54</v>
      </c>
      <c r="YA265" s="4">
        <f>SUMIFS('Aceite de Oliva'!YA$6:YA$257,'Aceite de Oliva'!$A$6:$A$257,"&gt;="&amp;$A265,'Aceite de Oliva'!$B$6:$B$257,"&lt;="&amp;$B265)</f>
        <v>1.1499999999999999</v>
      </c>
      <c r="YE265" s="4">
        <f>SUMIFS('Aceite de Oliva'!YE$6:YE$257,'Aceite de Oliva'!$A$6:$A$257,"&gt;="&amp;$A265,'Aceite de Oliva'!$B$6:$B$257,"&lt;="&amp;$B265)</f>
        <v>10.040000000000001</v>
      </c>
      <c r="YF265" s="4">
        <f>SUMIFS('Aceite de Oliva'!YF$6:YF$257,'Aceite de Oliva'!$A$6:$A$257,"&gt;="&amp;$A265,'Aceite de Oliva'!$B$6:$B$257,"&lt;="&amp;$B265)</f>
        <v>34.31</v>
      </c>
      <c r="YG265" s="4">
        <f>SUMIFS('Aceite de Oliva'!YG$6:YG$257,'Aceite de Oliva'!$A$6:$A$257,"&gt;="&amp;$A265,'Aceite de Oliva'!$B$6:$B$257,"&lt;="&amp;$B265)</f>
        <v>2.16</v>
      </c>
      <c r="YH265" s="4">
        <f>SUMIFS('Aceite de Oliva'!YH$6:YH$257,'Aceite de Oliva'!$A$6:$A$257,"&gt;="&amp;$A265,'Aceite de Oliva'!$B$6:$B$257,"&lt;="&amp;$B265)</f>
        <v>0.39</v>
      </c>
      <c r="YL265" s="4">
        <f>SUMIFS('Aceite de Oliva'!YL$6:YL$257,'Aceite de Oliva'!$A$6:$A$257,"&gt;="&amp;$A265,'Aceite de Oliva'!$B$6:$B$257,"&lt;="&amp;$B265)</f>
        <v>18.739999999999998</v>
      </c>
      <c r="YM265" s="4">
        <f>SUMIFS('Aceite de Oliva'!YM$6:YM$257,'Aceite de Oliva'!$A$6:$A$257,"&gt;="&amp;$A265,'Aceite de Oliva'!$B$6:$B$257,"&lt;="&amp;$B265)</f>
        <v>16.04</v>
      </c>
      <c r="YN265" s="4">
        <f>SUMIFS('Aceite de Oliva'!YN$6:YN$257,'Aceite de Oliva'!$A$6:$A$257,"&gt;="&amp;$A265,'Aceite de Oliva'!$B$6:$B$257,"&lt;="&amp;$B265)</f>
        <v>20</v>
      </c>
      <c r="YO265" s="4">
        <f>SUMIFS('Aceite de Oliva'!YO$6:YO$257,'Aceite de Oliva'!$A$6:$A$257,"&gt;="&amp;$A265,'Aceite de Oliva'!$B$6:$B$257,"&lt;="&amp;$B265)</f>
        <v>21.229999999999997</v>
      </c>
      <c r="YP265" s="4">
        <f>SUMIFS('Aceite de Oliva'!YP$6:YP$257,'Aceite de Oliva'!$A$6:$A$257,"&gt;="&amp;$A265,'Aceite de Oliva'!$B$6:$B$257,"&lt;="&amp;$B265)</f>
        <v>15.58</v>
      </c>
      <c r="YS265" s="4">
        <f>SUMIFS('Aceite de Oliva'!YS$6:YS$257,'Aceite de Oliva'!$A$6:$A$257,"&gt;="&amp;$A265,'Aceite de Oliva'!$B$6:$B$257,"&lt;="&amp;$B265)</f>
        <v>17.889999999999997</v>
      </c>
      <c r="YT265" s="4">
        <f>SUMIFS('Aceite de Oliva'!YT$6:YT$257,'Aceite de Oliva'!$A$6:$A$257,"&gt;="&amp;$A265,'Aceite de Oliva'!$B$6:$B$257,"&lt;="&amp;$B265)</f>
        <v>8.6</v>
      </c>
      <c r="YU265" s="4">
        <f>SUMIFS('Aceite de Oliva'!YU$6:YU$257,'Aceite de Oliva'!$A$6:$A$257,"&gt;="&amp;$A265,'Aceite de Oliva'!$B$6:$B$257,"&lt;="&amp;$B265)</f>
        <v>21.2</v>
      </c>
      <c r="YV265" s="4">
        <f>SUMIFS('Aceite de Oliva'!YV$6:YV$257,'Aceite de Oliva'!$A$6:$A$257,"&gt;="&amp;$A265,'Aceite de Oliva'!$B$6:$B$257,"&lt;="&amp;$B265)</f>
        <v>22.77</v>
      </c>
      <c r="YW265" s="4">
        <f>SUMIFS('Aceite de Oliva'!YW$6:YW$257,'Aceite de Oliva'!$A$6:$A$257,"&gt;="&amp;$A265,'Aceite de Oliva'!$B$6:$B$257,"&lt;="&amp;$B265)</f>
        <v>14.379999999999999</v>
      </c>
      <c r="YZ265" s="4">
        <f>SUMIFS('Aceite de Oliva'!YZ$6:YZ$257,'Aceite de Oliva'!$A$6:$A$257,"&gt;="&amp;$A265,'Aceite de Oliva'!$B$6:$B$257,"&lt;="&amp;$B265)</f>
        <v>18.25</v>
      </c>
      <c r="ZA265" s="4">
        <f>SUMIFS('Aceite de Oliva'!ZA$6:ZA$257,'Aceite de Oliva'!$A$6:$A$257,"&gt;="&amp;$A265,'Aceite de Oliva'!$B$6:$B$257,"&lt;="&amp;$B265)</f>
        <v>12.959999999999999</v>
      </c>
      <c r="ZB265" s="4">
        <f>SUMIFS('Aceite de Oliva'!ZB$6:ZB$257,'Aceite de Oliva'!$A$6:$A$257,"&gt;="&amp;$A265,'Aceite de Oliva'!$B$6:$B$257,"&lt;="&amp;$B265)</f>
        <v>20.849999999999998</v>
      </c>
      <c r="ZC265" s="4">
        <f>SUMIFS('Aceite de Oliva'!ZC$6:ZC$257,'Aceite de Oliva'!$A$6:$A$257,"&gt;="&amp;$A265,'Aceite de Oliva'!$B$6:$B$257,"&lt;="&amp;$B265)</f>
        <v>20.900000000000002</v>
      </c>
      <c r="ZD265" s="4">
        <f>SUMIFS('Aceite de Oliva'!ZD$6:ZD$257,'Aceite de Oliva'!$A$6:$A$257,"&gt;="&amp;$A265,'Aceite de Oliva'!$B$6:$B$257,"&lt;="&amp;$B265)</f>
        <v>20.66</v>
      </c>
    </row>
    <row r="266" spans="1:680" x14ac:dyDescent="0.25">
      <c r="A266" s="9">
        <f>'TAM Aceite de Oliva'!B14</f>
        <v>4.0999999999999996</v>
      </c>
      <c r="B266" s="9">
        <f>'TAM Aceite de Oliva'!C14</f>
        <v>4.3</v>
      </c>
      <c r="C266" s="9"/>
      <c r="D266" s="4">
        <f>SUMIFS('Aceite de Oliva'!D$6:D$257,'Aceite de Oliva'!$A$6:$A$257,"&gt;="&amp;$A266,'Aceite de Oliva'!$B$6:$B$257,"&lt;="&amp;$B266)</f>
        <v>5.8299999999999992</v>
      </c>
      <c r="E266" s="4">
        <f>SUMIFS('Aceite de Oliva'!E$6:E$257,'Aceite de Oliva'!$A$6:$A$257,"&gt;="&amp;$A266,'Aceite de Oliva'!$B$6:$B$257,"&lt;="&amp;$B266)</f>
        <v>6.4499999999999993</v>
      </c>
      <c r="F266" s="4">
        <f>SUMIFS('Aceite de Oliva'!F$6:F$257,'Aceite de Oliva'!$A$6:$A$257,"&gt;="&amp;$A266,'Aceite de Oliva'!$B$6:$B$257,"&lt;="&amp;$B266)</f>
        <v>7.72</v>
      </c>
      <c r="G266" s="4">
        <f>SUMIFS('Aceite de Oliva'!G$6:G$257,'Aceite de Oliva'!$A$6:$A$257,"&gt;="&amp;$A266,'Aceite de Oliva'!$B$6:$B$257,"&lt;="&amp;$B266)</f>
        <v>0</v>
      </c>
      <c r="H266" s="9"/>
      <c r="I266" s="9"/>
      <c r="J266" s="9"/>
      <c r="K266" s="4">
        <f>SUMIFS('Aceite de Oliva'!K$6:K$257,'Aceite de Oliva'!$A$6:$A$257,"&gt;="&amp;$A266,'Aceite de Oliva'!$B$6:$B$257,"&lt;="&amp;$B266)</f>
        <v>27.11</v>
      </c>
      <c r="L266" s="4">
        <f>SUMIFS('Aceite de Oliva'!L$6:L$257,'Aceite de Oliva'!$A$6:$A$257,"&gt;="&amp;$A266,'Aceite de Oliva'!$B$6:$B$257,"&lt;="&amp;$B266)</f>
        <v>15.91</v>
      </c>
      <c r="M266" s="4">
        <f>SUMIFS('Aceite de Oliva'!M$6:M$257,'Aceite de Oliva'!$A$6:$A$257,"&gt;="&amp;$A266,'Aceite de Oliva'!$B$6:$B$257,"&lt;="&amp;$B266)</f>
        <v>38.770000000000003</v>
      </c>
      <c r="N266" s="4">
        <f>SUMIFS('Aceite de Oliva'!N$6:N$257,'Aceite de Oliva'!$A$6:$A$257,"&gt;="&amp;$A266,'Aceite de Oliva'!$B$6:$B$257,"&lt;="&amp;$B266)</f>
        <v>3.71</v>
      </c>
      <c r="O266" s="9"/>
      <c r="P266" s="9"/>
      <c r="Q266" s="9"/>
      <c r="R266" s="4">
        <f>SUMIFS('Aceite de Oliva'!R$6:R$257,'Aceite de Oliva'!$A$6:$A$257,"&gt;="&amp;$A266,'Aceite de Oliva'!$B$6:$B$257,"&lt;="&amp;$B266)</f>
        <v>18.45</v>
      </c>
      <c r="S266" s="4">
        <f>SUMIFS('Aceite de Oliva'!S$6:S$257,'Aceite de Oliva'!$A$6:$A$257,"&gt;="&amp;$A266,'Aceite de Oliva'!$B$6:$B$257,"&lt;="&amp;$B266)</f>
        <v>15.509999999999998</v>
      </c>
      <c r="T266" s="4">
        <f>SUMIFS('Aceite de Oliva'!T$6:T$257,'Aceite de Oliva'!$A$6:$A$257,"&gt;="&amp;$A266,'Aceite de Oliva'!$B$6:$B$257,"&lt;="&amp;$B266)</f>
        <v>26.48</v>
      </c>
      <c r="U266" s="4">
        <f>SUMIFS('Aceite de Oliva'!U$6:U$257,'Aceite de Oliva'!$A$6:$A$257,"&gt;="&amp;$A266,'Aceite de Oliva'!$B$6:$B$257,"&lt;="&amp;$B266)</f>
        <v>0.77</v>
      </c>
      <c r="V266" s="9"/>
      <c r="W266" s="9"/>
      <c r="X266" s="9"/>
      <c r="Y266" s="4">
        <f>SUMIFS('Aceite de Oliva'!Y$6:Y$257,'Aceite de Oliva'!$A$6:$A$257,"&gt;="&amp;$A266,'Aceite de Oliva'!$B$6:$B$257,"&lt;="&amp;$B266)</f>
        <v>7.54</v>
      </c>
      <c r="Z266" s="4">
        <f>SUMIFS('Aceite de Oliva'!Z$6:Z$257,'Aceite de Oliva'!$A$6:$A$257,"&gt;="&amp;$A266,'Aceite de Oliva'!$B$6:$B$257,"&lt;="&amp;$B266)</f>
        <v>4.87</v>
      </c>
      <c r="AA266" s="4">
        <f>SUMIFS('Aceite de Oliva'!AA$6:AA$257,'Aceite de Oliva'!$A$6:$A$257,"&gt;="&amp;$A266,'Aceite de Oliva'!$B$6:$B$257,"&lt;="&amp;$B266)</f>
        <v>10.59</v>
      </c>
      <c r="AB266" s="4">
        <f>SUMIFS('Aceite de Oliva'!AB$6:AB$257,'Aceite de Oliva'!$A$6:$A$257,"&gt;="&amp;$A266,'Aceite de Oliva'!$B$6:$B$257,"&lt;="&amp;$B266)</f>
        <v>0.35</v>
      </c>
      <c r="AC266" s="9"/>
      <c r="AD266" s="9"/>
      <c r="AE266" s="9"/>
      <c r="AF266" s="4">
        <f>SUMIFS('Aceite de Oliva'!AF$6:AF$257,'Aceite de Oliva'!$A$6:$A$257,"&gt;="&amp;$A266,'Aceite de Oliva'!$B$6:$B$257,"&lt;="&amp;$B266)</f>
        <v>10.600000000000001</v>
      </c>
      <c r="AG266" s="4">
        <f>SUMIFS('Aceite de Oliva'!AG$6:AG$257,'Aceite de Oliva'!$A$6:$A$257,"&gt;="&amp;$A266,'Aceite de Oliva'!$B$6:$B$257,"&lt;="&amp;$B266)</f>
        <v>4.29</v>
      </c>
      <c r="AH266" s="4">
        <f>SUMIFS('Aceite de Oliva'!AH$6:AH$257,'Aceite de Oliva'!$A$6:$A$257,"&gt;="&amp;$A266,'Aceite de Oliva'!$B$6:$B$257,"&lt;="&amp;$B266)</f>
        <v>19.5</v>
      </c>
      <c r="AI266" s="4">
        <f>SUMIFS('Aceite de Oliva'!AI$6:AI$257,'Aceite de Oliva'!$A$6:$A$257,"&gt;="&amp;$A266,'Aceite de Oliva'!$B$6:$B$257,"&lt;="&amp;$B266)</f>
        <v>0.5</v>
      </c>
      <c r="AJ266" s="9"/>
      <c r="AK266" s="9"/>
      <c r="AL266" s="9"/>
      <c r="AM266" s="4">
        <f>SUMIFS('Aceite de Oliva'!AM$6:AM$257,'Aceite de Oliva'!$A$6:$A$257,"&gt;="&amp;$A266,'Aceite de Oliva'!$B$6:$B$257,"&lt;="&amp;$B266)</f>
        <v>13.639999999999999</v>
      </c>
      <c r="AN266" s="4">
        <f>SUMIFS('Aceite de Oliva'!AN$6:AN$257,'Aceite de Oliva'!$A$6:$A$257,"&gt;="&amp;$A266,'Aceite de Oliva'!$B$6:$B$257,"&lt;="&amp;$B266)</f>
        <v>3.96</v>
      </c>
      <c r="AO266" s="4">
        <f>SUMIFS('Aceite de Oliva'!AO$6:AO$257,'Aceite de Oliva'!$A$6:$A$257,"&gt;="&amp;$A266,'Aceite de Oliva'!$B$6:$B$257,"&lt;="&amp;$B266)</f>
        <v>26.93</v>
      </c>
      <c r="AP266" s="4">
        <f>SUMIFS('Aceite de Oliva'!AP$6:AP$257,'Aceite de Oliva'!$A$6:$A$257,"&gt;="&amp;$A266,'Aceite de Oliva'!$B$6:$B$257,"&lt;="&amp;$B266)</f>
        <v>0.77</v>
      </c>
      <c r="AQ266" s="9"/>
      <c r="AR266" s="9"/>
      <c r="AT266" s="4">
        <f>SUMIFS('Aceite de Oliva'!AT$6:AT$257,'Aceite de Oliva'!$A$6:$A$257,"&gt;="&amp;$A266,'Aceite de Oliva'!$B$6:$B$257,"&lt;="&amp;$B266)</f>
        <v>12.15</v>
      </c>
      <c r="AU266" s="4">
        <f>SUMIFS('Aceite de Oliva'!AU$6:AU$257,'Aceite de Oliva'!$A$6:$A$257,"&gt;="&amp;$A266,'Aceite de Oliva'!$B$6:$B$257,"&lt;="&amp;$B266)</f>
        <v>5.09</v>
      </c>
      <c r="AV266" s="4">
        <f>SUMIFS('Aceite de Oliva'!AV$6:AV$257,'Aceite de Oliva'!$A$6:$A$257,"&gt;="&amp;$A266,'Aceite de Oliva'!$B$6:$B$257,"&lt;="&amp;$B266)</f>
        <v>19.72</v>
      </c>
      <c r="AW266" s="4">
        <f>SUMIFS('Aceite de Oliva'!AW$6:AW$257,'Aceite de Oliva'!$A$6:$A$257,"&gt;="&amp;$A266,'Aceite de Oliva'!$B$6:$B$257,"&lt;="&amp;$B266)</f>
        <v>1.98</v>
      </c>
      <c r="BA266" s="4">
        <f>SUMIFS('Aceite de Oliva'!BA$6:BA$257,'Aceite de Oliva'!$A$6:$A$257,"&gt;="&amp;A266,'Aceite de Oliva'!$B$6:$B$257,"&lt;="&amp;B266)</f>
        <v>10.409999999999998</v>
      </c>
      <c r="BB266" s="4">
        <f>SUMIFS('Aceite de Oliva'!BB$6:BB$257,'Aceite de Oliva'!$A$6:$A$257,"&gt;="&amp;$A266,'Aceite de Oliva'!$B$6:$B$257,"&lt;="&amp;$B266)</f>
        <v>3.87</v>
      </c>
      <c r="BC266" s="4">
        <f>SUMIFS('Aceite de Oliva'!BC$6:BC$257,'Aceite de Oliva'!$A$6:$A$257,"&gt;="&amp;$A266,'Aceite de Oliva'!$B$6:$B$257,"&lt;="&amp;$B266)</f>
        <v>19.580000000000002</v>
      </c>
      <c r="BD266" s="4">
        <f>SUMIFS('Aceite de Oliva'!BD$6:BD$257,'Aceite de Oliva'!$A$6:$A$257,"&gt;="&amp;$A266,'Aceite de Oliva'!$B$6:$B$257,"&lt;="&amp;$B266)</f>
        <v>1.1000000000000001</v>
      </c>
      <c r="BH266" s="4">
        <f>SUMIFS('Aceite de Oliva'!BH$6:BH$257,'Aceite de Oliva'!$A$6:$A$257,"&gt;="&amp;$A266,'Aceite de Oliva'!$B$6:$B$257,"&lt;="&amp;$B266)</f>
        <v>9.1399999999999988</v>
      </c>
      <c r="BI266" s="4">
        <f>SUMIFS('Aceite de Oliva'!BI$6:BI$257,'Aceite de Oliva'!$A$6:$A$257,"&gt;="&amp;$A266,'Aceite de Oliva'!$B$6:$B$257,"&lt;="&amp;$B266)</f>
        <v>6.21</v>
      </c>
      <c r="BJ266" s="4">
        <f>SUMIFS('Aceite de Oliva'!BJ$6:BJ$257,'Aceite de Oliva'!$A$6:$A$257,"&gt;="&amp;$A266,'Aceite de Oliva'!$B$6:$B$257,"&lt;="&amp;$B266)</f>
        <v>14.05</v>
      </c>
      <c r="BK266" s="4">
        <f>SUMIFS('Aceite de Oliva'!BK$6:BK$257,'Aceite de Oliva'!$A$6:$A$257,"&gt;="&amp;$A266,'Aceite de Oliva'!$B$6:$B$257,"&lt;="&amp;$B266)</f>
        <v>3.26</v>
      </c>
      <c r="BO266" s="4">
        <f>SUMIFS('Aceite de Oliva'!BO$6:BO$257,'Aceite de Oliva'!$A$6:$A$257,"&gt;="&amp;$A266,'Aceite de Oliva'!$B$6:$B$257,"&lt;="&amp;$B266)</f>
        <v>8.59</v>
      </c>
      <c r="BP266" s="4">
        <f>SUMIFS('Aceite de Oliva'!BP$6:BP$257,'Aceite de Oliva'!$A$6:$A$257,"&gt;="&amp;$A266,'Aceite de Oliva'!$B$6:$B$257,"&lt;="&amp;$B266)</f>
        <v>4.7300000000000004</v>
      </c>
      <c r="BQ266" s="4">
        <f>SUMIFS('Aceite de Oliva'!BQ$6:BQ$257,'Aceite de Oliva'!$A$6:$A$257,"&gt;="&amp;$A266,'Aceite de Oliva'!$B$6:$B$257,"&lt;="&amp;$B266)</f>
        <v>12.840000000000002</v>
      </c>
      <c r="BR266" s="4">
        <f>SUMIFS('Aceite de Oliva'!BR$6:BR$257,'Aceite de Oliva'!$A$6:$A$257,"&gt;="&amp;$A266,'Aceite de Oliva'!$B$6:$B$257,"&lt;="&amp;$B266)</f>
        <v>2.58</v>
      </c>
      <c r="BV266" s="4">
        <f>SUMIFS('Aceite de Oliva'!BV$6:BV$257,'Aceite de Oliva'!$A$6:$A$257,"&gt;="&amp;$A266,'Aceite de Oliva'!$B$6:$B$257,"&lt;="&amp;$B266)</f>
        <v>4.6100000000000003</v>
      </c>
      <c r="BW266" s="4">
        <f>SUMIFS('Aceite de Oliva'!BW$6:BW$257,'Aceite de Oliva'!$A$6:$A$257,"&gt;="&amp;$A266,'Aceite de Oliva'!$B$6:$B$257,"&lt;="&amp;$B266)</f>
        <v>3.05</v>
      </c>
      <c r="BX266" s="4">
        <f>SUMIFS('Aceite de Oliva'!BX$6:BX$257,'Aceite de Oliva'!$A$6:$A$257,"&gt;="&amp;$A266,'Aceite de Oliva'!$B$6:$B$257,"&lt;="&amp;$B266)</f>
        <v>7.39</v>
      </c>
      <c r="BY266" s="4">
        <f>SUMIFS('Aceite de Oliva'!BY$6:BY$257,'Aceite de Oliva'!$A$6:$A$257,"&gt;="&amp;$A266,'Aceite de Oliva'!$B$6:$B$257,"&lt;="&amp;$B266)</f>
        <v>0.59</v>
      </c>
      <c r="CC266" s="4">
        <f>SUMIFS('Aceite de Oliva'!CC$6:CC$257,'Aceite de Oliva'!$A$6:$A$257,"&gt;="&amp;$A266,'Aceite de Oliva'!$B$6:$B$257,"&lt;="&amp;$B266)</f>
        <v>2.98</v>
      </c>
      <c r="CD266" s="4">
        <f>SUMIFS('Aceite de Oliva'!CD$6:CD$257,'Aceite de Oliva'!$A$6:$A$257,"&gt;="&amp;$A266,'Aceite de Oliva'!$B$6:$B$257,"&lt;="&amp;$B266)</f>
        <v>3.38</v>
      </c>
      <c r="CE266" s="4">
        <f>SUMIFS('Aceite de Oliva'!CE$6:CE$257,'Aceite de Oliva'!$A$6:$A$257,"&gt;="&amp;$A266,'Aceite de Oliva'!$B$6:$B$257,"&lt;="&amp;$B266)</f>
        <v>4.62</v>
      </c>
      <c r="CF266" s="4">
        <f>SUMIFS('Aceite de Oliva'!CF$6:CF$257,'Aceite de Oliva'!$A$6:$A$257,"&gt;="&amp;$A266,'Aceite de Oliva'!$B$6:$B$257,"&lt;="&amp;$B266)</f>
        <v>0</v>
      </c>
      <c r="CJ266" s="4">
        <f>SUMIFS('Aceite de Oliva'!CJ$6:CJ$257,'Aceite de Oliva'!$A$6:$A$257,"&gt;="&amp;$A266,'Aceite de Oliva'!$B$6:$B$257,"&lt;="&amp;$B266)</f>
        <v>1.7699999999999998</v>
      </c>
      <c r="CK266" s="4">
        <f>SUMIFS('Aceite de Oliva'!CK$6:CK$257,'Aceite de Oliva'!$A$6:$A$257,"&gt;="&amp;$A266,'Aceite de Oliva'!$B$6:$B$257,"&lt;="&amp;$B266)</f>
        <v>2.5100000000000002</v>
      </c>
      <c r="CL266" s="4">
        <f>SUMIFS('Aceite de Oliva'!CL$6:CL$257,'Aceite de Oliva'!$A$6:$A$257,"&gt;="&amp;$A266,'Aceite de Oliva'!$B$6:$B$257,"&lt;="&amp;$B266)</f>
        <v>1.8199999999999998</v>
      </c>
      <c r="CM266" s="4">
        <f>SUMIFS('Aceite de Oliva'!CM$6:CM$257,'Aceite de Oliva'!$A$6:$A$257,"&gt;="&amp;$A266,'Aceite de Oliva'!$B$6:$B$257,"&lt;="&amp;$B266)</f>
        <v>0.69</v>
      </c>
      <c r="CQ266" s="4">
        <f>SUMIFS('Aceite de Oliva'!CQ$6:CQ$257,'Aceite de Oliva'!$A$6:$A$257,"&gt;="&amp;$A266,'Aceite de Oliva'!$B$6:$B$257,"&lt;="&amp;$B266)</f>
        <v>1.3599999999999999</v>
      </c>
      <c r="CR266" s="4">
        <f>SUMIFS('Aceite de Oliva'!CR$6:CR$257,'Aceite de Oliva'!$A$6:$A$257,"&gt;="&amp;$A266,'Aceite de Oliva'!$B$6:$B$257,"&lt;="&amp;$B266)</f>
        <v>1.22</v>
      </c>
      <c r="CS266" s="4">
        <f>SUMIFS('Aceite de Oliva'!CS$6:CS$257,'Aceite de Oliva'!$A$6:$A$257,"&gt;="&amp;$A266,'Aceite de Oliva'!$B$6:$B$257,"&lt;="&amp;$B266)</f>
        <v>1.6700000000000002</v>
      </c>
      <c r="CT266" s="4">
        <f>SUMIFS('Aceite de Oliva'!CT$6:CT$257,'Aceite de Oliva'!$A$6:$A$257,"&gt;="&amp;$A266,'Aceite de Oliva'!$B$6:$B$257,"&lt;="&amp;$B266)</f>
        <v>0</v>
      </c>
      <c r="CX266" s="4">
        <f>SUMIFS('Aceite de Oliva'!CX$6:CX$257,'Aceite de Oliva'!$A$6:$A$257,"&gt;="&amp;$A266,'Aceite de Oliva'!$B$6:$B$257,"&lt;="&amp;$B266)</f>
        <v>0.54999999999999993</v>
      </c>
      <c r="CY266" s="4">
        <f>SUMIFS('Aceite de Oliva'!CY$6:CY$257,'Aceite de Oliva'!$A$6:$A$257,"&gt;="&amp;$A266,'Aceite de Oliva'!$B$6:$B$257,"&lt;="&amp;$B266)</f>
        <v>0</v>
      </c>
      <c r="CZ266" s="4">
        <f>SUMIFS('Aceite de Oliva'!CZ$6:CZ$257,'Aceite de Oliva'!$A$6:$A$257,"&gt;="&amp;$A266,'Aceite de Oliva'!$B$6:$B$257,"&lt;="&amp;$B266)</f>
        <v>0.79999999999999993</v>
      </c>
      <c r="DA266" s="4">
        <f>SUMIFS('Aceite de Oliva'!DA$6:DA$257,'Aceite de Oliva'!$A$6:$A$257,"&gt;="&amp;$A266,'Aceite de Oliva'!$B$6:$B$257,"&lt;="&amp;$B266)</f>
        <v>0</v>
      </c>
      <c r="DE266" s="4">
        <f>SUMIFS('Aceite de Oliva'!DE$6:DE$257,'Aceite de Oliva'!$A$6:$A$257,"&gt;="&amp;$A266,'Aceite de Oliva'!$B$6:$B$257,"&lt;="&amp;$B266)</f>
        <v>1.1100000000000001</v>
      </c>
      <c r="DF266" s="4">
        <f>SUMIFS('Aceite de Oliva'!DF$6:DF$257,'Aceite de Oliva'!$A$6:$A$257,"&gt;="&amp;$A266,'Aceite de Oliva'!$B$6:$B$257,"&lt;="&amp;$B266)</f>
        <v>2.2199999999999998</v>
      </c>
      <c r="DG266" s="4">
        <f>SUMIFS('Aceite de Oliva'!DG$6:DG$257,'Aceite de Oliva'!$A$6:$A$257,"&gt;="&amp;$A266,'Aceite de Oliva'!$B$6:$B$257,"&lt;="&amp;$B266)</f>
        <v>1.1199999999999999</v>
      </c>
      <c r="DH266" s="4">
        <f>SUMIFS('Aceite de Oliva'!DH$6:DH$257,'Aceite de Oliva'!$A$6:$A$257,"&gt;="&amp;$A266,'Aceite de Oliva'!$B$6:$B$257,"&lt;="&amp;$B266)</f>
        <v>0</v>
      </c>
      <c r="DL266" s="4">
        <f>SUMIFS('Aceite de Oliva'!DL$6:DL$257,'Aceite de Oliva'!$A$6:$A$257,"&gt;="&amp;$A266,'Aceite de Oliva'!$B$6:$B$257,"&lt;="&amp;$B266)</f>
        <v>0.41000000000000003</v>
      </c>
      <c r="DM266" s="4">
        <f>SUMIFS('Aceite de Oliva'!DM$6:DM$257,'Aceite de Oliva'!$A$6:$A$257,"&gt;="&amp;$A266,'Aceite de Oliva'!$B$6:$B$257,"&lt;="&amp;$B266)</f>
        <v>0.35000000000000003</v>
      </c>
      <c r="DN266" s="4">
        <f>SUMIFS('Aceite de Oliva'!DN$6:DN$257,'Aceite de Oliva'!$A$6:$A$257,"&gt;="&amp;$A266,'Aceite de Oliva'!$B$6:$B$257,"&lt;="&amp;$B266)</f>
        <v>0.43999999999999995</v>
      </c>
      <c r="DO266" s="4">
        <f>SUMIFS('Aceite de Oliva'!DO$6:DO$257,'Aceite de Oliva'!$A$6:$A$257,"&gt;="&amp;$A266,'Aceite de Oliva'!$B$6:$B$257,"&lt;="&amp;$B266)</f>
        <v>0.1</v>
      </c>
      <c r="DS266" s="4">
        <f>SUMIFS('Aceite de Oliva'!DS$6:DS$257,'Aceite de Oliva'!$A$6:$A$257,"&gt;="&amp;$A266,'Aceite de Oliva'!$B$6:$B$257,"&lt;="&amp;$B266)</f>
        <v>1.6799999999999997</v>
      </c>
      <c r="DT266" s="4">
        <f>SUMIFS('Aceite de Oliva'!DT$6:DT$257,'Aceite de Oliva'!$A$6:$A$257,"&gt;="&amp;$A266,'Aceite de Oliva'!$B$6:$B$257,"&lt;="&amp;$B266)</f>
        <v>0.12</v>
      </c>
      <c r="DU266" s="4">
        <f>SUMIFS('Aceite de Oliva'!DU$6:DU$257,'Aceite de Oliva'!$A$6:$A$257,"&gt;="&amp;$A266,'Aceite de Oliva'!$B$6:$B$257,"&lt;="&amp;$B266)</f>
        <v>2.13</v>
      </c>
      <c r="DV266" s="4">
        <f>SUMIFS('Aceite de Oliva'!DV$6:DV$257,'Aceite de Oliva'!$A$6:$A$257,"&gt;="&amp;$A266,'Aceite de Oliva'!$B$6:$B$257,"&lt;="&amp;$B266)</f>
        <v>1.1200000000000001</v>
      </c>
      <c r="DZ266" s="4">
        <f>SUMIFS('Aceite de Oliva'!DZ$6:DZ$257,'Aceite de Oliva'!$A$6:$A$257,"&gt;="&amp;$A266,'Aceite de Oliva'!$B$6:$B$257,"&lt;="&amp;$B266)</f>
        <v>0.96</v>
      </c>
      <c r="EA266" s="4">
        <f>SUMIFS('Aceite de Oliva'!EA$6:EA$257,'Aceite de Oliva'!$A$6:$A$257,"&gt;="&amp;$A266,'Aceite de Oliva'!$B$6:$B$257,"&lt;="&amp;$B266)</f>
        <v>0</v>
      </c>
      <c r="EB266" s="4">
        <f>SUMIFS('Aceite de Oliva'!EB$6:EB$257,'Aceite de Oliva'!$A$6:$A$257,"&gt;="&amp;$A266,'Aceite de Oliva'!$B$6:$B$257,"&lt;="&amp;$B266)</f>
        <v>1.44</v>
      </c>
      <c r="EC266" s="4">
        <f>SUMIFS('Aceite de Oliva'!EC$6:EC$257,'Aceite de Oliva'!$A$6:$A$257,"&gt;="&amp;$A266,'Aceite de Oliva'!$B$6:$B$257,"&lt;="&amp;$B266)</f>
        <v>0.16</v>
      </c>
      <c r="EG266" s="4">
        <f>SUMIFS('Aceite de Oliva'!EG$6:EG$257,'Aceite de Oliva'!$A$6:$A$257,"&gt;="&amp;$A266,'Aceite de Oliva'!$B$6:$B$257,"&lt;="&amp;$B266)</f>
        <v>0.62</v>
      </c>
      <c r="EH266" s="4">
        <f>SUMIFS('Aceite de Oliva'!EH$6:EH$257,'Aceite de Oliva'!$A$6:$A$257,"&gt;="&amp;$A266,'Aceite de Oliva'!$B$6:$B$257,"&lt;="&amp;$B266)</f>
        <v>0.29000000000000004</v>
      </c>
      <c r="EI266" s="4">
        <f>SUMIFS('Aceite de Oliva'!EI$6:EI$257,'Aceite de Oliva'!$A$6:$A$257,"&gt;="&amp;$A266,'Aceite de Oliva'!$B$6:$B$257,"&lt;="&amp;$B266)</f>
        <v>0.99</v>
      </c>
      <c r="EJ266" s="4">
        <f>SUMIFS('Aceite de Oliva'!EJ$6:EJ$257,'Aceite de Oliva'!$A$6:$A$257,"&gt;="&amp;$A266,'Aceite de Oliva'!$B$6:$B$257,"&lt;="&amp;$B266)</f>
        <v>0</v>
      </c>
      <c r="EN266" s="4">
        <f>SUMIFS('Aceite de Oliva'!EN$6:EN$257,'Aceite de Oliva'!$A$6:$A$257,"&gt;="&amp;$A266,'Aceite de Oliva'!$B$6:$B$257,"&lt;="&amp;$B266)</f>
        <v>0.89999999999999991</v>
      </c>
      <c r="EO266" s="4">
        <f>SUMIFS('Aceite de Oliva'!EO$6:EO$257,'Aceite de Oliva'!$A$6:$A$257,"&gt;="&amp;$A266,'Aceite de Oliva'!$B$6:$B$257,"&lt;="&amp;$B266)</f>
        <v>0</v>
      </c>
      <c r="EP266" s="4">
        <f>SUMIFS('Aceite de Oliva'!EP$6:EP$257,'Aceite de Oliva'!$A$6:$A$257,"&gt;="&amp;$A266,'Aceite de Oliva'!$B$6:$B$257,"&lt;="&amp;$B266)</f>
        <v>0.74</v>
      </c>
      <c r="EQ266" s="4">
        <f>SUMIFS('Aceite de Oliva'!EQ$6:EQ$257,'Aceite de Oliva'!$A$6:$A$257,"&gt;="&amp;$A266,'Aceite de Oliva'!$B$6:$B$257,"&lt;="&amp;$B266)</f>
        <v>0</v>
      </c>
      <c r="EU266" s="4">
        <f>SUMIFS('Aceite de Oliva'!EU$6:EU$257,'Aceite de Oliva'!$A$6:$A$257,"&gt;="&amp;$A266,'Aceite de Oliva'!$B$6:$B$257,"&lt;="&amp;$B266)</f>
        <v>0.87000000000000011</v>
      </c>
      <c r="EV266" s="4">
        <f>SUMIFS('Aceite de Oliva'!EV$6:EV$257,'Aceite de Oliva'!$A$6:$A$257,"&gt;="&amp;$A266,'Aceite de Oliva'!$B$6:$B$257,"&lt;="&amp;$B266)</f>
        <v>0</v>
      </c>
      <c r="EW266" s="4">
        <f>SUMIFS('Aceite de Oliva'!EW$6:EW$257,'Aceite de Oliva'!$A$6:$A$257,"&gt;="&amp;$A266,'Aceite de Oliva'!$B$6:$B$257,"&lt;="&amp;$B266)</f>
        <v>1.2999999999999998</v>
      </c>
      <c r="EX266" s="4">
        <f>SUMIFS('Aceite de Oliva'!EX$6:EX$257,'Aceite de Oliva'!$A$6:$A$257,"&gt;="&amp;$A266,'Aceite de Oliva'!$B$6:$B$257,"&lt;="&amp;$B266)</f>
        <v>0.12</v>
      </c>
      <c r="FB266" s="4">
        <f>SUMIFS('Aceite de Oliva'!FB$6:FB$257,'Aceite de Oliva'!$A$6:$A$257,"&gt;="&amp;$A266,'Aceite de Oliva'!$B$6:$B$257,"&lt;="&amp;$B266)</f>
        <v>0.66</v>
      </c>
      <c r="FC266" s="4">
        <f>SUMIFS('Aceite de Oliva'!FC$6:FC$257,'Aceite de Oliva'!$A$6:$A$257,"&gt;="&amp;$A266,'Aceite de Oliva'!$B$6:$B$257,"&lt;="&amp;$B266)</f>
        <v>0.22</v>
      </c>
      <c r="FD266" s="4">
        <f>SUMIFS('Aceite de Oliva'!FD$6:FD$257,'Aceite de Oliva'!$A$6:$A$257,"&gt;="&amp;$A266,'Aceite de Oliva'!$B$6:$B$257,"&lt;="&amp;$B266)</f>
        <v>1.04</v>
      </c>
      <c r="FE266" s="4">
        <f>SUMIFS('Aceite de Oliva'!FE$6:FE$257,'Aceite de Oliva'!$A$6:$A$257,"&gt;="&amp;$A266,'Aceite de Oliva'!$B$6:$B$257,"&lt;="&amp;$B266)</f>
        <v>0</v>
      </c>
      <c r="FI266" s="4">
        <f>SUMIFS('Aceite de Oliva'!FI$6:FI$257,'Aceite de Oliva'!$A$6:$A$257,"&gt;="&amp;$A266,'Aceite de Oliva'!$B$6:$B$257,"&lt;="&amp;$B266)</f>
        <v>0.13</v>
      </c>
      <c r="FJ266" s="4">
        <f>SUMIFS('Aceite de Oliva'!FJ$6:FJ$257,'Aceite de Oliva'!$A$6:$A$257,"&gt;="&amp;$A266,'Aceite de Oliva'!$B$6:$B$257,"&lt;="&amp;$B266)</f>
        <v>0</v>
      </c>
      <c r="FK266" s="4">
        <f>SUMIFS('Aceite de Oliva'!FK$6:FK$257,'Aceite de Oliva'!$A$6:$A$257,"&gt;="&amp;$A266,'Aceite de Oliva'!$B$6:$B$257,"&lt;="&amp;$B266)</f>
        <v>0.1</v>
      </c>
      <c r="FL266" s="4">
        <f>SUMIFS('Aceite de Oliva'!FL$6:FL$257,'Aceite de Oliva'!$A$6:$A$257,"&gt;="&amp;$A266,'Aceite de Oliva'!$B$6:$B$257,"&lt;="&amp;$B266)</f>
        <v>0</v>
      </c>
      <c r="FP266" s="4">
        <f>SUMIFS('Aceite de Oliva'!FP$6:FP$257,'Aceite de Oliva'!$A$6:$A$257,"&gt;="&amp;$A266,'Aceite de Oliva'!$B$6:$B$257,"&lt;="&amp;$B266)</f>
        <v>0.99</v>
      </c>
      <c r="FQ266" s="4">
        <f>SUMIFS('Aceite de Oliva'!FQ$6:FQ$257,'Aceite de Oliva'!$A$6:$A$257,"&gt;="&amp;$A266,'Aceite de Oliva'!$B$6:$B$257,"&lt;="&amp;$B266)</f>
        <v>0.67999999999999994</v>
      </c>
      <c r="FR266" s="4">
        <f>SUMIFS('Aceite de Oliva'!FR$6:FR$257,'Aceite de Oliva'!$A$6:$A$257,"&gt;="&amp;$A266,'Aceite de Oliva'!$B$6:$B$257,"&lt;="&amp;$B266)</f>
        <v>1.23</v>
      </c>
      <c r="FS266" s="4">
        <f>SUMIFS('Aceite de Oliva'!FS$6:FS$257,'Aceite de Oliva'!$A$6:$A$257,"&gt;="&amp;$A266,'Aceite de Oliva'!$B$6:$B$257,"&lt;="&amp;$B266)</f>
        <v>0.28999999999999998</v>
      </c>
      <c r="FW266" s="4">
        <f>SUMIFS('Aceite de Oliva'!FW$6:FW$257,'Aceite de Oliva'!$A$6:$A$257,"&gt;="&amp;$A266,'Aceite de Oliva'!$B$6:$B$257,"&lt;="&amp;$B266)</f>
        <v>0.41000000000000003</v>
      </c>
      <c r="FX266" s="4">
        <f>SUMIFS('Aceite de Oliva'!FX$6:FX$257,'Aceite de Oliva'!$A$6:$A$257,"&gt;="&amp;$A266,'Aceite de Oliva'!$B$6:$B$257,"&lt;="&amp;$B266)</f>
        <v>0</v>
      </c>
      <c r="FY266" s="4">
        <f>SUMIFS('Aceite de Oliva'!FY$6:FY$257,'Aceite de Oliva'!$A$6:$A$257,"&gt;="&amp;$A266,'Aceite de Oliva'!$B$6:$B$257,"&lt;="&amp;$B266)</f>
        <v>0.64000000000000012</v>
      </c>
      <c r="FZ266" s="4">
        <f>SUMIFS('Aceite de Oliva'!FZ$6:FZ$257,'Aceite de Oliva'!$A$6:$A$257,"&gt;="&amp;$A266,'Aceite de Oliva'!$B$6:$B$257,"&lt;="&amp;$B266)</f>
        <v>0</v>
      </c>
      <c r="GD266" s="4">
        <f>SUMIFS('Aceite de Oliva'!GD$6:GD$257,'Aceite de Oliva'!$A$6:$A$257,"&gt;="&amp;$A266,'Aceite de Oliva'!$B$6:$B$257,"&lt;="&amp;$B266)</f>
        <v>0.47</v>
      </c>
      <c r="GE266" s="4">
        <f>SUMIFS('Aceite de Oliva'!GE$6:GE$257,'Aceite de Oliva'!$A$6:$A$257,"&gt;="&amp;$A266,'Aceite de Oliva'!$B$6:$B$257,"&lt;="&amp;$B266)</f>
        <v>0.89</v>
      </c>
      <c r="GF266" s="4">
        <f>SUMIFS('Aceite de Oliva'!GF$6:GF$257,'Aceite de Oliva'!$A$6:$A$257,"&gt;="&amp;$A266,'Aceite de Oliva'!$B$6:$B$257,"&lt;="&amp;$B266)</f>
        <v>0.51</v>
      </c>
      <c r="GG266" s="4">
        <f>SUMIFS('Aceite de Oliva'!GG$6:GG$257,'Aceite de Oliva'!$A$6:$A$257,"&gt;="&amp;$A266,'Aceite de Oliva'!$B$6:$B$257,"&lt;="&amp;$B266)</f>
        <v>0</v>
      </c>
      <c r="GK266" s="4">
        <f>SUMIFS('Aceite de Oliva'!GK$6:GK$257,'Aceite de Oliva'!$A$6:$A$257,"&gt;="&amp;$A266,'Aceite de Oliva'!$B$6:$B$257,"&lt;="&amp;$B266)</f>
        <v>0.39</v>
      </c>
      <c r="GL266" s="4">
        <f>SUMIFS('Aceite de Oliva'!GL$6:GL$257,'Aceite de Oliva'!$A$6:$A$257,"&gt;="&amp;$A266,'Aceite de Oliva'!$B$6:$B$257,"&lt;="&amp;$B266)</f>
        <v>0.4</v>
      </c>
      <c r="GM266" s="4">
        <f>SUMIFS('Aceite de Oliva'!GM$6:GM$257,'Aceite de Oliva'!$A$6:$A$257,"&gt;="&amp;$A266,'Aceite de Oliva'!$B$6:$B$257,"&lt;="&amp;$B266)</f>
        <v>0.55000000000000004</v>
      </c>
      <c r="GN266" s="4">
        <f>SUMIFS('Aceite de Oliva'!GN$6:GN$257,'Aceite de Oliva'!$A$6:$A$257,"&gt;="&amp;$A266,'Aceite de Oliva'!$B$6:$B$257,"&lt;="&amp;$B266)</f>
        <v>0</v>
      </c>
      <c r="GR266" s="4">
        <f>SUMIFS('Aceite de Oliva'!GR$6:GR$257,'Aceite de Oliva'!$A$6:$A$257,"&gt;="&amp;$A266,'Aceite de Oliva'!$B$6:$B$257,"&lt;="&amp;$B266)</f>
        <v>0.25</v>
      </c>
      <c r="GS266" s="4">
        <f>SUMIFS('Aceite de Oliva'!GS$6:GS$257,'Aceite de Oliva'!$A$6:$A$257,"&gt;="&amp;$A266,'Aceite de Oliva'!$B$6:$B$257,"&lt;="&amp;$B266)</f>
        <v>0</v>
      </c>
      <c r="GT266" s="4">
        <f>SUMIFS('Aceite de Oliva'!GT$6:GT$257,'Aceite de Oliva'!$A$6:$A$257,"&gt;="&amp;$A266,'Aceite de Oliva'!$B$6:$B$257,"&lt;="&amp;$B266)</f>
        <v>0.31</v>
      </c>
      <c r="GU266" s="4">
        <f>SUMIFS('Aceite de Oliva'!GU$6:GU$257,'Aceite de Oliva'!$A$6:$A$257,"&gt;="&amp;$A266,'Aceite de Oliva'!$B$6:$B$257,"&lt;="&amp;$B266)</f>
        <v>0</v>
      </c>
      <c r="GY266" s="4">
        <f>SUMIFS('Aceite de Oliva'!GY$6:GY$257,'Aceite de Oliva'!$A$6:$A$257,"&gt;="&amp;$A266,'Aceite de Oliva'!$B$6:$B$257,"&lt;="&amp;$B266)</f>
        <v>0.71</v>
      </c>
      <c r="GZ266" s="4">
        <f>SUMIFS('Aceite de Oliva'!GZ$6:GZ$257,'Aceite de Oliva'!$A$6:$A$257,"&gt;="&amp;$A266,'Aceite de Oliva'!$B$6:$B$257,"&lt;="&amp;$B266)</f>
        <v>0.75</v>
      </c>
      <c r="HA266" s="4">
        <f>SUMIFS('Aceite de Oliva'!HA$6:HA$257,'Aceite de Oliva'!$A$6:$A$257,"&gt;="&amp;$A266,'Aceite de Oliva'!$B$6:$B$257,"&lt;="&amp;$B266)</f>
        <v>0.87</v>
      </c>
      <c r="HB266" s="4">
        <f>SUMIFS('Aceite de Oliva'!HB$6:HB$257,'Aceite de Oliva'!$A$6:$A$257,"&gt;="&amp;$A266,'Aceite de Oliva'!$B$6:$B$257,"&lt;="&amp;$B266)</f>
        <v>0</v>
      </c>
      <c r="HF266" s="4">
        <f>SUMIFS('Aceite de Oliva'!HF$6:HF$257,'Aceite de Oliva'!$A$6:$A$257,"&gt;="&amp;$A266,'Aceite de Oliva'!$B$6:$B$257,"&lt;="&amp;$B266)</f>
        <v>0.28000000000000003</v>
      </c>
      <c r="HG266" s="4">
        <f>SUMIFS('Aceite de Oliva'!HG$6:HG$257,'Aceite de Oliva'!$A$6:$A$257,"&gt;="&amp;$A266,'Aceite de Oliva'!$B$6:$B$257,"&lt;="&amp;$B266)</f>
        <v>0.35</v>
      </c>
      <c r="HH266" s="4">
        <f>SUMIFS('Aceite de Oliva'!HH$6:HH$257,'Aceite de Oliva'!$A$6:$A$257,"&gt;="&amp;$A266,'Aceite de Oliva'!$B$6:$B$257,"&lt;="&amp;$B266)</f>
        <v>0.37</v>
      </c>
      <c r="HI266" s="4">
        <f>SUMIFS('Aceite de Oliva'!HI$6:HI$257,'Aceite de Oliva'!$A$6:$A$257,"&gt;="&amp;$A266,'Aceite de Oliva'!$B$6:$B$257,"&lt;="&amp;$B266)</f>
        <v>0</v>
      </c>
      <c r="HM266" s="4">
        <f>SUMIFS('Aceite de Oliva'!HM$6:HM$257,'Aceite de Oliva'!$A$6:$A$257,"&gt;="&amp;$A266,'Aceite de Oliva'!$B$6:$B$257,"&lt;="&amp;$B266)</f>
        <v>0.31000000000000005</v>
      </c>
      <c r="HN266" s="4">
        <f>SUMIFS('Aceite de Oliva'!HN$6:HN$257,'Aceite de Oliva'!$A$6:$A$257,"&gt;="&amp;$A266,'Aceite de Oliva'!$B$6:$B$257,"&lt;="&amp;$B266)</f>
        <v>0.28000000000000003</v>
      </c>
      <c r="HO266" s="4">
        <f>SUMIFS('Aceite de Oliva'!HO$6:HO$257,'Aceite de Oliva'!$A$6:$A$257,"&gt;="&amp;$A266,'Aceite de Oliva'!$B$6:$B$257,"&lt;="&amp;$B266)</f>
        <v>0.47</v>
      </c>
      <c r="HP266" s="4">
        <f>SUMIFS('Aceite de Oliva'!HP$6:HP$257,'Aceite de Oliva'!$A$6:$A$257,"&gt;="&amp;$A266,'Aceite de Oliva'!$B$6:$B$257,"&lt;="&amp;$B266)</f>
        <v>0</v>
      </c>
      <c r="HT266" s="4">
        <f>SUMIFS('Aceite de Oliva'!HT$6:HT$257,'Aceite de Oliva'!$A$6:$A$257,"&gt;="&amp;$A266,'Aceite de Oliva'!$B$6:$B$257,"&lt;="&amp;$B266)</f>
        <v>0.35</v>
      </c>
      <c r="HU266" s="4">
        <f>SUMIFS('Aceite de Oliva'!HU$6:HU$257,'Aceite de Oliva'!$A$6:$A$257,"&gt;="&amp;$A266,'Aceite de Oliva'!$B$6:$B$257,"&lt;="&amp;$B266)</f>
        <v>0</v>
      </c>
      <c r="HV266" s="4">
        <f>SUMIFS('Aceite de Oliva'!HV$6:HV$257,'Aceite de Oliva'!$A$6:$A$257,"&gt;="&amp;$A266,'Aceite de Oliva'!$B$6:$B$257,"&lt;="&amp;$B266)</f>
        <v>0.35</v>
      </c>
      <c r="HW266" s="4">
        <f>SUMIFS('Aceite de Oliva'!HW$6:HW$257,'Aceite de Oliva'!$A$6:$A$257,"&gt;="&amp;$A266,'Aceite de Oliva'!$B$6:$B$257,"&lt;="&amp;$B266)</f>
        <v>0</v>
      </c>
      <c r="IA266" s="4">
        <f>SUMIFS('Aceite de Oliva'!IA$6:IA$257,'Aceite de Oliva'!$A$6:$A$257,"&gt;="&amp;$A266,'Aceite de Oliva'!$B$6:$B$257,"&lt;="&amp;$B266)</f>
        <v>0.27</v>
      </c>
      <c r="IB266" s="4">
        <f>SUMIFS('Aceite de Oliva'!IB$6:IB$257,'Aceite de Oliva'!$A$6:$A$257,"&gt;="&amp;$A266,'Aceite de Oliva'!$B$6:$B$257,"&lt;="&amp;$B266)</f>
        <v>0</v>
      </c>
      <c r="IC266" s="4">
        <f>SUMIFS('Aceite de Oliva'!IC$6:IC$257,'Aceite de Oliva'!$A$6:$A$257,"&gt;="&amp;$A266,'Aceite de Oliva'!$B$6:$B$257,"&lt;="&amp;$B266)</f>
        <v>0.32</v>
      </c>
      <c r="ID266" s="4">
        <f>SUMIFS('Aceite de Oliva'!ID$6:ID$257,'Aceite de Oliva'!$A$6:$A$257,"&gt;="&amp;$A266,'Aceite de Oliva'!$B$6:$B$257,"&lt;="&amp;$B266)</f>
        <v>0</v>
      </c>
      <c r="IH266" s="4">
        <f>SUMIFS('Aceite de Oliva'!IH$6:IH$257,'Aceite de Oliva'!$A$6:$A$257,"&gt;="&amp;$A266,'Aceite de Oliva'!$B$6:$B$257,"&lt;="&amp;$B266)</f>
        <v>0.56000000000000005</v>
      </c>
      <c r="II266" s="4">
        <f>SUMIFS('Aceite de Oliva'!II$6:II$257,'Aceite de Oliva'!$A$6:$A$257,"&gt;="&amp;$A266,'Aceite de Oliva'!$B$6:$B$257,"&lt;="&amp;$B266)</f>
        <v>0</v>
      </c>
      <c r="IJ266" s="4">
        <f>SUMIFS('Aceite de Oliva'!IJ$6:IJ$257,'Aceite de Oliva'!$A$6:$A$257,"&gt;="&amp;$A266,'Aceite de Oliva'!$B$6:$B$257,"&lt;="&amp;$B266)</f>
        <v>0.88000000000000012</v>
      </c>
      <c r="IK266" s="4">
        <f>SUMIFS('Aceite de Oliva'!IK$6:IK$257,'Aceite de Oliva'!$A$6:$A$257,"&gt;="&amp;$A266,'Aceite de Oliva'!$B$6:$B$257,"&lt;="&amp;$B266)</f>
        <v>0</v>
      </c>
      <c r="IO266" s="4">
        <f>SUMIFS('Aceite de Oliva'!IO$6:IO$257,'Aceite de Oliva'!$A$6:$A$257,"&gt;="&amp;$A266,'Aceite de Oliva'!$B$6:$B$257,"&lt;="&amp;$B266)</f>
        <v>0.14000000000000001</v>
      </c>
      <c r="IP266" s="4">
        <f>SUMIFS('Aceite de Oliva'!IP$6:IP$257,'Aceite de Oliva'!$A$6:$A$257,"&gt;="&amp;$A266,'Aceite de Oliva'!$B$6:$B$257,"&lt;="&amp;$B266)</f>
        <v>0</v>
      </c>
      <c r="IQ266" s="4">
        <f>SUMIFS('Aceite de Oliva'!IQ$6:IQ$257,'Aceite de Oliva'!$A$6:$A$257,"&gt;="&amp;$A266,'Aceite de Oliva'!$B$6:$B$257,"&lt;="&amp;$B266)</f>
        <v>0.04</v>
      </c>
      <c r="IR266" s="4">
        <f>SUMIFS('Aceite de Oliva'!IR$6:IR$257,'Aceite de Oliva'!$A$6:$A$257,"&gt;="&amp;$A266,'Aceite de Oliva'!$B$6:$B$257,"&lt;="&amp;$B266)</f>
        <v>0</v>
      </c>
      <c r="IV266" s="4">
        <f>SUMIFS('Aceite de Oliva'!IV$6:IV$257,'Aceite de Oliva'!$A$6:$A$257,"&gt;="&amp;$A266,'Aceite de Oliva'!$B$6:$B$257,"&lt;="&amp;$B266)</f>
        <v>0.21</v>
      </c>
      <c r="IW266" s="4">
        <f>SUMIFS('Aceite de Oliva'!IW$6:IW$257,'Aceite de Oliva'!$A$6:$A$257,"&gt;="&amp;$A266,'Aceite de Oliva'!$B$6:$B$257,"&lt;="&amp;$B266)</f>
        <v>0</v>
      </c>
      <c r="IX266" s="4">
        <f>SUMIFS('Aceite de Oliva'!IX$6:IX$257,'Aceite de Oliva'!$A$6:$A$257,"&gt;="&amp;$A266,'Aceite de Oliva'!$B$6:$B$257,"&lt;="&amp;$B266)</f>
        <v>0.28000000000000003</v>
      </c>
      <c r="IY266" s="4">
        <f>SUMIFS('Aceite de Oliva'!IY$6:IY$257,'Aceite de Oliva'!$A$6:$A$257,"&gt;="&amp;$A266,'Aceite de Oliva'!$B$6:$B$257,"&lt;="&amp;$B266)</f>
        <v>0</v>
      </c>
      <c r="JC266" s="4">
        <f>SUMIFS('Aceite de Oliva'!JC$6:JC$257,'Aceite de Oliva'!$A$6:$A$257,"&gt;="&amp;$A266,'Aceite de Oliva'!$B$6:$B$257,"&lt;="&amp;$B266)</f>
        <v>0.31</v>
      </c>
      <c r="JD266" s="4">
        <f>SUMIFS('Aceite de Oliva'!JD$6:JD$257,'Aceite de Oliva'!$A$6:$A$257,"&gt;="&amp;$A266,'Aceite de Oliva'!$B$6:$B$257,"&lt;="&amp;$B266)</f>
        <v>0</v>
      </c>
      <c r="JE266" s="4">
        <f>SUMIFS('Aceite de Oliva'!JE$6:JE$257,'Aceite de Oliva'!$A$6:$A$257,"&gt;="&amp;$A266,'Aceite de Oliva'!$B$6:$B$257,"&lt;="&amp;$B266)</f>
        <v>0.44</v>
      </c>
      <c r="JF266" s="4">
        <f>SUMIFS('Aceite de Oliva'!JF$6:JF$257,'Aceite de Oliva'!$A$6:$A$257,"&gt;="&amp;$A266,'Aceite de Oliva'!$B$6:$B$257,"&lt;="&amp;$B266)</f>
        <v>0</v>
      </c>
      <c r="JJ266" s="4">
        <f>SUMIFS('Aceite de Oliva'!JJ$6:JJ$257,'Aceite de Oliva'!$A$6:$A$257,"&gt;="&amp;$A266,'Aceite de Oliva'!$B$6:$B$257,"&lt;="&amp;$B266)</f>
        <v>0.22000000000000003</v>
      </c>
      <c r="JK266" s="4">
        <f>SUMIFS('Aceite de Oliva'!JK$6:JK$257,'Aceite de Oliva'!$A$6:$A$257,"&gt;="&amp;$A266,'Aceite de Oliva'!$B$6:$B$257,"&lt;="&amp;$B266)</f>
        <v>0</v>
      </c>
      <c r="JL266" s="4">
        <f>SUMIFS('Aceite de Oliva'!JL$6:JL$257,'Aceite de Oliva'!$A$6:$A$257,"&gt;="&amp;$A266,'Aceite de Oliva'!$B$6:$B$257,"&lt;="&amp;$B266)</f>
        <v>0.38</v>
      </c>
      <c r="JM266" s="4">
        <f>SUMIFS('Aceite de Oliva'!JM$6:JM$257,'Aceite de Oliva'!$A$6:$A$257,"&gt;="&amp;$A266,'Aceite de Oliva'!$B$6:$B$257,"&lt;="&amp;$B266)</f>
        <v>0</v>
      </c>
      <c r="JQ266" s="4">
        <f>SUMIFS('Aceite de Oliva'!JQ$6:JQ$257,'Aceite de Oliva'!$A$6:$A$257,"&gt;="&amp;$A266,'Aceite de Oliva'!$B$6:$B$257,"&lt;="&amp;$B266)</f>
        <v>0.69</v>
      </c>
      <c r="JR266" s="4">
        <f>SUMIFS('Aceite de Oliva'!JR$6:JR$257,'Aceite de Oliva'!$A$6:$A$257,"&gt;="&amp;$A266,'Aceite de Oliva'!$B$6:$B$257,"&lt;="&amp;$B266)</f>
        <v>0.69000000000000006</v>
      </c>
      <c r="JS266" s="4">
        <f>SUMIFS('Aceite de Oliva'!JS$6:JS$257,'Aceite de Oliva'!$A$6:$A$257,"&gt;="&amp;$A266,'Aceite de Oliva'!$B$6:$B$257,"&lt;="&amp;$B266)</f>
        <v>0.8600000000000001</v>
      </c>
      <c r="JT266" s="4">
        <f>SUMIFS('Aceite de Oliva'!JT$6:JT$257,'Aceite de Oliva'!$A$6:$A$257,"&gt;="&amp;$A266,'Aceite de Oliva'!$B$6:$B$257,"&lt;="&amp;$B266)</f>
        <v>0</v>
      </c>
      <c r="JX266" s="4">
        <f>SUMIFS('Aceite de Oliva'!JX$6:JX$257,'Aceite de Oliva'!$A$6:$A$257,"&gt;="&amp;$A266,'Aceite de Oliva'!$B$6:$B$257,"&lt;="&amp;$B266)</f>
        <v>0.44999999999999996</v>
      </c>
      <c r="JY266" s="4">
        <f>SUMIFS('Aceite de Oliva'!JY$6:JY$257,'Aceite de Oliva'!$A$6:$A$257,"&gt;="&amp;$A266,'Aceite de Oliva'!$B$6:$B$257,"&lt;="&amp;$B266)</f>
        <v>0.28999999999999998</v>
      </c>
      <c r="JZ266" s="4">
        <f>SUMIFS('Aceite de Oliva'!JZ$6:JZ$257,'Aceite de Oliva'!$A$6:$A$257,"&gt;="&amp;$A266,'Aceite de Oliva'!$B$6:$B$257,"&lt;="&amp;$B266)</f>
        <v>0.57999999999999996</v>
      </c>
      <c r="KA266" s="4">
        <f>SUMIFS('Aceite de Oliva'!KA$6:KA$257,'Aceite de Oliva'!$A$6:$A$257,"&gt;="&amp;$A266,'Aceite de Oliva'!$B$6:$B$257,"&lt;="&amp;$B266)</f>
        <v>0.19</v>
      </c>
      <c r="KE266" s="4">
        <f>SUMIFS('Aceite de Oliva'!KE$6:KE$257,'Aceite de Oliva'!$A$6:$A$257,"&gt;="&amp;$A266,'Aceite de Oliva'!$B$6:$B$257,"&lt;="&amp;$B266)</f>
        <v>0.15</v>
      </c>
      <c r="KF266" s="4">
        <f>SUMIFS('Aceite de Oliva'!KF$6:KF$257,'Aceite de Oliva'!$A$6:$A$257,"&gt;="&amp;$A266,'Aceite de Oliva'!$B$6:$B$257,"&lt;="&amp;$B266)</f>
        <v>0</v>
      </c>
      <c r="KG266" s="4">
        <f>SUMIFS('Aceite de Oliva'!KG$6:KG$257,'Aceite de Oliva'!$A$6:$A$257,"&gt;="&amp;$A266,'Aceite de Oliva'!$B$6:$B$257,"&lt;="&amp;$B266)</f>
        <v>0.15</v>
      </c>
      <c r="KH266" s="4">
        <f>SUMIFS('Aceite de Oliva'!KH$6:KH$257,'Aceite de Oliva'!$A$6:$A$257,"&gt;="&amp;$A266,'Aceite de Oliva'!$B$6:$B$257,"&lt;="&amp;$B266)</f>
        <v>0</v>
      </c>
      <c r="KL266" s="4">
        <f>SUMIFS('Aceite de Oliva'!KL$6:KL$257,'Aceite de Oliva'!$A$6:$A$257,"&gt;="&amp;$A266,'Aceite de Oliva'!$B$6:$B$257,"&lt;="&amp;$B266)</f>
        <v>0.56000000000000005</v>
      </c>
      <c r="KM266" s="4">
        <f>SUMIFS('Aceite de Oliva'!KM$6:KM$257,'Aceite de Oliva'!$A$6:$A$257,"&gt;="&amp;$A266,'Aceite de Oliva'!$B$6:$B$257,"&lt;="&amp;$B266)</f>
        <v>0</v>
      </c>
      <c r="KN266" s="4">
        <f>SUMIFS('Aceite de Oliva'!KN$6:KN$257,'Aceite de Oliva'!$A$6:$A$257,"&gt;="&amp;$A266,'Aceite de Oliva'!$B$6:$B$257,"&lt;="&amp;$B266)</f>
        <v>0.33</v>
      </c>
      <c r="KO266" s="4">
        <f>SUMIFS('Aceite de Oliva'!KO$6:KO$257,'Aceite de Oliva'!$A$6:$A$257,"&gt;="&amp;$A266,'Aceite de Oliva'!$B$6:$B$257,"&lt;="&amp;$B266)</f>
        <v>0</v>
      </c>
      <c r="KS266" s="4">
        <f>SUMIFS('Aceite de Oliva'!KS$6:KS$257,'Aceite de Oliva'!$A$6:$A$257,"&gt;="&amp;$A266,'Aceite de Oliva'!$B$6:$B$257,"&lt;="&amp;$B266)</f>
        <v>0.33</v>
      </c>
      <c r="KT266" s="4">
        <f>SUMIFS('Aceite de Oliva'!KT$6:KT$257,'Aceite de Oliva'!$A$6:$A$257,"&gt;="&amp;$A266,'Aceite de Oliva'!$B$6:$B$257,"&lt;="&amp;$B266)</f>
        <v>0</v>
      </c>
      <c r="KU266" s="4">
        <f>SUMIFS('Aceite de Oliva'!KU$6:KU$257,'Aceite de Oliva'!$A$6:$A$257,"&gt;="&amp;$A266,'Aceite de Oliva'!$B$6:$B$257,"&lt;="&amp;$B266)</f>
        <v>0.25</v>
      </c>
      <c r="KV266" s="4">
        <f>SUMIFS('Aceite de Oliva'!KV$6:KV$257,'Aceite de Oliva'!$A$6:$A$257,"&gt;="&amp;$A266,'Aceite de Oliva'!$B$6:$B$257,"&lt;="&amp;$B266)</f>
        <v>0.43</v>
      </c>
      <c r="KZ266" s="4">
        <f>SUMIFS('Aceite de Oliva'!KZ$6:KZ$257,'Aceite de Oliva'!$A$6:$A$257,"&gt;="&amp;$A266,'Aceite de Oliva'!$B$6:$B$257,"&lt;="&amp;$B266)</f>
        <v>0.47</v>
      </c>
      <c r="LA266" s="4">
        <f>SUMIFS('Aceite de Oliva'!LA$6:LA$257,'Aceite de Oliva'!$A$6:$A$257,"&gt;="&amp;$A266,'Aceite de Oliva'!$B$6:$B$257,"&lt;="&amp;$B266)</f>
        <v>0.36</v>
      </c>
      <c r="LB266" s="4">
        <f>SUMIFS('Aceite de Oliva'!LB$6:LB$257,'Aceite de Oliva'!$A$6:$A$257,"&gt;="&amp;$A266,'Aceite de Oliva'!$B$6:$B$257,"&lt;="&amp;$B266)</f>
        <v>0.41000000000000003</v>
      </c>
      <c r="LC266" s="4">
        <f>SUMIFS('Aceite de Oliva'!LC$6:LC$257,'Aceite de Oliva'!$A$6:$A$257,"&gt;="&amp;$A266,'Aceite de Oliva'!$B$6:$B$257,"&lt;="&amp;$B266)</f>
        <v>0</v>
      </c>
      <c r="LG266" s="4">
        <f>SUMIFS('Aceite de Oliva'!LG$6:LG$257,'Aceite de Oliva'!$A$6:$A$257,"&gt;="&amp;$A266,'Aceite de Oliva'!$B$6:$B$257,"&lt;="&amp;$B266)</f>
        <v>0.35</v>
      </c>
      <c r="LH266" s="4">
        <f>SUMIFS('Aceite de Oliva'!LH$6:LH$257,'Aceite de Oliva'!$A$6:$A$257,"&gt;="&amp;$A266,'Aceite de Oliva'!$B$6:$B$257,"&lt;="&amp;$B266)</f>
        <v>0.83</v>
      </c>
      <c r="LI266" s="4">
        <f>SUMIFS('Aceite de Oliva'!LI$6:LI$257,'Aceite de Oliva'!$A$6:$A$257,"&gt;="&amp;$A266,'Aceite de Oliva'!$B$6:$B$257,"&lt;="&amp;$B266)</f>
        <v>0.06</v>
      </c>
      <c r="LJ266" s="4">
        <f>SUMIFS('Aceite de Oliva'!LJ$6:LJ$257,'Aceite de Oliva'!$A$6:$A$257,"&gt;="&amp;$A266,'Aceite de Oliva'!$B$6:$B$257,"&lt;="&amp;$B266)</f>
        <v>0</v>
      </c>
      <c r="LN266" s="4">
        <f>SUMIFS('Aceite de Oliva'!LN$6:LN$257,'Aceite de Oliva'!$A$6:$A$257,"&gt;="&amp;$A266,'Aceite de Oliva'!$B$6:$B$257,"&lt;="&amp;$B266)</f>
        <v>0.4</v>
      </c>
      <c r="LO266" s="4">
        <f>SUMIFS('Aceite de Oliva'!LO$6:LO$257,'Aceite de Oliva'!$A$6:$A$257,"&gt;="&amp;$A266,'Aceite de Oliva'!$B$6:$B$257,"&lt;="&amp;$B266)</f>
        <v>0</v>
      </c>
      <c r="LP266" s="4">
        <f>SUMIFS('Aceite de Oliva'!LP$6:LP$257,'Aceite de Oliva'!$A$6:$A$257,"&gt;="&amp;$A266,'Aceite de Oliva'!$B$6:$B$257,"&lt;="&amp;$B266)</f>
        <v>0.54</v>
      </c>
      <c r="LQ266" s="4">
        <f>SUMIFS('Aceite de Oliva'!LQ$6:LQ$257,'Aceite de Oliva'!$A$6:$A$257,"&gt;="&amp;$A266,'Aceite de Oliva'!$B$6:$B$257,"&lt;="&amp;$B266)</f>
        <v>0</v>
      </c>
      <c r="LU266" s="4">
        <f>SUMIFS('Aceite de Oliva'!LU$6:LU$257,'Aceite de Oliva'!$A$6:$A$257,"&gt;="&amp;$A266,'Aceite de Oliva'!$B$6:$B$257,"&lt;="&amp;$B266)</f>
        <v>0.26</v>
      </c>
      <c r="LV266" s="4">
        <f>SUMIFS('Aceite de Oliva'!LV$6:LV$257,'Aceite de Oliva'!$A$6:$A$257,"&gt;="&amp;$A266,'Aceite de Oliva'!$B$6:$B$257,"&lt;="&amp;$B266)</f>
        <v>0</v>
      </c>
      <c r="LW266" s="4">
        <f>SUMIFS('Aceite de Oliva'!LW$6:LW$257,'Aceite de Oliva'!$A$6:$A$257,"&gt;="&amp;$A266,'Aceite de Oliva'!$B$6:$B$257,"&lt;="&amp;$B266)</f>
        <v>0.31</v>
      </c>
      <c r="LX266" s="4">
        <f>SUMIFS('Aceite de Oliva'!LX$6:LX$257,'Aceite de Oliva'!$A$6:$A$257,"&gt;="&amp;$A266,'Aceite de Oliva'!$B$6:$B$257,"&lt;="&amp;$B266)</f>
        <v>0.46</v>
      </c>
      <c r="MB266" s="4">
        <f>SUMIFS('Aceite de Oliva'!MB$6:MB$257,'Aceite de Oliva'!$A$6:$A$257,"&gt;="&amp;$A266,'Aceite de Oliva'!$B$6:$B$257,"&lt;="&amp;$B266)</f>
        <v>0.44</v>
      </c>
      <c r="MC266" s="4">
        <f>SUMIFS('Aceite de Oliva'!MC$6:MC$257,'Aceite de Oliva'!$A$6:$A$257,"&gt;="&amp;$A266,'Aceite de Oliva'!$B$6:$B$257,"&lt;="&amp;$B266)</f>
        <v>0.22</v>
      </c>
      <c r="MD266" s="4">
        <f>SUMIFS('Aceite de Oliva'!MD$6:MD$257,'Aceite de Oliva'!$A$6:$A$257,"&gt;="&amp;$A266,'Aceite de Oliva'!$B$6:$B$257,"&lt;="&amp;$B266)</f>
        <v>0.46</v>
      </c>
      <c r="ME266" s="4">
        <f>SUMIFS('Aceite de Oliva'!ME$6:ME$257,'Aceite de Oliva'!$A$6:$A$257,"&gt;="&amp;$A266,'Aceite de Oliva'!$B$6:$B$257,"&lt;="&amp;$B266)</f>
        <v>0.23</v>
      </c>
      <c r="MI266" s="4">
        <f>SUMIFS('Aceite de Oliva'!MI$6:MI$257,'Aceite de Oliva'!$A$6:$A$257,"&gt;="&amp;$A266,'Aceite de Oliva'!$B$6:$B$257,"&lt;="&amp;$B266)</f>
        <v>0.78</v>
      </c>
      <c r="MJ266" s="4">
        <f>SUMIFS('Aceite de Oliva'!MJ$6:MJ$257,'Aceite de Oliva'!$A$6:$A$257,"&gt;="&amp;$A266,'Aceite de Oliva'!$B$6:$B$257,"&lt;="&amp;$B266)</f>
        <v>0.37</v>
      </c>
      <c r="MK266" s="4">
        <f>SUMIFS('Aceite de Oliva'!MK$6:MK$257,'Aceite de Oliva'!$A$6:$A$257,"&gt;="&amp;$A266,'Aceite de Oliva'!$B$6:$B$257,"&lt;="&amp;$B266)</f>
        <v>1.1000000000000001</v>
      </c>
      <c r="ML266" s="4">
        <f>SUMIFS('Aceite de Oliva'!ML$6:ML$257,'Aceite de Oliva'!$A$6:$A$257,"&gt;="&amp;$A266,'Aceite de Oliva'!$B$6:$B$257,"&lt;="&amp;$B266)</f>
        <v>0.23</v>
      </c>
      <c r="MP266" s="4">
        <f>SUMIFS('Aceite de Oliva'!MP$6:MP$257,'Aceite de Oliva'!$A$6:$A$257,"&gt;="&amp;$A266,'Aceite de Oliva'!$B$6:$B$257,"&lt;="&amp;$B266)</f>
        <v>2.04</v>
      </c>
      <c r="MQ266" s="4">
        <f>SUMIFS('Aceite de Oliva'!MQ$6:MQ$257,'Aceite de Oliva'!$A$6:$A$257,"&gt;="&amp;$A266,'Aceite de Oliva'!$B$6:$B$257,"&lt;="&amp;$B266)</f>
        <v>0.23</v>
      </c>
      <c r="MR266" s="4">
        <f>SUMIFS('Aceite de Oliva'!MR$6:MR$257,'Aceite de Oliva'!$A$6:$A$257,"&gt;="&amp;$A266,'Aceite de Oliva'!$B$6:$B$257,"&lt;="&amp;$B266)</f>
        <v>2.92</v>
      </c>
      <c r="MS266" s="4">
        <f>SUMIFS('Aceite de Oliva'!MS$6:MS$257,'Aceite de Oliva'!$A$6:$A$257,"&gt;="&amp;$A266,'Aceite de Oliva'!$B$6:$B$257,"&lt;="&amp;$B266)</f>
        <v>0.87</v>
      </c>
      <c r="MW266" s="4">
        <f>SUMIFS('Aceite de Oliva'!MW$6:MW$257,'Aceite de Oliva'!$A$6:$A$257,"&gt;="&amp;$A266,'Aceite de Oliva'!$B$6:$B$257,"&lt;="&amp;$B266)</f>
        <v>1.1000000000000001</v>
      </c>
      <c r="MX266" s="4">
        <f>SUMIFS('Aceite de Oliva'!MX$6:MX$257,'Aceite de Oliva'!$A$6:$A$257,"&gt;="&amp;$A266,'Aceite de Oliva'!$B$6:$B$257,"&lt;="&amp;$B266)</f>
        <v>0.44</v>
      </c>
      <c r="MY266" s="4">
        <f>SUMIFS('Aceite de Oliva'!MY$6:MY$257,'Aceite de Oliva'!$A$6:$A$257,"&gt;="&amp;$A266,'Aceite de Oliva'!$B$6:$B$257,"&lt;="&amp;$B266)</f>
        <v>1.6</v>
      </c>
      <c r="MZ266" s="4">
        <f>SUMIFS('Aceite de Oliva'!MZ$6:MZ$257,'Aceite de Oliva'!$A$6:$A$257,"&gt;="&amp;$A266,'Aceite de Oliva'!$B$6:$B$257,"&lt;="&amp;$B266)</f>
        <v>0.31</v>
      </c>
      <c r="ND266" s="4">
        <f>SUMIFS('Aceite de Oliva'!ND$6:ND$257,'Aceite de Oliva'!$A$6:$A$257,"&gt;="&amp;$A266,'Aceite de Oliva'!$B$6:$B$257,"&lt;="&amp;$B266)</f>
        <v>0.64999999999999991</v>
      </c>
      <c r="NE266" s="4">
        <f>SUMIFS('Aceite de Oliva'!NE$6:NE$257,'Aceite de Oliva'!$A$6:$A$257,"&gt;="&amp;$A266,'Aceite de Oliva'!$B$6:$B$257,"&lt;="&amp;$B266)</f>
        <v>0.31</v>
      </c>
      <c r="NF266" s="4">
        <f>SUMIFS('Aceite de Oliva'!NF$6:NF$257,'Aceite de Oliva'!$A$6:$A$257,"&gt;="&amp;$A266,'Aceite de Oliva'!$B$6:$B$257,"&lt;="&amp;$B266)</f>
        <v>0.79</v>
      </c>
      <c r="NG266" s="4">
        <f>SUMIFS('Aceite de Oliva'!NG$6:NG$257,'Aceite de Oliva'!$A$6:$A$257,"&gt;="&amp;$A266,'Aceite de Oliva'!$B$6:$B$257,"&lt;="&amp;$B266)</f>
        <v>0</v>
      </c>
      <c r="NK266" s="4">
        <f>SUMIFS('Aceite de Oliva'!NK$6:NK$257,'Aceite de Oliva'!$A$6:$A$257,"&gt;="&amp;$A266,'Aceite de Oliva'!$B$6:$B$257,"&lt;="&amp;$B266)</f>
        <v>0.61</v>
      </c>
      <c r="NL266" s="4">
        <f>SUMIFS('Aceite de Oliva'!NL$6:NL$257,'Aceite de Oliva'!$A$6:$A$257,"&gt;="&amp;$A266,'Aceite de Oliva'!$B$6:$B$257,"&lt;="&amp;$B266)</f>
        <v>0.8899999999999999</v>
      </c>
      <c r="NM266" s="4">
        <f>SUMIFS('Aceite de Oliva'!NM$6:NM$257,'Aceite de Oliva'!$A$6:$A$257,"&gt;="&amp;$A266,'Aceite de Oliva'!$B$6:$B$257,"&lt;="&amp;$B266)</f>
        <v>0.7</v>
      </c>
      <c r="NN266" s="4">
        <f>SUMIFS('Aceite de Oliva'!NN$6:NN$257,'Aceite de Oliva'!$A$6:$A$257,"&gt;="&amp;$A266,'Aceite de Oliva'!$B$6:$B$257,"&lt;="&amp;$B266)</f>
        <v>0</v>
      </c>
      <c r="NR266" s="4">
        <f>SUMIFS('Aceite de Oliva'!NR$6:NR$257,'Aceite de Oliva'!$A$6:$A$257,"&gt;="&amp;$A266,'Aceite de Oliva'!$B$6:$B$257,"&lt;="&amp;$B266)</f>
        <v>0.97</v>
      </c>
      <c r="NS266" s="4">
        <f>SUMIFS('Aceite de Oliva'!NS$6:NS$257,'Aceite de Oliva'!$A$6:$A$257,"&gt;="&amp;$A266,'Aceite de Oliva'!$B$6:$B$257,"&lt;="&amp;$B266)</f>
        <v>0.16</v>
      </c>
      <c r="NT266" s="4">
        <f>SUMIFS('Aceite de Oliva'!NT$6:NT$257,'Aceite de Oliva'!$A$6:$A$257,"&gt;="&amp;$A266,'Aceite de Oliva'!$B$6:$B$257,"&lt;="&amp;$B266)</f>
        <v>0.74</v>
      </c>
      <c r="NU266" s="4">
        <f>SUMIFS('Aceite de Oliva'!NU$6:NU$257,'Aceite de Oliva'!$A$6:$A$257,"&gt;="&amp;$A266,'Aceite de Oliva'!$B$6:$B$257,"&lt;="&amp;$B266)</f>
        <v>0</v>
      </c>
      <c r="NY266" s="4">
        <f>SUMIFS('Aceite de Oliva'!NY$6:NY$257,'Aceite de Oliva'!$A$6:$A$257,"&gt;="&amp;$A266,'Aceite de Oliva'!$B$6:$B$257,"&lt;="&amp;$B266)</f>
        <v>1.01</v>
      </c>
      <c r="NZ266" s="4">
        <f>SUMIFS('Aceite de Oliva'!NZ$6:NZ$257,'Aceite de Oliva'!$A$6:$A$257,"&gt;="&amp;$A266,'Aceite de Oliva'!$B$6:$B$257,"&lt;="&amp;$B266)</f>
        <v>0.47</v>
      </c>
      <c r="OA266" s="4">
        <f>SUMIFS('Aceite de Oliva'!OA$6:OA$257,'Aceite de Oliva'!$A$6:$A$257,"&gt;="&amp;$A266,'Aceite de Oliva'!$B$6:$B$257,"&lt;="&amp;$B266)</f>
        <v>1.39</v>
      </c>
      <c r="OB266" s="4">
        <f>SUMIFS('Aceite de Oliva'!OB$6:OB$257,'Aceite de Oliva'!$A$6:$A$257,"&gt;="&amp;$A266,'Aceite de Oliva'!$B$6:$B$257,"&lt;="&amp;$B266)</f>
        <v>0</v>
      </c>
      <c r="OF266" s="4">
        <f>SUMIFS('Aceite de Oliva'!OF$6:OF$257,'Aceite de Oliva'!$A$6:$A$257,"&gt;="&amp;$A266,'Aceite de Oliva'!$B$6:$B$257,"&lt;="&amp;$B266)</f>
        <v>0.66</v>
      </c>
      <c r="OG266" s="4">
        <f>SUMIFS('Aceite de Oliva'!OG$6:OG$257,'Aceite de Oliva'!$A$6:$A$257,"&gt;="&amp;$A266,'Aceite de Oliva'!$B$6:$B$257,"&lt;="&amp;$B266)</f>
        <v>0.87000000000000011</v>
      </c>
      <c r="OH266" s="4">
        <f>SUMIFS('Aceite de Oliva'!OH$6:OH$257,'Aceite de Oliva'!$A$6:$A$257,"&gt;="&amp;$A266,'Aceite de Oliva'!$B$6:$B$257,"&lt;="&amp;$B266)</f>
        <v>0.57000000000000006</v>
      </c>
      <c r="OI266" s="4">
        <f>SUMIFS('Aceite de Oliva'!OI$6:OI$257,'Aceite de Oliva'!$A$6:$A$257,"&gt;="&amp;$A266,'Aceite de Oliva'!$B$6:$B$257,"&lt;="&amp;$B266)</f>
        <v>0</v>
      </c>
      <c r="OM266" s="4">
        <f>SUMIFS('Aceite de Oliva'!OM$6:OM$257,'Aceite de Oliva'!$A$6:$A$257,"&gt;="&amp;$A266,'Aceite de Oliva'!$B$6:$B$257,"&lt;="&amp;$B266)</f>
        <v>2.5099999999999998</v>
      </c>
      <c r="ON266" s="4">
        <f>SUMIFS('Aceite de Oliva'!ON$6:ON$257,'Aceite de Oliva'!$A$6:$A$257,"&gt;="&amp;$A266,'Aceite de Oliva'!$B$6:$B$257,"&lt;="&amp;$B266)</f>
        <v>3.45</v>
      </c>
      <c r="OO266" s="4">
        <f>SUMIFS('Aceite de Oliva'!OO$6:OO$257,'Aceite de Oliva'!$A$6:$A$257,"&gt;="&amp;$A266,'Aceite de Oliva'!$B$6:$B$257,"&lt;="&amp;$B266)</f>
        <v>2.64</v>
      </c>
      <c r="OP266" s="4">
        <f>SUMIFS('Aceite de Oliva'!OP$6:OP$257,'Aceite de Oliva'!$A$6:$A$257,"&gt;="&amp;$A266,'Aceite de Oliva'!$B$6:$B$257,"&lt;="&amp;$B266)</f>
        <v>1.73</v>
      </c>
      <c r="OT266" s="4">
        <f>SUMIFS('Aceite de Oliva'!OT$6:OT$257,'Aceite de Oliva'!$A$6:$A$257,"&gt;="&amp;$A266,'Aceite de Oliva'!$B$6:$B$257,"&lt;="&amp;$B266)</f>
        <v>8.84</v>
      </c>
      <c r="OU266" s="4">
        <f>SUMIFS('Aceite de Oliva'!OU$6:OU$257,'Aceite de Oliva'!$A$6:$A$257,"&gt;="&amp;$A266,'Aceite de Oliva'!$B$6:$B$257,"&lt;="&amp;$B266)</f>
        <v>7.6300000000000008</v>
      </c>
      <c r="OV266" s="4">
        <f>SUMIFS('Aceite de Oliva'!OV$6:OV$257,'Aceite de Oliva'!$A$6:$A$257,"&gt;="&amp;$A266,'Aceite de Oliva'!$B$6:$B$257,"&lt;="&amp;$B266)</f>
        <v>9.7200000000000006</v>
      </c>
      <c r="OW266" s="4">
        <f>SUMIFS('Aceite de Oliva'!OW$6:OW$257,'Aceite de Oliva'!$A$6:$A$257,"&gt;="&amp;$A266,'Aceite de Oliva'!$B$6:$B$257,"&lt;="&amp;$B266)</f>
        <v>6.83</v>
      </c>
      <c r="PA266" s="4">
        <f>SUMIFS('Aceite de Oliva'!PA$6:PA$257,'Aceite de Oliva'!$A$6:$A$257,"&gt;="&amp;$A266,'Aceite de Oliva'!$B$6:$B$257,"&lt;="&amp;$B266)</f>
        <v>8.11</v>
      </c>
      <c r="PB266" s="4">
        <f>SUMIFS('Aceite de Oliva'!PB$6:PB$257,'Aceite de Oliva'!$A$6:$A$257,"&gt;="&amp;$A266,'Aceite de Oliva'!$B$6:$B$257,"&lt;="&amp;$B266)</f>
        <v>4.34</v>
      </c>
      <c r="PC266" s="4">
        <f>SUMIFS('Aceite de Oliva'!PC$6:PC$257,'Aceite de Oliva'!$A$6:$A$257,"&gt;="&amp;$A266,'Aceite de Oliva'!$B$6:$B$257,"&lt;="&amp;$B266)</f>
        <v>10.57</v>
      </c>
      <c r="PD266" s="4">
        <f>SUMIFS('Aceite de Oliva'!PD$6:PD$257,'Aceite de Oliva'!$A$6:$A$257,"&gt;="&amp;$A266,'Aceite de Oliva'!$B$6:$B$257,"&lt;="&amp;$B266)</f>
        <v>3.12</v>
      </c>
      <c r="PH266" s="4">
        <f>SUMIFS('Aceite de Oliva'!PH$6:PH$257,'Aceite de Oliva'!$A$6:$A$257,"&gt;="&amp;$A266,'Aceite de Oliva'!$B$6:$B$257,"&lt;="&amp;$B266)</f>
        <v>3.5300000000000002</v>
      </c>
      <c r="PI266" s="4">
        <f>SUMIFS('Aceite de Oliva'!PI$6:PI$257,'Aceite de Oliva'!$A$6:$A$257,"&gt;="&amp;$A266,'Aceite de Oliva'!$B$6:$B$257,"&lt;="&amp;$B266)</f>
        <v>3.7</v>
      </c>
      <c r="PJ266" s="4">
        <f>SUMIFS('Aceite de Oliva'!PJ$6:PJ$257,'Aceite de Oliva'!$A$6:$A$257,"&gt;="&amp;$A266,'Aceite de Oliva'!$B$6:$B$257,"&lt;="&amp;$B266)</f>
        <v>3.87</v>
      </c>
      <c r="PK266" s="4">
        <f>SUMIFS('Aceite de Oliva'!PK$6:PK$257,'Aceite de Oliva'!$A$6:$A$257,"&gt;="&amp;$A266,'Aceite de Oliva'!$B$6:$B$257,"&lt;="&amp;$B266)</f>
        <v>1.88</v>
      </c>
      <c r="PO266" s="4">
        <f>SUMIFS('Aceite de Oliva'!PO$6:PO$257,'Aceite de Oliva'!$A$6:$A$257,"&gt;="&amp;$A266,'Aceite de Oliva'!$B$6:$B$257,"&lt;="&amp;$B266)</f>
        <v>3.79</v>
      </c>
      <c r="PP266" s="4">
        <f>SUMIFS('Aceite de Oliva'!PP$6:PP$257,'Aceite de Oliva'!$A$6:$A$257,"&gt;="&amp;$A266,'Aceite de Oliva'!$B$6:$B$257,"&lt;="&amp;$B266)</f>
        <v>1.1000000000000001</v>
      </c>
      <c r="PQ266" s="4">
        <f>SUMIFS('Aceite de Oliva'!PQ$6:PQ$257,'Aceite de Oliva'!$A$6:$A$257,"&gt;="&amp;$A266,'Aceite de Oliva'!$B$6:$B$257,"&lt;="&amp;$B266)</f>
        <v>5.33</v>
      </c>
      <c r="PR266" s="4">
        <f>SUMIFS('Aceite de Oliva'!PR$6:PR$257,'Aceite de Oliva'!$A$6:$A$257,"&gt;="&amp;$A266,'Aceite de Oliva'!$B$6:$B$257,"&lt;="&amp;$B266)</f>
        <v>0.54</v>
      </c>
      <c r="PV266" s="4">
        <f>SUMIFS('Aceite de Oliva'!PV$6:PV$257,'Aceite de Oliva'!$A$6:$A$257,"&gt;="&amp;$A266,'Aceite de Oliva'!$B$6:$B$257,"&lt;="&amp;$B266)</f>
        <v>5.26</v>
      </c>
      <c r="PW266" s="4">
        <f>SUMIFS('Aceite de Oliva'!PW$6:PW$257,'Aceite de Oliva'!$A$6:$A$257,"&gt;="&amp;$A266,'Aceite de Oliva'!$B$6:$B$257,"&lt;="&amp;$B266)</f>
        <v>0.82</v>
      </c>
      <c r="PX266" s="4">
        <f>SUMIFS('Aceite de Oliva'!PX$6:PX$257,'Aceite de Oliva'!$A$6:$A$257,"&gt;="&amp;$A266,'Aceite de Oliva'!$B$6:$B$257,"&lt;="&amp;$B266)</f>
        <v>5.4</v>
      </c>
      <c r="PY266" s="4">
        <f>SUMIFS('Aceite de Oliva'!PY$6:PY$257,'Aceite de Oliva'!$A$6:$A$257,"&gt;="&amp;$A266,'Aceite de Oliva'!$B$6:$B$257,"&lt;="&amp;$B266)</f>
        <v>10.14</v>
      </c>
      <c r="QC266" s="4">
        <f>SUMIFS('Aceite de Oliva'!QC$6:QC$257,'Aceite de Oliva'!$A$6:$A$257,"&gt;="&amp;$A266,'Aceite de Oliva'!$B$6:$B$257,"&lt;="&amp;$B266)</f>
        <v>9.07</v>
      </c>
      <c r="QD266" s="4">
        <f>SUMIFS('Aceite de Oliva'!QD$6:QD$257,'Aceite de Oliva'!$A$6:$A$257,"&gt;="&amp;$A266,'Aceite de Oliva'!$B$6:$B$257,"&lt;="&amp;$B266)</f>
        <v>3.95</v>
      </c>
      <c r="QE266" s="4">
        <f>SUMIFS('Aceite de Oliva'!QE$6:QE$257,'Aceite de Oliva'!$A$6:$A$257,"&gt;="&amp;$A266,'Aceite de Oliva'!$B$6:$B$257,"&lt;="&amp;$B266)</f>
        <v>8.06</v>
      </c>
      <c r="QF266" s="4">
        <f>SUMIFS('Aceite de Oliva'!QF$6:QF$257,'Aceite de Oliva'!$A$6:$A$257,"&gt;="&amp;$A266,'Aceite de Oliva'!$B$6:$B$257,"&lt;="&amp;$B266)</f>
        <v>20.259999999999998</v>
      </c>
      <c r="QJ266" s="4">
        <f>SUMIFS('Aceite de Oliva'!QJ$6:QJ$257,'Aceite de Oliva'!$A$6:$A$257,"&gt;="&amp;$A266,'Aceite de Oliva'!$B$6:$B$257,"&lt;="&amp;$B266)</f>
        <v>28.78</v>
      </c>
      <c r="QK266" s="4">
        <f>SUMIFS('Aceite de Oliva'!QK$6:QK$257,'Aceite de Oliva'!$A$6:$A$257,"&gt;="&amp;$A266,'Aceite de Oliva'!$B$6:$B$257,"&lt;="&amp;$B266)</f>
        <v>6.87</v>
      </c>
      <c r="QL266" s="4">
        <f>SUMIFS('Aceite de Oliva'!QL$6:QL$257,'Aceite de Oliva'!$A$6:$A$257,"&gt;="&amp;$A266,'Aceite de Oliva'!$B$6:$B$257,"&lt;="&amp;$B266)</f>
        <v>43.71</v>
      </c>
      <c r="QM266" s="4">
        <f>SUMIFS('Aceite de Oliva'!QM$6:QM$257,'Aceite de Oliva'!$A$6:$A$257,"&gt;="&amp;$A266,'Aceite de Oliva'!$B$6:$B$257,"&lt;="&amp;$B266)</f>
        <v>8.51</v>
      </c>
      <c r="QQ266" s="4">
        <f>SUMIFS('Aceite de Oliva'!QQ$6:QQ$257,'Aceite de Oliva'!$A$6:$A$257,"&gt;="&amp;$A266,'Aceite de Oliva'!$B$6:$B$257,"&lt;="&amp;$B266)</f>
        <v>8.6</v>
      </c>
      <c r="QR266" s="4">
        <f>SUMIFS('Aceite de Oliva'!QR$6:QR$257,'Aceite de Oliva'!$A$6:$A$257,"&gt;="&amp;$A266,'Aceite de Oliva'!$B$6:$B$257,"&lt;="&amp;$B266)</f>
        <v>5.28</v>
      </c>
      <c r="QS266" s="4">
        <f>SUMIFS('Aceite de Oliva'!QS$6:QS$257,'Aceite de Oliva'!$A$6:$A$257,"&gt;="&amp;$A266,'Aceite de Oliva'!$B$6:$B$257,"&lt;="&amp;$B266)</f>
        <v>11.55</v>
      </c>
      <c r="QT266" s="4">
        <f>SUMIFS('Aceite de Oliva'!QT$6:QT$257,'Aceite de Oliva'!$A$6:$A$257,"&gt;="&amp;$A266,'Aceite de Oliva'!$B$6:$B$257,"&lt;="&amp;$B266)</f>
        <v>0.72</v>
      </c>
      <c r="QX266" s="4">
        <f>SUMIFS('Aceite de Oliva'!QX$6:QX$257,'Aceite de Oliva'!$A$6:$A$257,"&gt;="&amp;$A266,'Aceite de Oliva'!$B$6:$B$257,"&lt;="&amp;$B266)</f>
        <v>5.339999999999999</v>
      </c>
      <c r="QY266" s="4">
        <f>SUMIFS('Aceite de Oliva'!QY$6:QY$257,'Aceite de Oliva'!$A$6:$A$257,"&gt;="&amp;$A266,'Aceite de Oliva'!$B$6:$B$257,"&lt;="&amp;$B266)</f>
        <v>5.9700000000000006</v>
      </c>
      <c r="QZ266" s="4">
        <f>SUMIFS('Aceite de Oliva'!QZ$6:QZ$257,'Aceite de Oliva'!$A$6:$A$257,"&gt;="&amp;$A266,'Aceite de Oliva'!$B$6:$B$257,"&lt;="&amp;$B266)</f>
        <v>6.6700000000000008</v>
      </c>
      <c r="RA266" s="4">
        <f>SUMIFS('Aceite de Oliva'!RA$6:RA$257,'Aceite de Oliva'!$A$6:$A$257,"&gt;="&amp;$A266,'Aceite de Oliva'!$B$6:$B$257,"&lt;="&amp;$B266)</f>
        <v>0.61</v>
      </c>
      <c r="RE266" s="4">
        <f>SUMIFS('Aceite de Oliva'!RE$6:RE$257,'Aceite de Oliva'!$A$6:$A$257,"&gt;="&amp;$A266,'Aceite de Oliva'!$B$6:$B$257,"&lt;="&amp;$B266)</f>
        <v>5.13</v>
      </c>
      <c r="RF266" s="4">
        <f>SUMIFS('Aceite de Oliva'!RF$6:RF$257,'Aceite de Oliva'!$A$6:$A$257,"&gt;="&amp;$A266,'Aceite de Oliva'!$B$6:$B$257,"&lt;="&amp;$B266)</f>
        <v>8.5</v>
      </c>
      <c r="RG266" s="4">
        <f>SUMIFS('Aceite de Oliva'!RG$6:RG$257,'Aceite de Oliva'!$A$6:$A$257,"&gt;="&amp;$A266,'Aceite de Oliva'!$B$6:$B$257,"&lt;="&amp;$B266)</f>
        <v>5.0199999999999996</v>
      </c>
      <c r="RH266" s="4">
        <f>SUMIFS('Aceite de Oliva'!RH$6:RH$257,'Aceite de Oliva'!$A$6:$A$257,"&gt;="&amp;$A266,'Aceite de Oliva'!$B$6:$B$257,"&lt;="&amp;$B266)</f>
        <v>3.06</v>
      </c>
      <c r="RL266" s="4">
        <f>SUMIFS('Aceite de Oliva'!RL$6:RL$257,'Aceite de Oliva'!$A$6:$A$257,"&gt;="&amp;$A266,'Aceite de Oliva'!$B$6:$B$257,"&lt;="&amp;$B266)</f>
        <v>4.4400000000000004</v>
      </c>
      <c r="RM266" s="4">
        <f>SUMIFS('Aceite de Oliva'!RM$6:RM$257,'Aceite de Oliva'!$A$6:$A$257,"&gt;="&amp;$A266,'Aceite de Oliva'!$B$6:$B$257,"&lt;="&amp;$B266)</f>
        <v>5.37</v>
      </c>
      <c r="RN266" s="4">
        <f>SUMIFS('Aceite de Oliva'!RN$6:RN$257,'Aceite de Oliva'!$A$6:$A$257,"&gt;="&amp;$A266,'Aceite de Oliva'!$B$6:$B$257,"&lt;="&amp;$B266)</f>
        <v>4.3099999999999996</v>
      </c>
      <c r="RO266" s="4">
        <f>SUMIFS('Aceite de Oliva'!RO$6:RO$257,'Aceite de Oliva'!$A$6:$A$257,"&gt;="&amp;$A266,'Aceite de Oliva'!$B$6:$B$257,"&lt;="&amp;$B266)</f>
        <v>3.18</v>
      </c>
      <c r="RS266" s="4">
        <f>SUMIFS('Aceite de Oliva'!RS$6:RS$257,'Aceite de Oliva'!$A$6:$A$257,"&gt;="&amp;$A266,'Aceite de Oliva'!$B$6:$B$257,"&lt;="&amp;$B266)</f>
        <v>2.5100000000000002</v>
      </c>
      <c r="RT266" s="4">
        <f>SUMIFS('Aceite de Oliva'!RT$6:RT$257,'Aceite de Oliva'!$A$6:$A$257,"&gt;="&amp;$A266,'Aceite de Oliva'!$B$6:$B$257,"&lt;="&amp;$B266)</f>
        <v>4.26</v>
      </c>
      <c r="RU266" s="4">
        <f>SUMIFS('Aceite de Oliva'!RU$6:RU$257,'Aceite de Oliva'!$A$6:$A$257,"&gt;="&amp;$A266,'Aceite de Oliva'!$B$6:$B$257,"&lt;="&amp;$B266)</f>
        <v>2.6500000000000004</v>
      </c>
      <c r="RV266" s="4">
        <f>SUMIFS('Aceite de Oliva'!RV$6:RV$257,'Aceite de Oliva'!$A$6:$A$257,"&gt;="&amp;$A266,'Aceite de Oliva'!$B$6:$B$257,"&lt;="&amp;$B266)</f>
        <v>0</v>
      </c>
      <c r="RZ266" s="4">
        <f>SUMIFS('Aceite de Oliva'!RZ$6:RZ$257,'Aceite de Oliva'!$A$6:$A$257,"&gt;="&amp;$A266,'Aceite de Oliva'!$B$6:$B$257,"&lt;="&amp;$B266)</f>
        <v>0.87000000000000011</v>
      </c>
      <c r="SA266" s="4">
        <f>SUMIFS('Aceite de Oliva'!SA$6:SA$257,'Aceite de Oliva'!$A$6:$A$257,"&gt;="&amp;$A266,'Aceite de Oliva'!$B$6:$B$257,"&lt;="&amp;$B266)</f>
        <v>2.69</v>
      </c>
      <c r="SB266" s="4">
        <f>SUMIFS('Aceite de Oliva'!SB$6:SB$257,'Aceite de Oliva'!$A$6:$A$257,"&gt;="&amp;$A266,'Aceite de Oliva'!$B$6:$B$257,"&lt;="&amp;$B266)</f>
        <v>0.5</v>
      </c>
      <c r="SC266" s="4">
        <f>SUMIFS('Aceite de Oliva'!SC$6:SC$257,'Aceite de Oliva'!$A$6:$A$257,"&gt;="&amp;$A266,'Aceite de Oliva'!$B$6:$B$257,"&lt;="&amp;$B266)</f>
        <v>0</v>
      </c>
      <c r="SG266" s="4">
        <f>SUMIFS('Aceite de Oliva'!SG$6:SG$257,'Aceite de Oliva'!$A$6:$A$257,"&gt;="&amp;$A266,'Aceite de Oliva'!$B$6:$B$257,"&lt;="&amp;$B266)</f>
        <v>0.43999999999999995</v>
      </c>
      <c r="SH266" s="4">
        <f>SUMIFS('Aceite de Oliva'!SH$6:SH$257,'Aceite de Oliva'!$A$6:$A$257,"&gt;="&amp;$A266,'Aceite de Oliva'!$B$6:$B$257,"&lt;="&amp;$B266)</f>
        <v>0.98</v>
      </c>
      <c r="SI266" s="4">
        <f>SUMIFS('Aceite de Oliva'!SI$6:SI$257,'Aceite de Oliva'!$A$6:$A$257,"&gt;="&amp;$A266,'Aceite de Oliva'!$B$6:$B$257,"&lt;="&amp;$B266)</f>
        <v>0.14000000000000001</v>
      </c>
      <c r="SJ266" s="4">
        <f>SUMIFS('Aceite de Oliva'!SJ$6:SJ$257,'Aceite de Oliva'!$A$6:$A$257,"&gt;="&amp;$A266,'Aceite de Oliva'!$B$6:$B$257,"&lt;="&amp;$B266)</f>
        <v>0</v>
      </c>
      <c r="SN266" s="4">
        <f>SUMIFS('Aceite de Oliva'!SN$6:SN$257,'Aceite de Oliva'!$A$6:$A$257,"&gt;="&amp;$A266,'Aceite de Oliva'!$B$6:$B$257,"&lt;="&amp;$B266)</f>
        <v>0.18</v>
      </c>
      <c r="SO266" s="4">
        <f>SUMIFS('Aceite de Oliva'!SO$6:SO$257,'Aceite de Oliva'!$A$6:$A$257,"&gt;="&amp;$A266,'Aceite de Oliva'!$B$6:$B$257,"&lt;="&amp;$B266)</f>
        <v>0.21</v>
      </c>
      <c r="SP266" s="4">
        <f>SUMIFS('Aceite de Oliva'!SP$6:SP$257,'Aceite de Oliva'!$A$6:$A$257,"&gt;="&amp;$A266,'Aceite de Oliva'!$B$6:$B$257,"&lt;="&amp;$B266)</f>
        <v>0.09</v>
      </c>
      <c r="SQ266" s="4">
        <f>SUMIFS('Aceite de Oliva'!SQ$6:SQ$257,'Aceite de Oliva'!$A$6:$A$257,"&gt;="&amp;$A266,'Aceite de Oliva'!$B$6:$B$257,"&lt;="&amp;$B266)</f>
        <v>0</v>
      </c>
      <c r="SU266" s="4">
        <f>SUMIFS('Aceite de Oliva'!SU$6:SU$257,'Aceite de Oliva'!$A$6:$A$257,"&gt;="&amp;$A266,'Aceite de Oliva'!$B$6:$B$257,"&lt;="&amp;$B266)</f>
        <v>0.59</v>
      </c>
      <c r="SV266" s="4">
        <f>SUMIFS('Aceite de Oliva'!SV$6:SV$257,'Aceite de Oliva'!$A$6:$A$257,"&gt;="&amp;$A266,'Aceite de Oliva'!$B$6:$B$257,"&lt;="&amp;$B266)</f>
        <v>1.81</v>
      </c>
      <c r="SW266" s="4">
        <f>SUMIFS('Aceite de Oliva'!SW$6:SW$257,'Aceite de Oliva'!$A$6:$A$257,"&gt;="&amp;$A266,'Aceite de Oliva'!$B$6:$B$257,"&lt;="&amp;$B266)</f>
        <v>0.36</v>
      </c>
      <c r="SX266" s="4">
        <f>SUMIFS('Aceite de Oliva'!SX$6:SX$257,'Aceite de Oliva'!$A$6:$A$257,"&gt;="&amp;$A266,'Aceite de Oliva'!$B$6:$B$257,"&lt;="&amp;$B266)</f>
        <v>0</v>
      </c>
      <c r="TB266" s="4">
        <f>SUMIFS('Aceite de Oliva'!TB$6:TB$257,'Aceite de Oliva'!$A$6:$A$257,"&gt;="&amp;$A266,'Aceite de Oliva'!$B$6:$B$257,"&lt;="&amp;$B266)</f>
        <v>0.68</v>
      </c>
      <c r="TC266" s="4">
        <f>SUMIFS('Aceite de Oliva'!TC$6:TC$257,'Aceite de Oliva'!$A$6:$A$257,"&gt;="&amp;$A266,'Aceite de Oliva'!$B$6:$B$257,"&lt;="&amp;$B266)</f>
        <v>1.02</v>
      </c>
      <c r="TD266" s="4">
        <f>SUMIFS('Aceite de Oliva'!TD$6:TD$257,'Aceite de Oliva'!$A$6:$A$257,"&gt;="&amp;$A266,'Aceite de Oliva'!$B$6:$B$257,"&lt;="&amp;$B266)</f>
        <v>0.61</v>
      </c>
      <c r="TE266" s="4">
        <f>SUMIFS('Aceite de Oliva'!TE$6:TE$257,'Aceite de Oliva'!$A$6:$A$257,"&gt;="&amp;$A266,'Aceite de Oliva'!$B$6:$B$257,"&lt;="&amp;$B266)</f>
        <v>0.17</v>
      </c>
      <c r="TI266" s="4">
        <f>SUMIFS('Aceite de Oliva'!TI$6:TI$257,'Aceite de Oliva'!$A$6:$A$257,"&gt;="&amp;$A266,'Aceite de Oliva'!$B$6:$B$257,"&lt;="&amp;$B266)</f>
        <v>0.44</v>
      </c>
      <c r="TJ266" s="4">
        <f>SUMIFS('Aceite de Oliva'!TJ$6:TJ$257,'Aceite de Oliva'!$A$6:$A$257,"&gt;="&amp;$A266,'Aceite de Oliva'!$B$6:$B$257,"&lt;="&amp;$B266)</f>
        <v>0</v>
      </c>
      <c r="TK266" s="4">
        <f>SUMIFS('Aceite de Oliva'!TK$6:TK$257,'Aceite de Oliva'!$A$6:$A$257,"&gt;="&amp;$A266,'Aceite de Oliva'!$B$6:$B$257,"&lt;="&amp;$B266)</f>
        <v>0.43</v>
      </c>
      <c r="TL266" s="4">
        <f>SUMIFS('Aceite de Oliva'!TL$6:TL$257,'Aceite de Oliva'!$A$6:$A$257,"&gt;="&amp;$A266,'Aceite de Oliva'!$B$6:$B$257,"&lt;="&amp;$B266)</f>
        <v>0.28999999999999998</v>
      </c>
      <c r="TP266" s="4">
        <f>SUMIFS('Aceite de Oliva'!TP$6:TP$257,'Aceite de Oliva'!$A$6:$A$257,"&gt;="&amp;$A266,'Aceite de Oliva'!$B$6:$B$257,"&lt;="&amp;$B266)</f>
        <v>0.22999999999999998</v>
      </c>
      <c r="TQ266" s="4">
        <f>SUMIFS('Aceite de Oliva'!TQ$6:TQ$257,'Aceite de Oliva'!$A$6:$A$257,"&gt;="&amp;$A266,'Aceite de Oliva'!$B$6:$B$257,"&lt;="&amp;$B266)</f>
        <v>0.24</v>
      </c>
      <c r="TR266" s="4">
        <f>SUMIFS('Aceite de Oliva'!TR$6:TR$257,'Aceite de Oliva'!$A$6:$A$257,"&gt;="&amp;$A266,'Aceite de Oliva'!$B$6:$B$257,"&lt;="&amp;$B266)</f>
        <v>0.30000000000000004</v>
      </c>
      <c r="TS266" s="4">
        <f>SUMIFS('Aceite de Oliva'!TS$6:TS$257,'Aceite de Oliva'!$A$6:$A$257,"&gt;="&amp;$A266,'Aceite de Oliva'!$B$6:$B$257,"&lt;="&amp;$B266)</f>
        <v>0</v>
      </c>
      <c r="TW266" s="4">
        <f>SUMIFS('Aceite de Oliva'!TW$6:TW$257,'Aceite de Oliva'!$A$6:$A$257,"&gt;="&amp;$A266,'Aceite de Oliva'!$B$6:$B$257,"&lt;="&amp;$B266)</f>
        <v>0.19</v>
      </c>
      <c r="TX266" s="4">
        <f>SUMIFS('Aceite de Oliva'!TX$6:TX$257,'Aceite de Oliva'!$A$6:$A$257,"&gt;="&amp;$A266,'Aceite de Oliva'!$B$6:$B$257,"&lt;="&amp;$B266)</f>
        <v>0</v>
      </c>
      <c r="TY266" s="4">
        <f>SUMIFS('Aceite de Oliva'!TY$6:TY$257,'Aceite de Oliva'!$A$6:$A$257,"&gt;="&amp;$A266,'Aceite de Oliva'!$B$6:$B$257,"&lt;="&amp;$B266)</f>
        <v>0.23</v>
      </c>
      <c r="TZ266" s="4">
        <f>SUMIFS('Aceite de Oliva'!TZ$6:TZ$257,'Aceite de Oliva'!$A$6:$A$257,"&gt;="&amp;$A266,'Aceite de Oliva'!$B$6:$B$257,"&lt;="&amp;$B266)</f>
        <v>0</v>
      </c>
      <c r="UD266" s="4">
        <f>SUMIFS('Aceite de Oliva'!UD$6:UD$257,'Aceite de Oliva'!$A$6:$A$257,"&gt;="&amp;$A266,'Aceite de Oliva'!$B$6:$B$257,"&lt;="&amp;$B266)</f>
        <v>0.46</v>
      </c>
      <c r="UE266" s="4">
        <f>SUMIFS('Aceite de Oliva'!UE$6:UE$257,'Aceite de Oliva'!$A$6:$A$257,"&gt;="&amp;$A266,'Aceite de Oliva'!$B$6:$B$257,"&lt;="&amp;$B266)</f>
        <v>0.95</v>
      </c>
      <c r="UF266" s="4">
        <f>SUMIFS('Aceite de Oliva'!UF$6:UF$257,'Aceite de Oliva'!$A$6:$A$257,"&gt;="&amp;$A266,'Aceite de Oliva'!$B$6:$B$257,"&lt;="&amp;$B266)</f>
        <v>0</v>
      </c>
      <c r="UG266" s="4">
        <f>SUMIFS('Aceite de Oliva'!UG$6:UG$257,'Aceite de Oliva'!$A$6:$A$257,"&gt;="&amp;$A266,'Aceite de Oliva'!$B$6:$B$257,"&lt;="&amp;$B266)</f>
        <v>0</v>
      </c>
      <c r="UK266" s="4">
        <f>SUMIFS('Aceite de Oliva'!UK$6:UK$257,'Aceite de Oliva'!$A$6:$A$257,"&gt;="&amp;$A266,'Aceite de Oliva'!$B$6:$B$257,"&lt;="&amp;$B266)</f>
        <v>0.2</v>
      </c>
      <c r="UL266" s="4">
        <f>SUMIFS('Aceite de Oliva'!UL$6:UL$257,'Aceite de Oliva'!$A$6:$A$257,"&gt;="&amp;$A266,'Aceite de Oliva'!$B$6:$B$257,"&lt;="&amp;$B266)</f>
        <v>0</v>
      </c>
      <c r="UM266" s="4">
        <f>SUMIFS('Aceite de Oliva'!UM$6:UM$257,'Aceite de Oliva'!$A$6:$A$257,"&gt;="&amp;$A266,'Aceite de Oliva'!$B$6:$B$257,"&lt;="&amp;$B266)</f>
        <v>0.18</v>
      </c>
      <c r="UN266" s="4">
        <f>SUMIFS('Aceite de Oliva'!UN$6:UN$257,'Aceite de Oliva'!$A$6:$A$257,"&gt;="&amp;$A266,'Aceite de Oliva'!$B$6:$B$257,"&lt;="&amp;$B266)</f>
        <v>0</v>
      </c>
      <c r="UR266" s="4">
        <f>SUMIFS('Aceite de Oliva'!UR$6:UR$257,'Aceite de Oliva'!$A$6:$A$257,"&gt;="&amp;$A266,'Aceite de Oliva'!$B$6:$B$257,"&lt;="&amp;$B266)</f>
        <v>0.24</v>
      </c>
      <c r="US266" s="4">
        <f>SUMIFS('Aceite de Oliva'!US$6:US$257,'Aceite de Oliva'!$A$6:$A$257,"&gt;="&amp;$A266,'Aceite de Oliva'!$B$6:$B$257,"&lt;="&amp;$B266)</f>
        <v>0</v>
      </c>
      <c r="UT266" s="4">
        <f>SUMIFS('Aceite de Oliva'!UT$6:UT$257,'Aceite de Oliva'!$A$6:$A$257,"&gt;="&amp;$A266,'Aceite de Oliva'!$B$6:$B$257,"&lt;="&amp;$B266)</f>
        <v>0.35000000000000003</v>
      </c>
      <c r="UU266" s="4">
        <f>SUMIFS('Aceite de Oliva'!UU$6:UU$257,'Aceite de Oliva'!$A$6:$A$257,"&gt;="&amp;$A266,'Aceite de Oliva'!$B$6:$B$257,"&lt;="&amp;$B266)</f>
        <v>0</v>
      </c>
      <c r="UY266" s="4">
        <f>SUMIFS('Aceite de Oliva'!UY$6:UY$257,'Aceite de Oliva'!$A$6:$A$257,"&gt;="&amp;$A266,'Aceite de Oliva'!$B$6:$B$257,"&lt;="&amp;$B266)</f>
        <v>0.15</v>
      </c>
      <c r="UZ266" s="4">
        <f>SUMIFS('Aceite de Oliva'!UZ$6:UZ$257,'Aceite de Oliva'!$A$6:$A$257,"&gt;="&amp;$A266,'Aceite de Oliva'!$B$6:$B$257,"&lt;="&amp;$B266)</f>
        <v>0.34</v>
      </c>
      <c r="VA266" s="4">
        <f>SUMIFS('Aceite de Oliva'!VA$6:VA$257,'Aceite de Oliva'!$A$6:$A$257,"&gt;="&amp;$A266,'Aceite de Oliva'!$B$6:$B$257,"&lt;="&amp;$B266)</f>
        <v>0.09</v>
      </c>
      <c r="VB266" s="4">
        <f>SUMIFS('Aceite de Oliva'!VB$6:VB$257,'Aceite de Oliva'!$A$6:$A$257,"&gt;="&amp;$A266,'Aceite de Oliva'!$B$6:$B$257,"&lt;="&amp;$B266)</f>
        <v>0</v>
      </c>
      <c r="VF266" s="4">
        <f>SUMIFS('Aceite de Oliva'!VF$6:VF$257,'Aceite de Oliva'!$A$6:$A$257,"&gt;="&amp;$A266,'Aceite de Oliva'!$B$6:$B$257,"&lt;="&amp;$B266)</f>
        <v>0.26</v>
      </c>
      <c r="VG266" s="4">
        <f>SUMIFS('Aceite de Oliva'!VG$6:VG$257,'Aceite de Oliva'!$A$6:$A$257,"&gt;="&amp;$A266,'Aceite de Oliva'!$B$6:$B$257,"&lt;="&amp;$B266)</f>
        <v>0</v>
      </c>
      <c r="VH266" s="4">
        <f>SUMIFS('Aceite de Oliva'!VH$6:VH$257,'Aceite de Oliva'!$A$6:$A$257,"&gt;="&amp;$A266,'Aceite de Oliva'!$B$6:$B$257,"&lt;="&amp;$B266)</f>
        <v>0.21000000000000002</v>
      </c>
      <c r="VI266" s="4">
        <f>SUMIFS('Aceite de Oliva'!VI$6:VI$257,'Aceite de Oliva'!$A$6:$A$257,"&gt;="&amp;$A266,'Aceite de Oliva'!$B$6:$B$257,"&lt;="&amp;$B266)</f>
        <v>0</v>
      </c>
      <c r="VM266" s="4">
        <f>SUMIFS('Aceite de Oliva'!VM$6:VM$257,'Aceite de Oliva'!$A$6:$A$257,"&gt;="&amp;$A266,'Aceite de Oliva'!$B$6:$B$257,"&lt;="&amp;$B266)</f>
        <v>0.11000000000000001</v>
      </c>
      <c r="VN266" s="4">
        <f>SUMIFS('Aceite de Oliva'!VN$6:VN$257,'Aceite de Oliva'!$A$6:$A$257,"&gt;="&amp;$A266,'Aceite de Oliva'!$B$6:$B$257,"&lt;="&amp;$B266)</f>
        <v>0</v>
      </c>
      <c r="VO266" s="4">
        <f>SUMIFS('Aceite de Oliva'!VO$6:VO$257,'Aceite de Oliva'!$A$6:$A$257,"&gt;="&amp;$A266,'Aceite de Oliva'!$B$6:$B$257,"&lt;="&amp;$B266)</f>
        <v>0.21000000000000002</v>
      </c>
      <c r="VP266" s="4">
        <f>SUMIFS('Aceite de Oliva'!VP$6:VP$257,'Aceite de Oliva'!$A$6:$A$257,"&gt;="&amp;$A266,'Aceite de Oliva'!$B$6:$B$257,"&lt;="&amp;$B266)</f>
        <v>0</v>
      </c>
      <c r="VT266" s="4">
        <f>SUMIFS('Aceite de Oliva'!VT$6:VT$257,'Aceite de Oliva'!$A$6:$A$257,"&gt;="&amp;$A266,'Aceite de Oliva'!$B$6:$B$257,"&lt;="&amp;$B266)</f>
        <v>0.05</v>
      </c>
      <c r="VU266" s="4">
        <f>SUMIFS('Aceite de Oliva'!VU$6:VU$257,'Aceite de Oliva'!$A$6:$A$257,"&gt;="&amp;$A266,'Aceite de Oliva'!$B$6:$B$257,"&lt;="&amp;$B266)</f>
        <v>0</v>
      </c>
      <c r="VV266" s="4">
        <f>SUMIFS('Aceite de Oliva'!VV$6:VV$257,'Aceite de Oliva'!$A$6:$A$257,"&gt;="&amp;$A266,'Aceite de Oliva'!$B$6:$B$257,"&lt;="&amp;$B266)</f>
        <v>0.08</v>
      </c>
      <c r="VW266" s="4">
        <f>SUMIFS('Aceite de Oliva'!VW$6:VW$257,'Aceite de Oliva'!$A$6:$A$257,"&gt;="&amp;$A266,'Aceite de Oliva'!$B$6:$B$257,"&lt;="&amp;$B266)</f>
        <v>0</v>
      </c>
      <c r="WA266" s="4">
        <f>SUMIFS('Aceite de Oliva'!WA$6:WA$257,'Aceite de Oliva'!$A$6:$A$257,"&gt;="&amp;$A266,'Aceite de Oliva'!$B$6:$B$257,"&lt;="&amp;$B266)</f>
        <v>0.26</v>
      </c>
      <c r="WB266" s="4">
        <f>SUMIFS('Aceite de Oliva'!WB$6:WB$257,'Aceite de Oliva'!$A$6:$A$257,"&gt;="&amp;$A266,'Aceite de Oliva'!$B$6:$B$257,"&lt;="&amp;$B266)</f>
        <v>0</v>
      </c>
      <c r="WC266" s="4">
        <f>SUMIFS('Aceite de Oliva'!WC$6:WC$257,'Aceite de Oliva'!$A$6:$A$257,"&gt;="&amp;$A266,'Aceite de Oliva'!$B$6:$B$257,"&lt;="&amp;$B266)</f>
        <v>0.41</v>
      </c>
      <c r="WD266" s="4">
        <f>SUMIFS('Aceite de Oliva'!WD$6:WD$257,'Aceite de Oliva'!$A$6:$A$257,"&gt;="&amp;$A266,'Aceite de Oliva'!$B$6:$B$257,"&lt;="&amp;$B266)</f>
        <v>0</v>
      </c>
      <c r="WH266" s="4">
        <f>SUMIFS('Aceite de Oliva'!WH$6:WH$257,'Aceite de Oliva'!$A$6:$A$257,"&gt;="&amp;$A266,'Aceite de Oliva'!$B$6:$B$257,"&lt;="&amp;$B266)</f>
        <v>0.09</v>
      </c>
      <c r="WI266" s="4">
        <f>SUMIFS('Aceite de Oliva'!WI$6:WI$257,'Aceite de Oliva'!$A$6:$A$257,"&gt;="&amp;$A266,'Aceite de Oliva'!$B$6:$B$257,"&lt;="&amp;$B266)</f>
        <v>0.41000000000000003</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0.23</v>
      </c>
      <c r="WP266" s="4">
        <f>SUMIFS('Aceite de Oliva'!WP$6:WP$257,'Aceite de Oliva'!$A$6:$A$257,"&gt;="&amp;$A266,'Aceite de Oliva'!$B$6:$B$257,"&lt;="&amp;$B266)</f>
        <v>0.17</v>
      </c>
      <c r="WQ266" s="4">
        <f>SUMIFS('Aceite de Oliva'!WQ$6:WQ$257,'Aceite de Oliva'!$A$6:$A$257,"&gt;="&amp;$A266,'Aceite de Oliva'!$B$6:$B$257,"&lt;="&amp;$B266)</f>
        <v>0.31</v>
      </c>
      <c r="WR266" s="4">
        <f>SUMIFS('Aceite de Oliva'!WR$6:WR$257,'Aceite de Oliva'!$A$6:$A$257,"&gt;="&amp;$A266,'Aceite de Oliva'!$B$6:$B$257,"&lt;="&amp;$B266)</f>
        <v>0</v>
      </c>
      <c r="WV266" s="4">
        <f>SUMIFS('Aceite de Oliva'!WV$6:WV$257,'Aceite de Oliva'!$A$6:$A$257,"&gt;="&amp;$A266,'Aceite de Oliva'!$B$6:$B$257,"&lt;="&amp;$B266)</f>
        <v>0.33</v>
      </c>
      <c r="WW266" s="4">
        <f>SUMIFS('Aceite de Oliva'!WW$6:WW$257,'Aceite de Oliva'!$A$6:$A$257,"&gt;="&amp;$A266,'Aceite de Oliva'!$B$6:$B$257,"&lt;="&amp;$B266)</f>
        <v>0</v>
      </c>
      <c r="WX266" s="4">
        <f>SUMIFS('Aceite de Oliva'!WX$6:WX$257,'Aceite de Oliva'!$A$6:$A$257,"&gt;="&amp;$A266,'Aceite de Oliva'!$B$6:$B$257,"&lt;="&amp;$B266)</f>
        <v>0.54</v>
      </c>
      <c r="WY266" s="4">
        <f>SUMIFS('Aceite de Oliva'!WY$6:WY$257,'Aceite de Oliva'!$A$6:$A$257,"&gt;="&amp;$A266,'Aceite de Oliva'!$B$6:$B$257,"&lt;="&amp;$B266)</f>
        <v>0</v>
      </c>
      <c r="XC266" s="4">
        <f>SUMIFS('Aceite de Oliva'!XC$6:XC$257,'Aceite de Oliva'!$A$6:$A$257,"&gt;="&amp;$A266,'Aceite de Oliva'!$B$6:$B$257,"&lt;="&amp;$B266)</f>
        <v>0.08</v>
      </c>
      <c r="XD266" s="4">
        <f>SUMIFS('Aceite de Oliva'!XD$6:XD$257,'Aceite de Oliva'!$A$6:$A$257,"&gt;="&amp;$A266,'Aceite de Oliva'!$B$6:$B$257,"&lt;="&amp;$B266)</f>
        <v>0</v>
      </c>
      <c r="XE266" s="4">
        <f>SUMIFS('Aceite de Oliva'!XE$6:XE$257,'Aceite de Oliva'!$A$6:$A$257,"&gt;="&amp;$A266,'Aceite de Oliva'!$B$6:$B$257,"&lt;="&amp;$B266)</f>
        <v>0.05</v>
      </c>
      <c r="XF266" s="4">
        <f>SUMIFS('Aceite de Oliva'!XF$6:XF$257,'Aceite de Oliva'!$A$6:$A$257,"&gt;="&amp;$A266,'Aceite de Oliva'!$B$6:$B$257,"&lt;="&amp;$B266)</f>
        <v>0</v>
      </c>
      <c r="XJ266" s="4">
        <f>SUMIFS('Aceite de Oliva'!XJ$6:XJ$257,'Aceite de Oliva'!$A$6:$A$257,"&gt;="&amp;$A266,'Aceite de Oliva'!$B$6:$B$257,"&lt;="&amp;$B266)</f>
        <v>0.09</v>
      </c>
      <c r="XK266" s="4">
        <f>SUMIFS('Aceite de Oliva'!XK$6:XK$257,'Aceite de Oliva'!$A$6:$A$257,"&gt;="&amp;$A266,'Aceite de Oliva'!$B$6:$B$257,"&lt;="&amp;$B266)</f>
        <v>0.39</v>
      </c>
      <c r="XL266" s="4">
        <f>SUMIFS('Aceite de Oliva'!XL$6:XL$257,'Aceite de Oliva'!$A$6:$A$257,"&gt;="&amp;$A266,'Aceite de Oliva'!$B$6:$B$257,"&lt;="&amp;$B266)</f>
        <v>0</v>
      </c>
      <c r="XM266" s="4">
        <f>SUMIFS('Aceite de Oliva'!XM$6:XM$257,'Aceite de Oliva'!$A$6:$A$257,"&gt;="&amp;$A266,'Aceite de Oliva'!$B$6:$B$257,"&lt;="&amp;$B266)</f>
        <v>0</v>
      </c>
      <c r="XQ266" s="4">
        <f>SUMIFS('Aceite de Oliva'!XQ$6:XQ$257,'Aceite de Oliva'!$A$6:$A$257,"&gt;="&amp;$A266,'Aceite de Oliva'!$B$6:$B$257,"&lt;="&amp;$B266)</f>
        <v>0.52</v>
      </c>
      <c r="XR266" s="4">
        <f>SUMIFS('Aceite de Oliva'!XR$6:XR$257,'Aceite de Oliva'!$A$6:$A$257,"&gt;="&amp;$A266,'Aceite de Oliva'!$B$6:$B$257,"&lt;="&amp;$B266)</f>
        <v>1.57</v>
      </c>
      <c r="XS266" s="4">
        <f>SUMIFS('Aceite de Oliva'!XS$6:XS$257,'Aceite de Oliva'!$A$6:$A$257,"&gt;="&amp;$A266,'Aceite de Oliva'!$B$6:$B$257,"&lt;="&amp;$B266)</f>
        <v>0.3</v>
      </c>
      <c r="XT266" s="4">
        <f>SUMIFS('Aceite de Oliva'!XT$6:XT$257,'Aceite de Oliva'!$A$6:$A$257,"&gt;="&amp;$A266,'Aceite de Oliva'!$B$6:$B$257,"&lt;="&amp;$B266)</f>
        <v>0</v>
      </c>
      <c r="XX266" s="4">
        <f>SUMIFS('Aceite de Oliva'!XX$6:XX$257,'Aceite de Oliva'!$A$6:$A$257,"&gt;="&amp;$A266,'Aceite de Oliva'!$B$6:$B$257,"&lt;="&amp;$B266)</f>
        <v>3.4200000000000004</v>
      </c>
      <c r="XY266" s="4">
        <f>SUMIFS('Aceite de Oliva'!XY$6:XY$257,'Aceite de Oliva'!$A$6:$A$257,"&gt;="&amp;$A266,'Aceite de Oliva'!$B$6:$B$257,"&lt;="&amp;$B266)</f>
        <v>8.8699999999999992</v>
      </c>
      <c r="XZ266" s="4">
        <f>SUMIFS('Aceite de Oliva'!XZ$6:XZ$257,'Aceite de Oliva'!$A$6:$A$257,"&gt;="&amp;$A266,'Aceite de Oliva'!$B$6:$B$257,"&lt;="&amp;$B266)</f>
        <v>1.08</v>
      </c>
      <c r="YA266" s="4">
        <f>SUMIFS('Aceite de Oliva'!YA$6:YA$257,'Aceite de Oliva'!$A$6:$A$257,"&gt;="&amp;$A266,'Aceite de Oliva'!$B$6:$B$257,"&lt;="&amp;$B266)</f>
        <v>3.23</v>
      </c>
      <c r="YE266" s="4">
        <f>SUMIFS('Aceite de Oliva'!YE$6:YE$257,'Aceite de Oliva'!$A$6:$A$257,"&gt;="&amp;$A266,'Aceite de Oliva'!$B$6:$B$257,"&lt;="&amp;$B266)</f>
        <v>8.91</v>
      </c>
      <c r="YF266" s="4">
        <f>SUMIFS('Aceite de Oliva'!YF$6:YF$257,'Aceite de Oliva'!$A$6:$A$257,"&gt;="&amp;$A266,'Aceite de Oliva'!$B$6:$B$257,"&lt;="&amp;$B266)</f>
        <v>2.8600000000000003</v>
      </c>
      <c r="YG266" s="4">
        <f>SUMIFS('Aceite de Oliva'!YG$6:YG$257,'Aceite de Oliva'!$A$6:$A$257,"&gt;="&amp;$A266,'Aceite de Oliva'!$B$6:$B$257,"&lt;="&amp;$B266)</f>
        <v>9.8099999999999987</v>
      </c>
      <c r="YH266" s="4">
        <f>SUMIFS('Aceite de Oliva'!YH$6:YH$257,'Aceite de Oliva'!$A$6:$A$257,"&gt;="&amp;$A266,'Aceite de Oliva'!$B$6:$B$257,"&lt;="&amp;$B266)</f>
        <v>15.84</v>
      </c>
      <c r="YL266" s="4">
        <f>SUMIFS('Aceite de Oliva'!YL$6:YL$257,'Aceite de Oliva'!$A$6:$A$257,"&gt;="&amp;$A266,'Aceite de Oliva'!$B$6:$B$257,"&lt;="&amp;$B266)</f>
        <v>19.619999999999997</v>
      </c>
      <c r="YM266" s="4">
        <f>SUMIFS('Aceite de Oliva'!YM$6:YM$257,'Aceite de Oliva'!$A$6:$A$257,"&gt;="&amp;$A266,'Aceite de Oliva'!$B$6:$B$257,"&lt;="&amp;$B266)</f>
        <v>18.45</v>
      </c>
      <c r="YN266" s="4">
        <f>SUMIFS('Aceite de Oliva'!YN$6:YN$257,'Aceite de Oliva'!$A$6:$A$257,"&gt;="&amp;$A266,'Aceite de Oliva'!$B$6:$B$257,"&lt;="&amp;$B266)</f>
        <v>20.66</v>
      </c>
      <c r="YO266" s="4">
        <f>SUMIFS('Aceite de Oliva'!YO$6:YO$257,'Aceite de Oliva'!$A$6:$A$257,"&gt;="&amp;$A266,'Aceite de Oliva'!$B$6:$B$257,"&lt;="&amp;$B266)</f>
        <v>19.28</v>
      </c>
      <c r="YP266" s="4">
        <f>SUMIFS('Aceite de Oliva'!YP$6:YP$257,'Aceite de Oliva'!$A$6:$A$257,"&gt;="&amp;$A266,'Aceite de Oliva'!$B$6:$B$257,"&lt;="&amp;$B266)</f>
        <v>25.560000000000002</v>
      </c>
      <c r="YS266" s="4">
        <f>SUMIFS('Aceite de Oliva'!YS$6:YS$257,'Aceite de Oliva'!$A$6:$A$257,"&gt;="&amp;$A266,'Aceite de Oliva'!$B$6:$B$257,"&lt;="&amp;$B266)</f>
        <v>26.64</v>
      </c>
      <c r="YT266" s="4">
        <f>SUMIFS('Aceite de Oliva'!YT$6:YT$257,'Aceite de Oliva'!$A$6:$A$257,"&gt;="&amp;$A266,'Aceite de Oliva'!$B$6:$B$257,"&lt;="&amp;$B266)</f>
        <v>13.98</v>
      </c>
      <c r="YU266" s="4">
        <f>SUMIFS('Aceite de Oliva'!YU$6:YU$257,'Aceite de Oliva'!$A$6:$A$257,"&gt;="&amp;$A266,'Aceite de Oliva'!$B$6:$B$257,"&lt;="&amp;$B266)</f>
        <v>31.32</v>
      </c>
      <c r="YV266" s="4">
        <f>SUMIFS('Aceite de Oliva'!YV$6:YV$257,'Aceite de Oliva'!$A$6:$A$257,"&gt;="&amp;$A266,'Aceite de Oliva'!$B$6:$B$257,"&lt;="&amp;$B266)</f>
        <v>29.669999999999998</v>
      </c>
      <c r="YW266" s="4">
        <f>SUMIFS('Aceite de Oliva'!YW$6:YW$257,'Aceite de Oliva'!$A$6:$A$257,"&gt;="&amp;$A266,'Aceite de Oliva'!$B$6:$B$257,"&lt;="&amp;$B266)</f>
        <v>38.47</v>
      </c>
      <c r="YZ266" s="4">
        <f>SUMIFS('Aceite de Oliva'!YZ$6:YZ$257,'Aceite de Oliva'!$A$6:$A$257,"&gt;="&amp;$A266,'Aceite de Oliva'!$B$6:$B$257,"&lt;="&amp;$B266)</f>
        <v>5.6400000000000006</v>
      </c>
      <c r="ZA266" s="4">
        <f>SUMIFS('Aceite de Oliva'!ZA$6:ZA$257,'Aceite de Oliva'!$A$6:$A$257,"&gt;="&amp;$A266,'Aceite de Oliva'!$B$6:$B$257,"&lt;="&amp;$B266)</f>
        <v>2.23</v>
      </c>
      <c r="ZB266" s="4">
        <f>SUMIFS('Aceite de Oliva'!ZB$6:ZB$257,'Aceite de Oliva'!$A$6:$A$257,"&gt;="&amp;$A266,'Aceite de Oliva'!$B$6:$B$257,"&lt;="&amp;$B266)</f>
        <v>6.93</v>
      </c>
      <c r="ZC266" s="4">
        <f>SUMIFS('Aceite de Oliva'!ZC$6:ZC$257,'Aceite de Oliva'!$A$6:$A$257,"&gt;="&amp;$A266,'Aceite de Oliva'!$B$6:$B$257,"&lt;="&amp;$B266)</f>
        <v>2.79</v>
      </c>
      <c r="ZD266" s="4">
        <f>SUMIFS('Aceite de Oliva'!ZD$6:ZD$257,'Aceite de Oliva'!$A$6:$A$257,"&gt;="&amp;$A266,'Aceite de Oliva'!$B$6:$B$257,"&lt;="&amp;$B266)</f>
        <v>24.87</v>
      </c>
    </row>
    <row r="267" spans="1:680" x14ac:dyDescent="0.25">
      <c r="A267" s="9">
        <f>'TAM Aceite de Oliva'!B15</f>
        <v>4.3</v>
      </c>
      <c r="B267" s="9">
        <f>'TAM Aceite de Oliva'!C15</f>
        <v>4.5</v>
      </c>
      <c r="C267" s="9"/>
      <c r="D267" s="4">
        <f>SUMIFS('Aceite de Oliva'!D$6:D$257,'Aceite de Oliva'!$A$6:$A$257,"&gt;="&amp;$A267,'Aceite de Oliva'!$B$6:$B$257,"&lt;="&amp;$B267)</f>
        <v>3.6500000000000004</v>
      </c>
      <c r="E267" s="4">
        <f>SUMIFS('Aceite de Oliva'!E$6:E$257,'Aceite de Oliva'!$A$6:$A$257,"&gt;="&amp;$A267,'Aceite de Oliva'!$B$6:$B$257,"&lt;="&amp;$B267)</f>
        <v>6.1</v>
      </c>
      <c r="F267" s="4">
        <f>SUMIFS('Aceite de Oliva'!F$6:F$257,'Aceite de Oliva'!$A$6:$A$257,"&gt;="&amp;$A267,'Aceite de Oliva'!$B$6:$B$257,"&lt;="&amp;$B267)</f>
        <v>4.28</v>
      </c>
      <c r="G267" s="4">
        <f>SUMIFS('Aceite de Oliva'!G$6:G$257,'Aceite de Oliva'!$A$6:$A$257,"&gt;="&amp;$A267,'Aceite de Oliva'!$B$6:$B$257,"&lt;="&amp;$B267)</f>
        <v>0</v>
      </c>
      <c r="H267" s="9"/>
      <c r="I267" s="9"/>
      <c r="J267" s="9"/>
      <c r="K267" s="4">
        <f>SUMIFS('Aceite de Oliva'!K$6:K$257,'Aceite de Oliva'!$A$6:$A$257,"&gt;="&amp;$A267,'Aceite de Oliva'!$B$6:$B$257,"&lt;="&amp;$B267)</f>
        <v>4.67</v>
      </c>
      <c r="L267" s="4">
        <f>SUMIFS('Aceite de Oliva'!L$6:L$257,'Aceite de Oliva'!$A$6:$A$257,"&gt;="&amp;$A267,'Aceite de Oliva'!$B$6:$B$257,"&lt;="&amp;$B267)</f>
        <v>3.84</v>
      </c>
      <c r="M267" s="4">
        <f>SUMIFS('Aceite de Oliva'!M$6:M$257,'Aceite de Oliva'!$A$6:$A$257,"&gt;="&amp;$A267,'Aceite de Oliva'!$B$6:$B$257,"&lt;="&amp;$B267)</f>
        <v>5.09</v>
      </c>
      <c r="N267" s="4">
        <f>SUMIFS('Aceite de Oliva'!N$6:N$257,'Aceite de Oliva'!$A$6:$A$257,"&gt;="&amp;$A267,'Aceite de Oliva'!$B$6:$B$257,"&lt;="&amp;$B267)</f>
        <v>2.39</v>
      </c>
      <c r="O267" s="9"/>
      <c r="P267" s="9"/>
      <c r="Q267" s="9"/>
      <c r="R267" s="4">
        <f>SUMIFS('Aceite de Oliva'!R$6:R$257,'Aceite de Oliva'!$A$6:$A$257,"&gt;="&amp;$A267,'Aceite de Oliva'!$B$6:$B$257,"&lt;="&amp;$B267)</f>
        <v>3</v>
      </c>
      <c r="S267" s="4">
        <f>SUMIFS('Aceite de Oliva'!S$6:S$257,'Aceite de Oliva'!$A$6:$A$257,"&gt;="&amp;$A267,'Aceite de Oliva'!$B$6:$B$257,"&lt;="&amp;$B267)</f>
        <v>4.08</v>
      </c>
      <c r="T267" s="4">
        <f>SUMIFS('Aceite de Oliva'!T$6:T$257,'Aceite de Oliva'!$A$6:$A$257,"&gt;="&amp;$A267,'Aceite de Oliva'!$B$6:$B$257,"&lt;="&amp;$B267)</f>
        <v>3.14</v>
      </c>
      <c r="U267" s="4">
        <f>SUMIFS('Aceite de Oliva'!U$6:U$257,'Aceite de Oliva'!$A$6:$A$257,"&gt;="&amp;$A267,'Aceite de Oliva'!$B$6:$B$257,"&lt;="&amp;$B267)</f>
        <v>0.9</v>
      </c>
      <c r="V267" s="9"/>
      <c r="W267" s="9"/>
      <c r="X267" s="9"/>
      <c r="Y267" s="4">
        <f>SUMIFS('Aceite de Oliva'!Y$6:Y$257,'Aceite de Oliva'!$A$6:$A$257,"&gt;="&amp;$A267,'Aceite de Oliva'!$B$6:$B$257,"&lt;="&amp;$B267)</f>
        <v>3.6900000000000004</v>
      </c>
      <c r="Z267" s="4">
        <f>SUMIFS('Aceite de Oliva'!Z$6:Z$257,'Aceite de Oliva'!$A$6:$A$257,"&gt;="&amp;$A267,'Aceite de Oliva'!$B$6:$B$257,"&lt;="&amp;$B267)</f>
        <v>4.84</v>
      </c>
      <c r="AA267" s="4">
        <f>SUMIFS('Aceite de Oliva'!AA$6:AA$257,'Aceite de Oliva'!$A$6:$A$257,"&gt;="&amp;$A267,'Aceite de Oliva'!$B$6:$B$257,"&lt;="&amp;$B267)</f>
        <v>3.7</v>
      </c>
      <c r="AB267" s="4">
        <f>SUMIFS('Aceite de Oliva'!AB$6:AB$257,'Aceite de Oliva'!$A$6:$A$257,"&gt;="&amp;$A267,'Aceite de Oliva'!$B$6:$B$257,"&lt;="&amp;$B267)</f>
        <v>1.98</v>
      </c>
      <c r="AC267" s="9"/>
      <c r="AD267" s="9"/>
      <c r="AE267" s="9"/>
      <c r="AF267" s="4">
        <f>SUMIFS('Aceite de Oliva'!AF$6:AF$257,'Aceite de Oliva'!$A$6:$A$257,"&gt;="&amp;$A267,'Aceite de Oliva'!$B$6:$B$257,"&lt;="&amp;$B267)</f>
        <v>5.09</v>
      </c>
      <c r="AG267" s="4">
        <f>SUMIFS('Aceite de Oliva'!AG$6:AG$257,'Aceite de Oliva'!$A$6:$A$257,"&gt;="&amp;$A267,'Aceite de Oliva'!$B$6:$B$257,"&lt;="&amp;$B267)</f>
        <v>4.07</v>
      </c>
      <c r="AH267" s="4">
        <f>SUMIFS('Aceite de Oliva'!AH$6:AH$257,'Aceite de Oliva'!$A$6:$A$257,"&gt;="&amp;$A267,'Aceite de Oliva'!$B$6:$B$257,"&lt;="&amp;$B267)</f>
        <v>7.29</v>
      </c>
      <c r="AI267" s="4">
        <f>SUMIFS('Aceite de Oliva'!AI$6:AI$257,'Aceite de Oliva'!$A$6:$A$257,"&gt;="&amp;$A267,'Aceite de Oliva'!$B$6:$B$257,"&lt;="&amp;$B267)</f>
        <v>1.8699999999999999</v>
      </c>
      <c r="AJ267" s="9"/>
      <c r="AK267" s="9"/>
      <c r="AL267" s="9"/>
      <c r="AM267" s="4">
        <f>SUMIFS('Aceite de Oliva'!AM$6:AM$257,'Aceite de Oliva'!$A$6:$A$257,"&gt;="&amp;$A267,'Aceite de Oliva'!$B$6:$B$257,"&lt;="&amp;$B267)</f>
        <v>4.9399999999999995</v>
      </c>
      <c r="AN267" s="4">
        <f>SUMIFS('Aceite de Oliva'!AN$6:AN$257,'Aceite de Oliva'!$A$6:$A$257,"&gt;="&amp;$A267,'Aceite de Oliva'!$B$6:$B$257,"&lt;="&amp;$B267)</f>
        <v>3.96</v>
      </c>
      <c r="AO267" s="4">
        <f>SUMIFS('Aceite de Oliva'!AO$6:AO$257,'Aceite de Oliva'!$A$6:$A$257,"&gt;="&amp;$A267,'Aceite de Oliva'!$B$6:$B$257,"&lt;="&amp;$B267)</f>
        <v>6.08</v>
      </c>
      <c r="AP267" s="4">
        <f>SUMIFS('Aceite de Oliva'!AP$6:AP$257,'Aceite de Oliva'!$A$6:$A$257,"&gt;="&amp;$A267,'Aceite de Oliva'!$B$6:$B$257,"&lt;="&amp;$B267)</f>
        <v>4.8999999999999995</v>
      </c>
      <c r="AQ267" s="9"/>
      <c r="AR267" s="9"/>
      <c r="AT267" s="4">
        <f>SUMIFS('Aceite de Oliva'!AT$6:AT$257,'Aceite de Oliva'!$A$6:$A$257,"&gt;="&amp;$A267,'Aceite de Oliva'!$B$6:$B$257,"&lt;="&amp;$B267)</f>
        <v>5.62</v>
      </c>
      <c r="AU267" s="4">
        <f>SUMIFS('Aceite de Oliva'!AU$6:AU$257,'Aceite de Oliva'!$A$6:$A$257,"&gt;="&amp;$A267,'Aceite de Oliva'!$B$6:$B$257,"&lt;="&amp;$B267)</f>
        <v>10.290000000000001</v>
      </c>
      <c r="AV267" s="4">
        <f>SUMIFS('Aceite de Oliva'!AV$6:AV$257,'Aceite de Oliva'!$A$6:$A$257,"&gt;="&amp;$A267,'Aceite de Oliva'!$B$6:$B$257,"&lt;="&amp;$B267)</f>
        <v>5.8000000000000007</v>
      </c>
      <c r="AW267" s="4">
        <f>SUMIFS('Aceite de Oliva'!AW$6:AW$257,'Aceite de Oliva'!$A$6:$A$257,"&gt;="&amp;$A267,'Aceite de Oliva'!$B$6:$B$257,"&lt;="&amp;$B267)</f>
        <v>0</v>
      </c>
      <c r="BA267" s="4">
        <f>SUMIFS('Aceite de Oliva'!BA$6:BA$257,'Aceite de Oliva'!$A$6:$A$257,"&gt;="&amp;A267,'Aceite de Oliva'!$B$6:$B$257,"&lt;="&amp;B267)</f>
        <v>3.8200000000000003</v>
      </c>
      <c r="BB267" s="4">
        <f>SUMIFS('Aceite de Oliva'!BB$6:BB$257,'Aceite de Oliva'!$A$6:$A$257,"&gt;="&amp;$A267,'Aceite de Oliva'!$B$6:$B$257,"&lt;="&amp;$B267)</f>
        <v>3.9899999999999998</v>
      </c>
      <c r="BC267" s="4">
        <f>SUMIFS('Aceite de Oliva'!BC$6:BC$257,'Aceite de Oliva'!$A$6:$A$257,"&gt;="&amp;$A267,'Aceite de Oliva'!$B$6:$B$257,"&lt;="&amp;$B267)</f>
        <v>5.04</v>
      </c>
      <c r="BD267" s="4">
        <f>SUMIFS('Aceite de Oliva'!BD$6:BD$257,'Aceite de Oliva'!$A$6:$A$257,"&gt;="&amp;$A267,'Aceite de Oliva'!$B$6:$B$257,"&lt;="&amp;$B267)</f>
        <v>1.1100000000000001</v>
      </c>
      <c r="BH267" s="4">
        <f>SUMIFS('Aceite de Oliva'!BH$6:BH$257,'Aceite de Oliva'!$A$6:$A$257,"&gt;="&amp;$A267,'Aceite de Oliva'!$B$6:$B$257,"&lt;="&amp;$B267)</f>
        <v>3.27</v>
      </c>
      <c r="BI267" s="4">
        <f>SUMIFS('Aceite de Oliva'!BI$6:BI$257,'Aceite de Oliva'!$A$6:$A$257,"&gt;="&amp;$A267,'Aceite de Oliva'!$B$6:$B$257,"&lt;="&amp;$B267)</f>
        <v>4.78</v>
      </c>
      <c r="BJ267" s="4">
        <f>SUMIFS('Aceite de Oliva'!BJ$6:BJ$257,'Aceite de Oliva'!$A$6:$A$257,"&gt;="&amp;$A267,'Aceite de Oliva'!$B$6:$B$257,"&lt;="&amp;$B267)</f>
        <v>4.04</v>
      </c>
      <c r="BK267" s="4">
        <f>SUMIFS('Aceite de Oliva'!BK$6:BK$257,'Aceite de Oliva'!$A$6:$A$257,"&gt;="&amp;$A267,'Aceite de Oliva'!$B$6:$B$257,"&lt;="&amp;$B267)</f>
        <v>0.98</v>
      </c>
      <c r="BO267" s="4">
        <f>SUMIFS('Aceite de Oliva'!BO$6:BO$257,'Aceite de Oliva'!$A$6:$A$257,"&gt;="&amp;$A267,'Aceite de Oliva'!$B$6:$B$257,"&lt;="&amp;$B267)</f>
        <v>3.75</v>
      </c>
      <c r="BP267" s="4">
        <f>SUMIFS('Aceite de Oliva'!BP$6:BP$257,'Aceite de Oliva'!$A$6:$A$257,"&gt;="&amp;$A267,'Aceite de Oliva'!$B$6:$B$257,"&lt;="&amp;$B267)</f>
        <v>4.92</v>
      </c>
      <c r="BQ267" s="4">
        <f>SUMIFS('Aceite de Oliva'!BQ$6:BQ$257,'Aceite de Oliva'!$A$6:$A$257,"&gt;="&amp;$A267,'Aceite de Oliva'!$B$6:$B$257,"&lt;="&amp;$B267)</f>
        <v>4.51</v>
      </c>
      <c r="BR267" s="4">
        <f>SUMIFS('Aceite de Oliva'!BR$6:BR$257,'Aceite de Oliva'!$A$6:$A$257,"&gt;="&amp;$A267,'Aceite de Oliva'!$B$6:$B$257,"&lt;="&amp;$B267)</f>
        <v>1.5699999999999998</v>
      </c>
      <c r="BV267" s="4">
        <f>SUMIFS('Aceite de Oliva'!BV$6:BV$257,'Aceite de Oliva'!$A$6:$A$257,"&gt;="&amp;$A267,'Aceite de Oliva'!$B$6:$B$257,"&lt;="&amp;$B267)</f>
        <v>1.6400000000000001</v>
      </c>
      <c r="BW267" s="4">
        <f>SUMIFS('Aceite de Oliva'!BW$6:BW$257,'Aceite de Oliva'!$A$6:$A$257,"&gt;="&amp;$A267,'Aceite de Oliva'!$B$6:$B$257,"&lt;="&amp;$B267)</f>
        <v>0.55000000000000004</v>
      </c>
      <c r="BX267" s="4">
        <f>SUMIFS('Aceite de Oliva'!BX$6:BX$257,'Aceite de Oliva'!$A$6:$A$257,"&gt;="&amp;$A267,'Aceite de Oliva'!$B$6:$B$257,"&lt;="&amp;$B267)</f>
        <v>1.67</v>
      </c>
      <c r="BY267" s="4">
        <f>SUMIFS('Aceite de Oliva'!BY$6:BY$257,'Aceite de Oliva'!$A$6:$A$257,"&gt;="&amp;$A267,'Aceite de Oliva'!$B$6:$B$257,"&lt;="&amp;$B267)</f>
        <v>0.11</v>
      </c>
      <c r="CC267" s="4">
        <f>SUMIFS('Aceite de Oliva'!CC$6:CC$257,'Aceite de Oliva'!$A$6:$A$257,"&gt;="&amp;$A267,'Aceite de Oliva'!$B$6:$B$257,"&lt;="&amp;$B267)</f>
        <v>1.1800000000000002</v>
      </c>
      <c r="CD267" s="4">
        <f>SUMIFS('Aceite de Oliva'!CD$6:CD$257,'Aceite de Oliva'!$A$6:$A$257,"&gt;="&amp;$A267,'Aceite de Oliva'!$B$6:$B$257,"&lt;="&amp;$B267)</f>
        <v>0.15</v>
      </c>
      <c r="CE267" s="4">
        <f>SUMIFS('Aceite de Oliva'!CE$6:CE$257,'Aceite de Oliva'!$A$6:$A$257,"&gt;="&amp;$A267,'Aceite de Oliva'!$B$6:$B$257,"&lt;="&amp;$B267)</f>
        <v>1.8399999999999999</v>
      </c>
      <c r="CF267" s="4">
        <f>SUMIFS('Aceite de Oliva'!CF$6:CF$257,'Aceite de Oliva'!$A$6:$A$257,"&gt;="&amp;$A267,'Aceite de Oliva'!$B$6:$B$257,"&lt;="&amp;$B267)</f>
        <v>0</v>
      </c>
      <c r="CJ267" s="4">
        <f>SUMIFS('Aceite de Oliva'!CJ$6:CJ$257,'Aceite de Oliva'!$A$6:$A$257,"&gt;="&amp;$A267,'Aceite de Oliva'!$B$6:$B$257,"&lt;="&amp;$B267)</f>
        <v>0.99</v>
      </c>
      <c r="CK267" s="4">
        <f>SUMIFS('Aceite de Oliva'!CK$6:CK$257,'Aceite de Oliva'!$A$6:$A$257,"&gt;="&amp;$A267,'Aceite de Oliva'!$B$6:$B$257,"&lt;="&amp;$B267)</f>
        <v>1.31</v>
      </c>
      <c r="CL267" s="4">
        <f>SUMIFS('Aceite de Oliva'!CL$6:CL$257,'Aceite de Oliva'!$A$6:$A$257,"&gt;="&amp;$A267,'Aceite de Oliva'!$B$6:$B$257,"&lt;="&amp;$B267)</f>
        <v>1.26</v>
      </c>
      <c r="CM267" s="4">
        <f>SUMIFS('Aceite de Oliva'!CM$6:CM$257,'Aceite de Oliva'!$A$6:$A$257,"&gt;="&amp;$A267,'Aceite de Oliva'!$B$6:$B$257,"&lt;="&amp;$B267)</f>
        <v>0</v>
      </c>
      <c r="CQ267" s="4">
        <f>SUMIFS('Aceite de Oliva'!CQ$6:CQ$257,'Aceite de Oliva'!$A$6:$A$257,"&gt;="&amp;$A267,'Aceite de Oliva'!$B$6:$B$257,"&lt;="&amp;$B267)</f>
        <v>0.49</v>
      </c>
      <c r="CR267" s="4">
        <f>SUMIFS('Aceite de Oliva'!CR$6:CR$257,'Aceite de Oliva'!$A$6:$A$257,"&gt;="&amp;$A267,'Aceite de Oliva'!$B$6:$B$257,"&lt;="&amp;$B267)</f>
        <v>0.15</v>
      </c>
      <c r="CS267" s="4">
        <f>SUMIFS('Aceite de Oliva'!CS$6:CS$257,'Aceite de Oliva'!$A$6:$A$257,"&gt;="&amp;$A267,'Aceite de Oliva'!$B$6:$B$257,"&lt;="&amp;$B267)</f>
        <v>0.68</v>
      </c>
      <c r="CT267" s="4">
        <f>SUMIFS('Aceite de Oliva'!CT$6:CT$257,'Aceite de Oliva'!$A$6:$A$257,"&gt;="&amp;$A267,'Aceite de Oliva'!$B$6:$B$257,"&lt;="&amp;$B267)</f>
        <v>0</v>
      </c>
      <c r="CX267" s="4">
        <f>SUMIFS('Aceite de Oliva'!CX$6:CX$257,'Aceite de Oliva'!$A$6:$A$257,"&gt;="&amp;$A267,'Aceite de Oliva'!$B$6:$B$257,"&lt;="&amp;$B267)</f>
        <v>0.90999999999999992</v>
      </c>
      <c r="CY267" s="4">
        <f>SUMIFS('Aceite de Oliva'!CY$6:CY$257,'Aceite de Oliva'!$A$6:$A$257,"&gt;="&amp;$A267,'Aceite de Oliva'!$B$6:$B$257,"&lt;="&amp;$B267)</f>
        <v>0.47</v>
      </c>
      <c r="CZ267" s="4">
        <f>SUMIFS('Aceite de Oliva'!CZ$6:CZ$257,'Aceite de Oliva'!$A$6:$A$257,"&gt;="&amp;$A267,'Aceite de Oliva'!$B$6:$B$257,"&lt;="&amp;$B267)</f>
        <v>1.1000000000000001</v>
      </c>
      <c r="DA267" s="4">
        <f>SUMIFS('Aceite de Oliva'!DA$6:DA$257,'Aceite de Oliva'!$A$6:$A$257,"&gt;="&amp;$A267,'Aceite de Oliva'!$B$6:$B$257,"&lt;="&amp;$B267)</f>
        <v>0</v>
      </c>
      <c r="DE267" s="4">
        <f>SUMIFS('Aceite de Oliva'!DE$6:DE$257,'Aceite de Oliva'!$A$6:$A$257,"&gt;="&amp;$A267,'Aceite de Oliva'!$B$6:$B$257,"&lt;="&amp;$B267)</f>
        <v>0.79</v>
      </c>
      <c r="DF267" s="4">
        <f>SUMIFS('Aceite de Oliva'!DF$6:DF$257,'Aceite de Oliva'!$A$6:$A$257,"&gt;="&amp;$A267,'Aceite de Oliva'!$B$6:$B$257,"&lt;="&amp;$B267)</f>
        <v>1.1499999999999999</v>
      </c>
      <c r="DG267" s="4">
        <f>SUMIFS('Aceite de Oliva'!DG$6:DG$257,'Aceite de Oliva'!$A$6:$A$257,"&gt;="&amp;$A267,'Aceite de Oliva'!$B$6:$B$257,"&lt;="&amp;$B267)</f>
        <v>0.52</v>
      </c>
      <c r="DH267" s="4">
        <f>SUMIFS('Aceite de Oliva'!DH$6:DH$257,'Aceite de Oliva'!$A$6:$A$257,"&gt;="&amp;$A267,'Aceite de Oliva'!$B$6:$B$257,"&lt;="&amp;$B267)</f>
        <v>0</v>
      </c>
      <c r="DL267" s="4">
        <f>SUMIFS('Aceite de Oliva'!DL$6:DL$257,'Aceite de Oliva'!$A$6:$A$257,"&gt;="&amp;$A267,'Aceite de Oliva'!$B$6:$B$257,"&lt;="&amp;$B267)</f>
        <v>0.87000000000000011</v>
      </c>
      <c r="DM267" s="4">
        <f>SUMIFS('Aceite de Oliva'!DM$6:DM$257,'Aceite de Oliva'!$A$6:$A$257,"&gt;="&amp;$A267,'Aceite de Oliva'!$B$6:$B$257,"&lt;="&amp;$B267)</f>
        <v>0.55000000000000004</v>
      </c>
      <c r="DN267" s="4">
        <f>SUMIFS('Aceite de Oliva'!DN$6:DN$257,'Aceite de Oliva'!$A$6:$A$257,"&gt;="&amp;$A267,'Aceite de Oliva'!$B$6:$B$257,"&lt;="&amp;$B267)</f>
        <v>0.64000000000000012</v>
      </c>
      <c r="DO267" s="4">
        <f>SUMIFS('Aceite de Oliva'!DO$6:DO$257,'Aceite de Oliva'!$A$6:$A$257,"&gt;="&amp;$A267,'Aceite de Oliva'!$B$6:$B$257,"&lt;="&amp;$B267)</f>
        <v>0.21</v>
      </c>
      <c r="DS267" s="4">
        <f>SUMIFS('Aceite de Oliva'!DS$6:DS$257,'Aceite de Oliva'!$A$6:$A$257,"&gt;="&amp;$A267,'Aceite de Oliva'!$B$6:$B$257,"&lt;="&amp;$B267)</f>
        <v>0.45999999999999996</v>
      </c>
      <c r="DT267" s="4">
        <f>SUMIFS('Aceite de Oliva'!DT$6:DT$257,'Aceite de Oliva'!$A$6:$A$257,"&gt;="&amp;$A267,'Aceite de Oliva'!$B$6:$B$257,"&lt;="&amp;$B267)</f>
        <v>0</v>
      </c>
      <c r="DU267" s="4">
        <f>SUMIFS('Aceite de Oliva'!DU$6:DU$257,'Aceite de Oliva'!$A$6:$A$257,"&gt;="&amp;$A267,'Aceite de Oliva'!$B$6:$B$257,"&lt;="&amp;$B267)</f>
        <v>0.46</v>
      </c>
      <c r="DV267" s="4">
        <f>SUMIFS('Aceite de Oliva'!DV$6:DV$257,'Aceite de Oliva'!$A$6:$A$257,"&gt;="&amp;$A267,'Aceite de Oliva'!$B$6:$B$257,"&lt;="&amp;$B267)</f>
        <v>0</v>
      </c>
      <c r="DZ267" s="4">
        <f>SUMIFS('Aceite de Oliva'!DZ$6:DZ$257,'Aceite de Oliva'!$A$6:$A$257,"&gt;="&amp;$A267,'Aceite de Oliva'!$B$6:$B$257,"&lt;="&amp;$B267)</f>
        <v>0.79</v>
      </c>
      <c r="EA267" s="4">
        <f>SUMIFS('Aceite de Oliva'!EA$6:EA$257,'Aceite de Oliva'!$A$6:$A$257,"&gt;="&amp;$A267,'Aceite de Oliva'!$B$6:$B$257,"&lt;="&amp;$B267)</f>
        <v>2.1799999999999997</v>
      </c>
      <c r="EB267" s="4">
        <f>SUMIFS('Aceite de Oliva'!EB$6:EB$257,'Aceite de Oliva'!$A$6:$A$257,"&gt;="&amp;$A267,'Aceite de Oliva'!$B$6:$B$257,"&lt;="&amp;$B267)</f>
        <v>0.7</v>
      </c>
      <c r="EC267" s="4">
        <f>SUMIFS('Aceite de Oliva'!EC$6:EC$257,'Aceite de Oliva'!$A$6:$A$257,"&gt;="&amp;$A267,'Aceite de Oliva'!$B$6:$B$257,"&lt;="&amp;$B267)</f>
        <v>0</v>
      </c>
      <c r="EG267" s="4">
        <f>SUMIFS('Aceite de Oliva'!EG$6:EG$257,'Aceite de Oliva'!$A$6:$A$257,"&gt;="&amp;$A267,'Aceite de Oliva'!$B$6:$B$257,"&lt;="&amp;$B267)</f>
        <v>0.87</v>
      </c>
      <c r="EH267" s="4">
        <f>SUMIFS('Aceite de Oliva'!EH$6:EH$257,'Aceite de Oliva'!$A$6:$A$257,"&gt;="&amp;$A267,'Aceite de Oliva'!$B$6:$B$257,"&lt;="&amp;$B267)</f>
        <v>0.54</v>
      </c>
      <c r="EI267" s="4">
        <f>SUMIFS('Aceite de Oliva'!EI$6:EI$257,'Aceite de Oliva'!$A$6:$A$257,"&gt;="&amp;$A267,'Aceite de Oliva'!$B$6:$B$257,"&lt;="&amp;$B267)</f>
        <v>1.17</v>
      </c>
      <c r="EJ267" s="4">
        <f>SUMIFS('Aceite de Oliva'!EJ$6:EJ$257,'Aceite de Oliva'!$A$6:$A$257,"&gt;="&amp;$A267,'Aceite de Oliva'!$B$6:$B$257,"&lt;="&amp;$B267)</f>
        <v>0.11</v>
      </c>
      <c r="EN267" s="4">
        <f>SUMIFS('Aceite de Oliva'!EN$6:EN$257,'Aceite de Oliva'!$A$6:$A$257,"&gt;="&amp;$A267,'Aceite de Oliva'!$B$6:$B$257,"&lt;="&amp;$B267)</f>
        <v>1.8399999999999999</v>
      </c>
      <c r="EO267" s="4">
        <f>SUMIFS('Aceite de Oliva'!EO$6:EO$257,'Aceite de Oliva'!$A$6:$A$257,"&gt;="&amp;$A267,'Aceite de Oliva'!$B$6:$B$257,"&lt;="&amp;$B267)</f>
        <v>1.1499999999999999</v>
      </c>
      <c r="EP267" s="4">
        <f>SUMIFS('Aceite de Oliva'!EP$6:EP$257,'Aceite de Oliva'!$A$6:$A$257,"&gt;="&amp;$A267,'Aceite de Oliva'!$B$6:$B$257,"&lt;="&amp;$B267)</f>
        <v>1.75</v>
      </c>
      <c r="EQ267" s="4">
        <f>SUMIFS('Aceite de Oliva'!EQ$6:EQ$257,'Aceite de Oliva'!$A$6:$A$257,"&gt;="&amp;$A267,'Aceite de Oliva'!$B$6:$B$257,"&lt;="&amp;$B267)</f>
        <v>0.17</v>
      </c>
      <c r="EU267" s="4">
        <f>SUMIFS('Aceite de Oliva'!EU$6:EU$257,'Aceite de Oliva'!$A$6:$A$257,"&gt;="&amp;$A267,'Aceite de Oliva'!$B$6:$B$257,"&lt;="&amp;$B267)</f>
        <v>1.5</v>
      </c>
      <c r="EV267" s="4">
        <f>SUMIFS('Aceite de Oliva'!EV$6:EV$257,'Aceite de Oliva'!$A$6:$A$257,"&gt;="&amp;$A267,'Aceite de Oliva'!$B$6:$B$257,"&lt;="&amp;$B267)</f>
        <v>1.79</v>
      </c>
      <c r="EW267" s="4">
        <f>SUMIFS('Aceite de Oliva'!EW$6:EW$257,'Aceite de Oliva'!$A$6:$A$257,"&gt;="&amp;$A267,'Aceite de Oliva'!$B$6:$B$257,"&lt;="&amp;$B267)</f>
        <v>1.19</v>
      </c>
      <c r="EX267" s="4">
        <f>SUMIFS('Aceite de Oliva'!EX$6:EX$257,'Aceite de Oliva'!$A$6:$A$257,"&gt;="&amp;$A267,'Aceite de Oliva'!$B$6:$B$257,"&lt;="&amp;$B267)</f>
        <v>0.3</v>
      </c>
      <c r="FB267" s="4">
        <f>SUMIFS('Aceite de Oliva'!FB$6:FB$257,'Aceite de Oliva'!$A$6:$A$257,"&gt;="&amp;$A267,'Aceite de Oliva'!$B$6:$B$257,"&lt;="&amp;$B267)</f>
        <v>0.56000000000000005</v>
      </c>
      <c r="FC267" s="4">
        <f>SUMIFS('Aceite de Oliva'!FC$6:FC$257,'Aceite de Oliva'!$A$6:$A$257,"&gt;="&amp;$A267,'Aceite de Oliva'!$B$6:$B$257,"&lt;="&amp;$B267)</f>
        <v>0.19</v>
      </c>
      <c r="FD267" s="4">
        <f>SUMIFS('Aceite de Oliva'!FD$6:FD$257,'Aceite de Oliva'!$A$6:$A$257,"&gt;="&amp;$A267,'Aceite de Oliva'!$B$6:$B$257,"&lt;="&amp;$B267)</f>
        <v>0.16999999999999998</v>
      </c>
      <c r="FE267" s="4">
        <f>SUMIFS('Aceite de Oliva'!FE$6:FE$257,'Aceite de Oliva'!$A$6:$A$257,"&gt;="&amp;$A267,'Aceite de Oliva'!$B$6:$B$257,"&lt;="&amp;$B267)</f>
        <v>2.2799999999999998</v>
      </c>
      <c r="FI267" s="4">
        <f>SUMIFS('Aceite de Oliva'!FI$6:FI$257,'Aceite de Oliva'!$A$6:$A$257,"&gt;="&amp;$A267,'Aceite de Oliva'!$B$6:$B$257,"&lt;="&amp;$B267)</f>
        <v>0.4</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1.9200000000000002</v>
      </c>
      <c r="FP267" s="4">
        <f>SUMIFS('Aceite de Oliva'!FP$6:FP$257,'Aceite de Oliva'!$A$6:$A$257,"&gt;="&amp;$A267,'Aceite de Oliva'!$B$6:$B$257,"&lt;="&amp;$B267)</f>
        <v>0.49</v>
      </c>
      <c r="FQ267" s="4">
        <f>SUMIFS('Aceite de Oliva'!FQ$6:FQ$257,'Aceite de Oliva'!$A$6:$A$257,"&gt;="&amp;$A267,'Aceite de Oliva'!$B$6:$B$257,"&lt;="&amp;$B267)</f>
        <v>0.56999999999999995</v>
      </c>
      <c r="FR267" s="4">
        <f>SUMIFS('Aceite de Oliva'!FR$6:FR$257,'Aceite de Oliva'!$A$6:$A$257,"&gt;="&amp;$A267,'Aceite de Oliva'!$B$6:$B$257,"&lt;="&amp;$B267)</f>
        <v>0.63</v>
      </c>
      <c r="FS267" s="4">
        <f>SUMIFS('Aceite de Oliva'!FS$6:FS$257,'Aceite de Oliva'!$A$6:$A$257,"&gt;="&amp;$A267,'Aceite de Oliva'!$B$6:$B$257,"&lt;="&amp;$B267)</f>
        <v>0</v>
      </c>
      <c r="FW267" s="4">
        <f>SUMIFS('Aceite de Oliva'!FW$6:FW$257,'Aceite de Oliva'!$A$6:$A$257,"&gt;="&amp;$A267,'Aceite de Oliva'!$B$6:$B$257,"&lt;="&amp;$B267)</f>
        <v>0.22000000000000003</v>
      </c>
      <c r="FX267" s="4">
        <f>SUMIFS('Aceite de Oliva'!FX$6:FX$257,'Aceite de Oliva'!$A$6:$A$257,"&gt;="&amp;$A267,'Aceite de Oliva'!$B$6:$B$257,"&lt;="&amp;$B267)</f>
        <v>0.8600000000000001</v>
      </c>
      <c r="FY267" s="4">
        <f>SUMIFS('Aceite de Oliva'!FY$6:FY$257,'Aceite de Oliva'!$A$6:$A$257,"&gt;="&amp;$A267,'Aceite de Oliva'!$B$6:$B$257,"&lt;="&amp;$B267)</f>
        <v>0.12</v>
      </c>
      <c r="FZ267" s="4">
        <f>SUMIFS('Aceite de Oliva'!FZ$6:FZ$257,'Aceite de Oliva'!$A$6:$A$257,"&gt;="&amp;$A267,'Aceite de Oliva'!$B$6:$B$257,"&lt;="&amp;$B267)</f>
        <v>0</v>
      </c>
      <c r="GD267" s="4">
        <f>SUMIFS('Aceite de Oliva'!GD$6:GD$257,'Aceite de Oliva'!$A$6:$A$257,"&gt;="&amp;$A267,'Aceite de Oliva'!$B$6:$B$257,"&lt;="&amp;$B267)</f>
        <v>0.27</v>
      </c>
      <c r="GE267" s="4">
        <f>SUMIFS('Aceite de Oliva'!GE$6:GE$257,'Aceite de Oliva'!$A$6:$A$257,"&gt;="&amp;$A267,'Aceite de Oliva'!$B$6:$B$257,"&lt;="&amp;$B267)</f>
        <v>0.47</v>
      </c>
      <c r="GF267" s="4">
        <f>SUMIFS('Aceite de Oliva'!GF$6:GF$257,'Aceite de Oliva'!$A$6:$A$257,"&gt;="&amp;$A267,'Aceite de Oliva'!$B$6:$B$257,"&lt;="&amp;$B267)</f>
        <v>0.09</v>
      </c>
      <c r="GG267" s="4">
        <f>SUMIFS('Aceite de Oliva'!GG$6:GG$257,'Aceite de Oliva'!$A$6:$A$257,"&gt;="&amp;$A267,'Aceite de Oliva'!$B$6:$B$257,"&lt;="&amp;$B267)</f>
        <v>0</v>
      </c>
      <c r="GK267" s="4">
        <f>SUMIFS('Aceite de Oliva'!GK$6:GK$257,'Aceite de Oliva'!$A$6:$A$257,"&gt;="&amp;$A267,'Aceite de Oliva'!$B$6:$B$257,"&lt;="&amp;$B267)</f>
        <v>0.16</v>
      </c>
      <c r="GL267" s="4">
        <f>SUMIFS('Aceite de Oliva'!GL$6:GL$257,'Aceite de Oliva'!$A$6:$A$257,"&gt;="&amp;$A267,'Aceite de Oliva'!$B$6:$B$257,"&lt;="&amp;$B267)</f>
        <v>0.16</v>
      </c>
      <c r="GM267" s="4">
        <f>SUMIFS('Aceite de Oliva'!GM$6:GM$257,'Aceite de Oliva'!$A$6:$A$257,"&gt;="&amp;$A267,'Aceite de Oliva'!$B$6:$B$257,"&lt;="&amp;$B267)</f>
        <v>0.22000000000000003</v>
      </c>
      <c r="GN267" s="4">
        <f>SUMIFS('Aceite de Oliva'!GN$6:GN$257,'Aceite de Oliva'!$A$6:$A$257,"&gt;="&amp;$A267,'Aceite de Oliva'!$B$6:$B$257,"&lt;="&amp;$B267)</f>
        <v>0</v>
      </c>
      <c r="GR267" s="4">
        <f>SUMIFS('Aceite de Oliva'!GR$6:GR$257,'Aceite de Oliva'!$A$6:$A$257,"&gt;="&amp;$A267,'Aceite de Oliva'!$B$6:$B$257,"&lt;="&amp;$B267)</f>
        <v>0.33</v>
      </c>
      <c r="GS267" s="4">
        <f>SUMIFS('Aceite de Oliva'!GS$6:GS$257,'Aceite de Oliva'!$A$6:$A$257,"&gt;="&amp;$A267,'Aceite de Oliva'!$B$6:$B$257,"&lt;="&amp;$B267)</f>
        <v>0</v>
      </c>
      <c r="GT267" s="4">
        <f>SUMIFS('Aceite de Oliva'!GT$6:GT$257,'Aceite de Oliva'!$A$6:$A$257,"&gt;="&amp;$A267,'Aceite de Oliva'!$B$6:$B$257,"&lt;="&amp;$B267)</f>
        <v>0.48</v>
      </c>
      <c r="GU267" s="4">
        <f>SUMIFS('Aceite de Oliva'!GU$6:GU$257,'Aceite de Oliva'!$A$6:$A$257,"&gt;="&amp;$A267,'Aceite de Oliva'!$B$6:$B$257,"&lt;="&amp;$B267)</f>
        <v>0</v>
      </c>
      <c r="GY267" s="4">
        <f>SUMIFS('Aceite de Oliva'!GY$6:GY$257,'Aceite de Oliva'!$A$6:$A$257,"&gt;="&amp;$A267,'Aceite de Oliva'!$B$6:$B$257,"&lt;="&amp;$B267)</f>
        <v>0.03</v>
      </c>
      <c r="GZ267" s="4">
        <f>SUMIFS('Aceite de Oliva'!GZ$6:GZ$257,'Aceite de Oliva'!$A$6:$A$257,"&gt;="&amp;$A267,'Aceite de Oliva'!$B$6:$B$257,"&lt;="&amp;$B267)</f>
        <v>0</v>
      </c>
      <c r="HA267" s="4">
        <f>SUMIFS('Aceite de Oliva'!HA$6:HA$257,'Aceite de Oliva'!$A$6:$A$257,"&gt;="&amp;$A267,'Aceite de Oliva'!$B$6:$B$257,"&lt;="&amp;$B267)</f>
        <v>0.04</v>
      </c>
      <c r="HB267" s="4">
        <f>SUMIFS('Aceite de Oliva'!HB$6:HB$257,'Aceite de Oliva'!$A$6:$A$257,"&gt;="&amp;$A267,'Aceite de Oliva'!$B$6:$B$257,"&lt;="&amp;$B267)</f>
        <v>0</v>
      </c>
      <c r="HF267" s="4">
        <f>SUMIFS('Aceite de Oliva'!HF$6:HF$257,'Aceite de Oliva'!$A$6:$A$257,"&gt;="&amp;$A267,'Aceite de Oliva'!$B$6:$B$257,"&lt;="&amp;$B267)</f>
        <v>0.41</v>
      </c>
      <c r="HG267" s="4">
        <f>SUMIFS('Aceite de Oliva'!HG$6:HG$257,'Aceite de Oliva'!$A$6:$A$257,"&gt;="&amp;$A267,'Aceite de Oliva'!$B$6:$B$257,"&lt;="&amp;$B267)</f>
        <v>1.52</v>
      </c>
      <c r="HH267" s="4">
        <f>SUMIFS('Aceite de Oliva'!HH$6:HH$257,'Aceite de Oliva'!$A$6:$A$257,"&gt;="&amp;$A267,'Aceite de Oliva'!$B$6:$B$257,"&lt;="&amp;$B267)</f>
        <v>0.12</v>
      </c>
      <c r="HI267" s="4">
        <f>SUMIFS('Aceite de Oliva'!HI$6:HI$257,'Aceite de Oliva'!$A$6:$A$257,"&gt;="&amp;$A267,'Aceite de Oliva'!$B$6:$B$257,"&lt;="&amp;$B267)</f>
        <v>0</v>
      </c>
      <c r="HM267" s="4">
        <f>SUMIFS('Aceite de Oliva'!HM$6:HM$257,'Aceite de Oliva'!$A$6:$A$257,"&gt;="&amp;$A267,'Aceite de Oliva'!$B$6:$B$257,"&lt;="&amp;$B267)</f>
        <v>0.19</v>
      </c>
      <c r="HN267" s="4">
        <f>SUMIFS('Aceite de Oliva'!HN$6:HN$257,'Aceite de Oliva'!$A$6:$A$257,"&gt;="&amp;$A267,'Aceite de Oliva'!$B$6:$B$257,"&lt;="&amp;$B267)</f>
        <v>0.36</v>
      </c>
      <c r="HO267" s="4">
        <f>SUMIFS('Aceite de Oliva'!HO$6:HO$257,'Aceite de Oliva'!$A$6:$A$257,"&gt;="&amp;$A267,'Aceite de Oliva'!$B$6:$B$257,"&lt;="&amp;$B267)</f>
        <v>0.1</v>
      </c>
      <c r="HP267" s="4">
        <f>SUMIFS('Aceite de Oliva'!HP$6:HP$257,'Aceite de Oliva'!$A$6:$A$257,"&gt;="&amp;$A267,'Aceite de Oliva'!$B$6:$B$257,"&lt;="&amp;$B267)</f>
        <v>0</v>
      </c>
      <c r="HT267" s="4">
        <f>SUMIFS('Aceite de Oliva'!HT$6:HT$257,'Aceite de Oliva'!$A$6:$A$257,"&gt;="&amp;$A267,'Aceite de Oliva'!$B$6:$B$257,"&lt;="&amp;$B267)</f>
        <v>0.15000000000000002</v>
      </c>
      <c r="HU267" s="4">
        <f>SUMIFS('Aceite de Oliva'!HU$6:HU$257,'Aceite de Oliva'!$A$6:$A$257,"&gt;="&amp;$A267,'Aceite de Oliva'!$B$6:$B$257,"&lt;="&amp;$B267)</f>
        <v>0.62</v>
      </c>
      <c r="HV267" s="4">
        <f>SUMIFS('Aceite de Oliva'!HV$6:HV$257,'Aceite de Oliva'!$A$6:$A$257,"&gt;="&amp;$A267,'Aceite de Oliva'!$B$6:$B$257,"&lt;="&amp;$B267)</f>
        <v>0.03</v>
      </c>
      <c r="HW267" s="4">
        <f>SUMIFS('Aceite de Oliva'!HW$6:HW$257,'Aceite de Oliva'!$A$6:$A$257,"&gt;="&amp;$A267,'Aceite de Oliva'!$B$6:$B$257,"&lt;="&amp;$B267)</f>
        <v>0</v>
      </c>
      <c r="IA267" s="4">
        <f>SUMIFS('Aceite de Oliva'!IA$6:IA$257,'Aceite de Oliva'!$A$6:$A$257,"&gt;="&amp;$A267,'Aceite de Oliva'!$B$6:$B$257,"&lt;="&amp;$B267)</f>
        <v>0.17</v>
      </c>
      <c r="IB267" s="4">
        <f>SUMIFS('Aceite de Oliva'!IB$6:IB$257,'Aceite de Oliva'!$A$6:$A$257,"&gt;="&amp;$A267,'Aceite de Oliva'!$B$6:$B$257,"&lt;="&amp;$B267)</f>
        <v>0.61</v>
      </c>
      <c r="IC267" s="4">
        <f>SUMIFS('Aceite de Oliva'!IC$6:IC$257,'Aceite de Oliva'!$A$6:$A$257,"&gt;="&amp;$A267,'Aceite de Oliva'!$B$6:$B$257,"&lt;="&amp;$B267)</f>
        <v>0.11000000000000001</v>
      </c>
      <c r="ID267" s="4">
        <f>SUMIFS('Aceite de Oliva'!ID$6:ID$257,'Aceite de Oliva'!$A$6:$A$257,"&gt;="&amp;$A267,'Aceite de Oliva'!$B$6:$B$257,"&lt;="&amp;$B267)</f>
        <v>0</v>
      </c>
      <c r="IH267" s="4">
        <f>SUMIFS('Aceite de Oliva'!IH$6:IH$257,'Aceite de Oliva'!$A$6:$A$257,"&gt;="&amp;$A267,'Aceite de Oliva'!$B$6:$B$257,"&lt;="&amp;$B267)</f>
        <v>0.28000000000000003</v>
      </c>
      <c r="II267" s="4">
        <f>SUMIFS('Aceite de Oliva'!II$6:II$257,'Aceite de Oliva'!$A$6:$A$257,"&gt;="&amp;$A267,'Aceite de Oliva'!$B$6:$B$257,"&lt;="&amp;$B267)</f>
        <v>0.61</v>
      </c>
      <c r="IJ267" s="4">
        <f>SUMIFS('Aceite de Oliva'!IJ$6:IJ$257,'Aceite de Oliva'!$A$6:$A$257,"&gt;="&amp;$A267,'Aceite de Oliva'!$B$6:$B$257,"&lt;="&amp;$B267)</f>
        <v>0.21000000000000002</v>
      </c>
      <c r="IK267" s="4">
        <f>SUMIFS('Aceite de Oliva'!IK$6:IK$257,'Aceite de Oliva'!$A$6:$A$257,"&gt;="&amp;$A267,'Aceite de Oliva'!$B$6:$B$257,"&lt;="&amp;$B267)</f>
        <v>0</v>
      </c>
      <c r="IO267" s="4">
        <f>SUMIFS('Aceite de Oliva'!IO$6:IO$257,'Aceite de Oliva'!$A$6:$A$257,"&gt;="&amp;$A267,'Aceite de Oliva'!$B$6:$B$257,"&lt;="&amp;$B267)</f>
        <v>0.05</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0.14000000000000001</v>
      </c>
      <c r="IW267" s="4">
        <f>SUMIFS('Aceite de Oliva'!IW$6:IW$257,'Aceite de Oliva'!$A$6:$A$257,"&gt;="&amp;$A267,'Aceite de Oliva'!$B$6:$B$257,"&lt;="&amp;$B267)</f>
        <v>0.6</v>
      </c>
      <c r="IX267" s="4">
        <f>SUMIFS('Aceite de Oliva'!IX$6:IX$257,'Aceite de Oliva'!$A$6:$A$257,"&gt;="&amp;$A267,'Aceite de Oliva'!$B$6:$B$257,"&lt;="&amp;$B267)</f>
        <v>0.05</v>
      </c>
      <c r="IY267" s="4">
        <f>SUMIFS('Aceite de Oliva'!IY$6:IY$257,'Aceite de Oliva'!$A$6:$A$257,"&gt;="&amp;$A267,'Aceite de Oliva'!$B$6:$B$257,"&lt;="&amp;$B267)</f>
        <v>0</v>
      </c>
      <c r="JC267" s="4">
        <f>SUMIFS('Aceite de Oliva'!JC$6:JC$257,'Aceite de Oliva'!$A$6:$A$257,"&gt;="&amp;$A267,'Aceite de Oliva'!$B$6:$B$257,"&lt;="&amp;$B267)</f>
        <v>0.32</v>
      </c>
      <c r="JD267" s="4">
        <f>SUMIFS('Aceite de Oliva'!JD$6:JD$257,'Aceite de Oliva'!$A$6:$A$257,"&gt;="&amp;$A267,'Aceite de Oliva'!$B$6:$B$257,"&lt;="&amp;$B267)</f>
        <v>0.7</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0.1</v>
      </c>
      <c r="JK267" s="4">
        <f>SUMIFS('Aceite de Oliva'!JK$6:JK$257,'Aceite de Oliva'!$A$6:$A$257,"&gt;="&amp;$A267,'Aceite de Oliva'!$B$6:$B$257,"&lt;="&amp;$B267)</f>
        <v>0.53</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0.03</v>
      </c>
      <c r="JY267" s="4">
        <f>SUMIFS('Aceite de Oliva'!JY$6:JY$257,'Aceite de Oliva'!$A$6:$A$257,"&gt;="&amp;$A267,'Aceite de Oliva'!$B$6:$B$257,"&lt;="&amp;$B267)</f>
        <v>0.06</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0.15</v>
      </c>
      <c r="KF267" s="4">
        <f>SUMIFS('Aceite de Oliva'!KF$6:KF$257,'Aceite de Oliva'!$A$6:$A$257,"&gt;="&amp;$A267,'Aceite de Oliva'!$B$6:$B$257,"&lt;="&amp;$B267)</f>
        <v>0.57999999999999996</v>
      </c>
      <c r="KG267" s="4">
        <f>SUMIFS('Aceite de Oliva'!KG$6:KG$257,'Aceite de Oliva'!$A$6:$A$257,"&gt;="&amp;$A267,'Aceite de Oliva'!$B$6:$B$257,"&lt;="&amp;$B267)</f>
        <v>7.0000000000000007E-2</v>
      </c>
      <c r="KH267" s="4">
        <f>SUMIFS('Aceite de Oliva'!KH$6:KH$257,'Aceite de Oliva'!$A$6:$A$257,"&gt;="&amp;$A267,'Aceite de Oliva'!$B$6:$B$257,"&lt;="&amp;$B267)</f>
        <v>0</v>
      </c>
      <c r="KL267" s="4">
        <f>SUMIFS('Aceite de Oliva'!KL$6:KL$257,'Aceite de Oliva'!$A$6:$A$257,"&gt;="&amp;$A267,'Aceite de Oliva'!$B$6:$B$257,"&lt;="&amp;$B267)</f>
        <v>0.64</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0.19</v>
      </c>
      <c r="LO267" s="4">
        <f>SUMIFS('Aceite de Oliva'!LO$6:LO$257,'Aceite de Oliva'!$A$6:$A$257,"&gt;="&amp;$A267,'Aceite de Oliva'!$B$6:$B$257,"&lt;="&amp;$B267)</f>
        <v>0.13</v>
      </c>
      <c r="LP267" s="4">
        <f>SUMIFS('Aceite de Oliva'!LP$6:LP$257,'Aceite de Oliva'!$A$6:$A$257,"&gt;="&amp;$A267,'Aceite de Oliva'!$B$6:$B$257,"&lt;="&amp;$B267)</f>
        <v>0.21</v>
      </c>
      <c r="LQ267" s="4">
        <f>SUMIFS('Aceite de Oliva'!LQ$6:LQ$257,'Aceite de Oliva'!$A$6:$A$257,"&gt;="&amp;$A267,'Aceite de Oliva'!$B$6:$B$257,"&lt;="&amp;$B267)</f>
        <v>0</v>
      </c>
      <c r="LU267" s="4">
        <f>SUMIFS('Aceite de Oliva'!LU$6:LU$257,'Aceite de Oliva'!$A$6:$A$257,"&gt;="&amp;$A267,'Aceite de Oliva'!$B$6:$B$257,"&lt;="&amp;$B267)</f>
        <v>2.29</v>
      </c>
      <c r="LV267" s="4">
        <f>SUMIFS('Aceite de Oliva'!LV$6:LV$257,'Aceite de Oliva'!$A$6:$A$257,"&gt;="&amp;$A267,'Aceite de Oliva'!$B$6:$B$257,"&lt;="&amp;$B267)</f>
        <v>7.1899999999999995</v>
      </c>
      <c r="LW267" s="4">
        <f>SUMIFS('Aceite de Oliva'!LW$6:LW$257,'Aceite de Oliva'!$A$6:$A$257,"&gt;="&amp;$A267,'Aceite de Oliva'!$B$6:$B$257,"&lt;="&amp;$B267)</f>
        <v>0.69</v>
      </c>
      <c r="LX267" s="4">
        <f>SUMIFS('Aceite de Oliva'!LX$6:LX$257,'Aceite de Oliva'!$A$6:$A$257,"&gt;="&amp;$A267,'Aceite de Oliva'!$B$6:$B$257,"&lt;="&amp;$B267)</f>
        <v>2.81</v>
      </c>
      <c r="MB267" s="4">
        <f>SUMIFS('Aceite de Oliva'!MB$6:MB$257,'Aceite de Oliva'!$A$6:$A$257,"&gt;="&amp;$A267,'Aceite de Oliva'!$B$6:$B$257,"&lt;="&amp;$B267)</f>
        <v>1.25</v>
      </c>
      <c r="MC267" s="4">
        <f>SUMIFS('Aceite de Oliva'!MC$6:MC$257,'Aceite de Oliva'!$A$6:$A$257,"&gt;="&amp;$A267,'Aceite de Oliva'!$B$6:$B$257,"&lt;="&amp;$B267)</f>
        <v>5.77</v>
      </c>
      <c r="MD267" s="4">
        <f>SUMIFS('Aceite de Oliva'!MD$6:MD$257,'Aceite de Oliva'!$A$6:$A$257,"&gt;="&amp;$A267,'Aceite de Oliva'!$B$6:$B$257,"&lt;="&amp;$B267)</f>
        <v>0.16999999999999998</v>
      </c>
      <c r="ME267" s="4">
        <f>SUMIFS('Aceite de Oliva'!ME$6:ME$257,'Aceite de Oliva'!$A$6:$A$257,"&gt;="&amp;$A267,'Aceite de Oliva'!$B$6:$B$257,"&lt;="&amp;$B267)</f>
        <v>0.65</v>
      </c>
      <c r="MI267" s="4">
        <f>SUMIFS('Aceite de Oliva'!MI$6:MI$257,'Aceite de Oliva'!$A$6:$A$257,"&gt;="&amp;$A267,'Aceite de Oliva'!$B$6:$B$257,"&lt;="&amp;$B267)</f>
        <v>0.12</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0.87</v>
      </c>
      <c r="MP267" s="4">
        <f>SUMIFS('Aceite de Oliva'!MP$6:MP$257,'Aceite de Oliva'!$A$6:$A$257,"&gt;="&amp;$A267,'Aceite de Oliva'!$B$6:$B$257,"&lt;="&amp;$B267)</f>
        <v>0.46</v>
      </c>
      <c r="MQ267" s="4">
        <f>SUMIFS('Aceite de Oliva'!MQ$6:MQ$257,'Aceite de Oliva'!$A$6:$A$257,"&gt;="&amp;$A267,'Aceite de Oliva'!$B$6:$B$257,"&lt;="&amp;$B267)</f>
        <v>0.42</v>
      </c>
      <c r="MR267" s="4">
        <f>SUMIFS('Aceite de Oliva'!MR$6:MR$257,'Aceite de Oliva'!$A$6:$A$257,"&gt;="&amp;$A267,'Aceite de Oliva'!$B$6:$B$257,"&lt;="&amp;$B267)</f>
        <v>0.42000000000000004</v>
      </c>
      <c r="MS267" s="4">
        <f>SUMIFS('Aceite de Oliva'!MS$6:MS$257,'Aceite de Oliva'!$A$6:$A$257,"&gt;="&amp;$A267,'Aceite de Oliva'!$B$6:$B$257,"&lt;="&amp;$B267)</f>
        <v>0</v>
      </c>
      <c r="MW267" s="4">
        <f>SUMIFS('Aceite de Oliva'!MW$6:MW$257,'Aceite de Oliva'!$A$6:$A$257,"&gt;="&amp;$A267,'Aceite de Oliva'!$B$6:$B$257,"&lt;="&amp;$B267)</f>
        <v>1.38</v>
      </c>
      <c r="MX267" s="4">
        <f>SUMIFS('Aceite de Oliva'!MX$6:MX$257,'Aceite de Oliva'!$A$6:$A$257,"&gt;="&amp;$A267,'Aceite de Oliva'!$B$6:$B$257,"&lt;="&amp;$B267)</f>
        <v>3.2699999999999996</v>
      </c>
      <c r="MY267" s="4">
        <f>SUMIFS('Aceite de Oliva'!MY$6:MY$257,'Aceite de Oliva'!$A$6:$A$257,"&gt;="&amp;$A267,'Aceite de Oliva'!$B$6:$B$257,"&lt;="&amp;$B267)</f>
        <v>0.74</v>
      </c>
      <c r="MZ267" s="4">
        <f>SUMIFS('Aceite de Oliva'!MZ$6:MZ$257,'Aceite de Oliva'!$A$6:$A$257,"&gt;="&amp;$A267,'Aceite de Oliva'!$B$6:$B$257,"&lt;="&amp;$B267)</f>
        <v>1.1200000000000001</v>
      </c>
      <c r="ND267" s="4">
        <f>SUMIFS('Aceite de Oliva'!ND$6:ND$257,'Aceite de Oliva'!$A$6:$A$257,"&gt;="&amp;$A267,'Aceite de Oliva'!$B$6:$B$257,"&lt;="&amp;$B267)</f>
        <v>0.89000000000000012</v>
      </c>
      <c r="NE267" s="4">
        <f>SUMIFS('Aceite de Oliva'!NE$6:NE$257,'Aceite de Oliva'!$A$6:$A$257,"&gt;="&amp;$A267,'Aceite de Oliva'!$B$6:$B$257,"&lt;="&amp;$B267)</f>
        <v>1.19</v>
      </c>
      <c r="NF267" s="4">
        <f>SUMIFS('Aceite de Oliva'!NF$6:NF$257,'Aceite de Oliva'!$A$6:$A$257,"&gt;="&amp;$A267,'Aceite de Oliva'!$B$6:$B$257,"&lt;="&amp;$B267)</f>
        <v>0.63</v>
      </c>
      <c r="NG267" s="4">
        <f>SUMIFS('Aceite de Oliva'!NG$6:NG$257,'Aceite de Oliva'!$A$6:$A$257,"&gt;="&amp;$A267,'Aceite de Oliva'!$B$6:$B$257,"&lt;="&amp;$B267)</f>
        <v>0</v>
      </c>
      <c r="NK267" s="4">
        <f>SUMIFS('Aceite de Oliva'!NK$6:NK$257,'Aceite de Oliva'!$A$6:$A$257,"&gt;="&amp;$A267,'Aceite de Oliva'!$B$6:$B$257,"&lt;="&amp;$B267)</f>
        <v>0.7</v>
      </c>
      <c r="NL267" s="4">
        <f>SUMIFS('Aceite de Oliva'!NL$6:NL$257,'Aceite de Oliva'!$A$6:$A$257,"&gt;="&amp;$A267,'Aceite de Oliva'!$B$6:$B$257,"&lt;="&amp;$B267)</f>
        <v>0.82</v>
      </c>
      <c r="NM267" s="4">
        <f>SUMIFS('Aceite de Oliva'!NM$6:NM$257,'Aceite de Oliva'!$A$6:$A$257,"&gt;="&amp;$A267,'Aceite de Oliva'!$B$6:$B$257,"&lt;="&amp;$B267)</f>
        <v>0.63</v>
      </c>
      <c r="NN267" s="4">
        <f>SUMIFS('Aceite de Oliva'!NN$6:NN$257,'Aceite de Oliva'!$A$6:$A$257,"&gt;="&amp;$A267,'Aceite de Oliva'!$B$6:$B$257,"&lt;="&amp;$B267)</f>
        <v>0.35</v>
      </c>
      <c r="NR267" s="4">
        <f>SUMIFS('Aceite de Oliva'!NR$6:NR$257,'Aceite de Oliva'!$A$6:$A$257,"&gt;="&amp;$A267,'Aceite de Oliva'!$B$6:$B$257,"&lt;="&amp;$B267)</f>
        <v>1.5899999999999999</v>
      </c>
      <c r="NS267" s="4">
        <f>SUMIFS('Aceite de Oliva'!NS$6:NS$257,'Aceite de Oliva'!$A$6:$A$257,"&gt;="&amp;$A267,'Aceite de Oliva'!$B$6:$B$257,"&lt;="&amp;$B267)</f>
        <v>1.61</v>
      </c>
      <c r="NT267" s="4">
        <f>SUMIFS('Aceite de Oliva'!NT$6:NT$257,'Aceite de Oliva'!$A$6:$A$257,"&gt;="&amp;$A267,'Aceite de Oliva'!$B$6:$B$257,"&lt;="&amp;$B267)</f>
        <v>1.24</v>
      </c>
      <c r="NU267" s="4">
        <f>SUMIFS('Aceite de Oliva'!NU$6:NU$257,'Aceite de Oliva'!$A$6:$A$257,"&gt;="&amp;$A267,'Aceite de Oliva'!$B$6:$B$257,"&lt;="&amp;$B267)</f>
        <v>0.39</v>
      </c>
      <c r="NY267" s="4">
        <f>SUMIFS('Aceite de Oliva'!NY$6:NY$257,'Aceite de Oliva'!$A$6:$A$257,"&gt;="&amp;$A267,'Aceite de Oliva'!$B$6:$B$257,"&lt;="&amp;$B267)</f>
        <v>1.2</v>
      </c>
      <c r="NZ267" s="4">
        <f>SUMIFS('Aceite de Oliva'!NZ$6:NZ$257,'Aceite de Oliva'!$A$6:$A$257,"&gt;="&amp;$A267,'Aceite de Oliva'!$B$6:$B$257,"&lt;="&amp;$B267)</f>
        <v>1.0900000000000001</v>
      </c>
      <c r="OA267" s="4">
        <f>SUMIFS('Aceite de Oliva'!OA$6:OA$257,'Aceite de Oliva'!$A$6:$A$257,"&gt;="&amp;$A267,'Aceite de Oliva'!$B$6:$B$257,"&lt;="&amp;$B267)</f>
        <v>0.52</v>
      </c>
      <c r="OB267" s="4">
        <f>SUMIFS('Aceite de Oliva'!OB$6:OB$257,'Aceite de Oliva'!$A$6:$A$257,"&gt;="&amp;$A267,'Aceite de Oliva'!$B$6:$B$257,"&lt;="&amp;$B267)</f>
        <v>0.57999999999999996</v>
      </c>
      <c r="OF267" s="4">
        <f>SUMIFS('Aceite de Oliva'!OF$6:OF$257,'Aceite de Oliva'!$A$6:$A$257,"&gt;="&amp;$A267,'Aceite de Oliva'!$B$6:$B$257,"&lt;="&amp;$B267)</f>
        <v>0.82</v>
      </c>
      <c r="OG267" s="4">
        <f>SUMIFS('Aceite de Oliva'!OG$6:OG$257,'Aceite de Oliva'!$A$6:$A$257,"&gt;="&amp;$A267,'Aceite de Oliva'!$B$6:$B$257,"&lt;="&amp;$B267)</f>
        <v>0.31</v>
      </c>
      <c r="OH267" s="4">
        <f>SUMIFS('Aceite de Oliva'!OH$6:OH$257,'Aceite de Oliva'!$A$6:$A$257,"&gt;="&amp;$A267,'Aceite de Oliva'!$B$6:$B$257,"&lt;="&amp;$B267)</f>
        <v>0.48000000000000004</v>
      </c>
      <c r="OI267" s="4">
        <f>SUMIFS('Aceite de Oliva'!OI$6:OI$257,'Aceite de Oliva'!$A$6:$A$257,"&gt;="&amp;$A267,'Aceite de Oliva'!$B$6:$B$257,"&lt;="&amp;$B267)</f>
        <v>1.1399999999999999</v>
      </c>
      <c r="OM267" s="4">
        <f>SUMIFS('Aceite de Oliva'!OM$6:OM$257,'Aceite de Oliva'!$A$6:$A$257,"&gt;="&amp;$A267,'Aceite de Oliva'!$B$6:$B$257,"&lt;="&amp;$B267)</f>
        <v>11.21</v>
      </c>
      <c r="ON267" s="4">
        <f>SUMIFS('Aceite de Oliva'!ON$6:ON$257,'Aceite de Oliva'!$A$6:$A$257,"&gt;="&amp;$A267,'Aceite de Oliva'!$B$6:$B$257,"&lt;="&amp;$B267)</f>
        <v>4.01</v>
      </c>
      <c r="OO267" s="4">
        <f>SUMIFS('Aceite de Oliva'!OO$6:OO$257,'Aceite de Oliva'!$A$6:$A$257,"&gt;="&amp;$A267,'Aceite de Oliva'!$B$6:$B$257,"&lt;="&amp;$B267)</f>
        <v>14.61</v>
      </c>
      <c r="OP267" s="4">
        <f>SUMIFS('Aceite de Oliva'!OP$6:OP$257,'Aceite de Oliva'!$A$6:$A$257,"&gt;="&amp;$A267,'Aceite de Oliva'!$B$6:$B$257,"&lt;="&amp;$B267)</f>
        <v>9.66</v>
      </c>
      <c r="OT267" s="4">
        <f>SUMIFS('Aceite de Oliva'!OT$6:OT$257,'Aceite de Oliva'!$A$6:$A$257,"&gt;="&amp;$A267,'Aceite de Oliva'!$B$6:$B$257,"&lt;="&amp;$B267)</f>
        <v>42.110000000000007</v>
      </c>
      <c r="OU267" s="4">
        <f>SUMIFS('Aceite de Oliva'!OU$6:OU$257,'Aceite de Oliva'!$A$6:$A$257,"&gt;="&amp;$A267,'Aceite de Oliva'!$B$6:$B$257,"&lt;="&amp;$B267)</f>
        <v>14.2</v>
      </c>
      <c r="OV267" s="4">
        <f>SUMIFS('Aceite de Oliva'!OV$6:OV$257,'Aceite de Oliva'!$A$6:$A$257,"&gt;="&amp;$A267,'Aceite de Oliva'!$B$6:$B$257,"&lt;="&amp;$B267)</f>
        <v>52.23</v>
      </c>
      <c r="OW267" s="4">
        <f>SUMIFS('Aceite de Oliva'!OW$6:OW$257,'Aceite de Oliva'!$A$6:$A$257,"&gt;="&amp;$A267,'Aceite de Oliva'!$B$6:$B$257,"&lt;="&amp;$B267)</f>
        <v>52.59</v>
      </c>
      <c r="PA267" s="4">
        <f>SUMIFS('Aceite de Oliva'!PA$6:PA$257,'Aceite de Oliva'!$A$6:$A$257,"&gt;="&amp;$A267,'Aceite de Oliva'!$B$6:$B$257,"&lt;="&amp;$B267)</f>
        <v>6.910000000000001</v>
      </c>
      <c r="PB267" s="4">
        <f>SUMIFS('Aceite de Oliva'!PB$6:PB$257,'Aceite de Oliva'!$A$6:$A$257,"&gt;="&amp;$A267,'Aceite de Oliva'!$B$6:$B$257,"&lt;="&amp;$B267)</f>
        <v>5.67</v>
      </c>
      <c r="PC267" s="4">
        <f>SUMIFS('Aceite de Oliva'!PC$6:PC$257,'Aceite de Oliva'!$A$6:$A$257,"&gt;="&amp;$A267,'Aceite de Oliva'!$B$6:$B$257,"&lt;="&amp;$B267)</f>
        <v>6.3</v>
      </c>
      <c r="PD267" s="4">
        <f>SUMIFS('Aceite de Oliva'!PD$6:PD$257,'Aceite de Oliva'!$A$6:$A$257,"&gt;="&amp;$A267,'Aceite de Oliva'!$B$6:$B$257,"&lt;="&amp;$B267)</f>
        <v>12.9</v>
      </c>
      <c r="PH267" s="4">
        <f>SUMIFS('Aceite de Oliva'!PH$6:PH$257,'Aceite de Oliva'!$A$6:$A$257,"&gt;="&amp;$A267,'Aceite de Oliva'!$B$6:$B$257,"&lt;="&amp;$B267)</f>
        <v>2.33</v>
      </c>
      <c r="PI267" s="4">
        <f>SUMIFS('Aceite de Oliva'!PI$6:PI$257,'Aceite de Oliva'!$A$6:$A$257,"&gt;="&amp;$A267,'Aceite de Oliva'!$B$6:$B$257,"&lt;="&amp;$B267)</f>
        <v>3.96</v>
      </c>
      <c r="PJ267" s="4">
        <f>SUMIFS('Aceite de Oliva'!PJ$6:PJ$257,'Aceite de Oliva'!$A$6:$A$257,"&gt;="&amp;$A267,'Aceite de Oliva'!$B$6:$B$257,"&lt;="&amp;$B267)</f>
        <v>2.41</v>
      </c>
      <c r="PK267" s="4">
        <f>SUMIFS('Aceite de Oliva'!PK$6:PK$257,'Aceite de Oliva'!$A$6:$A$257,"&gt;="&amp;$A267,'Aceite de Oliva'!$B$6:$B$257,"&lt;="&amp;$B267)</f>
        <v>0.23</v>
      </c>
      <c r="PO267" s="4">
        <f>SUMIFS('Aceite de Oliva'!PO$6:PO$257,'Aceite de Oliva'!$A$6:$A$257,"&gt;="&amp;$A267,'Aceite de Oliva'!$B$6:$B$257,"&lt;="&amp;$B267)</f>
        <v>2.1799999999999997</v>
      </c>
      <c r="PP267" s="4">
        <f>SUMIFS('Aceite de Oliva'!PP$6:PP$257,'Aceite de Oliva'!$A$6:$A$257,"&gt;="&amp;$A267,'Aceite de Oliva'!$B$6:$B$257,"&lt;="&amp;$B267)</f>
        <v>2.19</v>
      </c>
      <c r="PQ267" s="4">
        <f>SUMIFS('Aceite de Oliva'!PQ$6:PQ$257,'Aceite de Oliva'!$A$6:$A$257,"&gt;="&amp;$A267,'Aceite de Oliva'!$B$6:$B$257,"&lt;="&amp;$B267)</f>
        <v>1.04</v>
      </c>
      <c r="PR267" s="4">
        <f>SUMIFS('Aceite de Oliva'!PR$6:PR$257,'Aceite de Oliva'!$A$6:$A$257,"&gt;="&amp;$A267,'Aceite de Oliva'!$B$6:$B$257,"&lt;="&amp;$B267)</f>
        <v>5.05</v>
      </c>
      <c r="PV267" s="4">
        <f>SUMIFS('Aceite de Oliva'!PV$6:PV$257,'Aceite de Oliva'!$A$6:$A$257,"&gt;="&amp;$A267,'Aceite de Oliva'!$B$6:$B$257,"&lt;="&amp;$B267)</f>
        <v>1.82</v>
      </c>
      <c r="PW267" s="4">
        <f>SUMIFS('Aceite de Oliva'!PW$6:PW$257,'Aceite de Oliva'!$A$6:$A$257,"&gt;="&amp;$A267,'Aceite de Oliva'!$B$6:$B$257,"&lt;="&amp;$B267)</f>
        <v>3.59</v>
      </c>
      <c r="PX267" s="4">
        <f>SUMIFS('Aceite de Oliva'!PX$6:PX$257,'Aceite de Oliva'!$A$6:$A$257,"&gt;="&amp;$A267,'Aceite de Oliva'!$B$6:$B$257,"&lt;="&amp;$B267)</f>
        <v>0.49</v>
      </c>
      <c r="PY267" s="4">
        <f>SUMIFS('Aceite de Oliva'!PY$6:PY$257,'Aceite de Oliva'!$A$6:$A$257,"&gt;="&amp;$A267,'Aceite de Oliva'!$B$6:$B$257,"&lt;="&amp;$B267)</f>
        <v>4.07</v>
      </c>
      <c r="QC267" s="4">
        <f>SUMIFS('Aceite de Oliva'!QC$6:QC$257,'Aceite de Oliva'!$A$6:$A$257,"&gt;="&amp;$A267,'Aceite de Oliva'!$B$6:$B$257,"&lt;="&amp;$B267)</f>
        <v>2.62</v>
      </c>
      <c r="QD267" s="4">
        <f>SUMIFS('Aceite de Oliva'!QD$6:QD$257,'Aceite de Oliva'!$A$6:$A$257,"&gt;="&amp;$A267,'Aceite de Oliva'!$B$6:$B$257,"&lt;="&amp;$B267)</f>
        <v>1.98</v>
      </c>
      <c r="QE267" s="4">
        <f>SUMIFS('Aceite de Oliva'!QE$6:QE$257,'Aceite de Oliva'!$A$6:$A$257,"&gt;="&amp;$A267,'Aceite de Oliva'!$B$6:$B$257,"&lt;="&amp;$B267)</f>
        <v>3.31</v>
      </c>
      <c r="QF267" s="4">
        <f>SUMIFS('Aceite de Oliva'!QF$6:QF$257,'Aceite de Oliva'!$A$6:$A$257,"&gt;="&amp;$A267,'Aceite de Oliva'!$B$6:$B$257,"&lt;="&amp;$B267)</f>
        <v>1.29</v>
      </c>
      <c r="QJ267" s="4">
        <f>SUMIFS('Aceite de Oliva'!QJ$6:QJ$257,'Aceite de Oliva'!$A$6:$A$257,"&gt;="&amp;$A267,'Aceite de Oliva'!$B$6:$B$257,"&lt;="&amp;$B267)</f>
        <v>6.1899999999999995</v>
      </c>
      <c r="QK267" s="4">
        <f>SUMIFS('Aceite de Oliva'!QK$6:QK$257,'Aceite de Oliva'!$A$6:$A$257,"&gt;="&amp;$A267,'Aceite de Oliva'!$B$6:$B$257,"&lt;="&amp;$B267)</f>
        <v>1.3099999999999998</v>
      </c>
      <c r="QL267" s="4">
        <f>SUMIFS('Aceite de Oliva'!QL$6:QL$257,'Aceite de Oliva'!$A$6:$A$257,"&gt;="&amp;$A267,'Aceite de Oliva'!$B$6:$B$257,"&lt;="&amp;$B267)</f>
        <v>6.12</v>
      </c>
      <c r="QM267" s="4">
        <f>SUMIFS('Aceite de Oliva'!QM$6:QM$257,'Aceite de Oliva'!$A$6:$A$257,"&gt;="&amp;$A267,'Aceite de Oliva'!$B$6:$B$257,"&lt;="&amp;$B267)</f>
        <v>11.52</v>
      </c>
      <c r="QQ267" s="4">
        <f>SUMIFS('Aceite de Oliva'!QQ$6:QQ$257,'Aceite de Oliva'!$A$6:$A$257,"&gt;="&amp;$A267,'Aceite de Oliva'!$B$6:$B$257,"&lt;="&amp;$B267)</f>
        <v>13.309999999999999</v>
      </c>
      <c r="QR267" s="4">
        <f>SUMIFS('Aceite de Oliva'!QR$6:QR$257,'Aceite de Oliva'!$A$6:$A$257,"&gt;="&amp;$A267,'Aceite de Oliva'!$B$6:$B$257,"&lt;="&amp;$B267)</f>
        <v>14.790000000000001</v>
      </c>
      <c r="QS267" s="4">
        <f>SUMIFS('Aceite de Oliva'!QS$6:QS$257,'Aceite de Oliva'!$A$6:$A$257,"&gt;="&amp;$A267,'Aceite de Oliva'!$B$6:$B$257,"&lt;="&amp;$B267)</f>
        <v>15.1</v>
      </c>
      <c r="QT267" s="4">
        <f>SUMIFS('Aceite de Oliva'!QT$6:QT$257,'Aceite de Oliva'!$A$6:$A$257,"&gt;="&amp;$A267,'Aceite de Oliva'!$B$6:$B$257,"&lt;="&amp;$B267)</f>
        <v>6.96</v>
      </c>
      <c r="QX267" s="4">
        <f>SUMIFS('Aceite de Oliva'!QX$6:QX$257,'Aceite de Oliva'!$A$6:$A$257,"&gt;="&amp;$A267,'Aceite de Oliva'!$B$6:$B$257,"&lt;="&amp;$B267)</f>
        <v>1.99</v>
      </c>
      <c r="QY267" s="4">
        <f>SUMIFS('Aceite de Oliva'!QY$6:QY$257,'Aceite de Oliva'!$A$6:$A$257,"&gt;="&amp;$A267,'Aceite de Oliva'!$B$6:$B$257,"&lt;="&amp;$B267)</f>
        <v>6.95</v>
      </c>
      <c r="QZ267" s="4">
        <f>SUMIFS('Aceite de Oliva'!QZ$6:QZ$257,'Aceite de Oliva'!$A$6:$A$257,"&gt;="&amp;$A267,'Aceite de Oliva'!$B$6:$B$257,"&lt;="&amp;$B267)</f>
        <v>0.91</v>
      </c>
      <c r="RA267" s="4">
        <f>SUMIFS('Aceite de Oliva'!RA$6:RA$257,'Aceite de Oliva'!$A$6:$A$257,"&gt;="&amp;$A267,'Aceite de Oliva'!$B$6:$B$257,"&lt;="&amp;$B267)</f>
        <v>0</v>
      </c>
      <c r="RE267" s="4">
        <f>SUMIFS('Aceite de Oliva'!RE$6:RE$257,'Aceite de Oliva'!$A$6:$A$257,"&gt;="&amp;$A267,'Aceite de Oliva'!$B$6:$B$257,"&lt;="&amp;$B267)</f>
        <v>1.6700000000000002</v>
      </c>
      <c r="RF267" s="4">
        <f>SUMIFS('Aceite de Oliva'!RF$6:RF$257,'Aceite de Oliva'!$A$6:$A$257,"&gt;="&amp;$A267,'Aceite de Oliva'!$B$6:$B$257,"&lt;="&amp;$B267)</f>
        <v>6.830000000000001</v>
      </c>
      <c r="RG267" s="4">
        <f>SUMIFS('Aceite de Oliva'!RG$6:RG$257,'Aceite de Oliva'!$A$6:$A$257,"&gt;="&amp;$A267,'Aceite de Oliva'!$B$6:$B$257,"&lt;="&amp;$B267)</f>
        <v>0.24</v>
      </c>
      <c r="RH267" s="4">
        <f>SUMIFS('Aceite de Oliva'!RH$6:RH$257,'Aceite de Oliva'!$A$6:$A$257,"&gt;="&amp;$A267,'Aceite de Oliva'!$B$6:$B$257,"&lt;="&amp;$B267)</f>
        <v>0.28999999999999998</v>
      </c>
      <c r="RL267" s="4">
        <f>SUMIFS('Aceite de Oliva'!RL$6:RL$257,'Aceite de Oliva'!$A$6:$A$257,"&gt;="&amp;$A267,'Aceite de Oliva'!$B$6:$B$257,"&lt;="&amp;$B267)</f>
        <v>1.4600000000000002</v>
      </c>
      <c r="RM267" s="4">
        <f>SUMIFS('Aceite de Oliva'!RM$6:RM$257,'Aceite de Oliva'!$A$6:$A$257,"&gt;="&amp;$A267,'Aceite de Oliva'!$B$6:$B$257,"&lt;="&amp;$B267)</f>
        <v>4.8500000000000005</v>
      </c>
      <c r="RN267" s="4">
        <f>SUMIFS('Aceite de Oliva'!RN$6:RN$257,'Aceite de Oliva'!$A$6:$A$257,"&gt;="&amp;$A267,'Aceite de Oliva'!$B$6:$B$257,"&lt;="&amp;$B267)</f>
        <v>0.71</v>
      </c>
      <c r="RO267" s="4">
        <f>SUMIFS('Aceite de Oliva'!RO$6:RO$257,'Aceite de Oliva'!$A$6:$A$257,"&gt;="&amp;$A267,'Aceite de Oliva'!$B$6:$B$257,"&lt;="&amp;$B267)</f>
        <v>0</v>
      </c>
      <c r="RS267" s="4">
        <f>SUMIFS('Aceite de Oliva'!RS$6:RS$257,'Aceite de Oliva'!$A$6:$A$257,"&gt;="&amp;$A267,'Aceite de Oliva'!$B$6:$B$257,"&lt;="&amp;$B267)</f>
        <v>0.65</v>
      </c>
      <c r="RT267" s="4">
        <f>SUMIFS('Aceite de Oliva'!RT$6:RT$257,'Aceite de Oliva'!$A$6:$A$257,"&gt;="&amp;$A267,'Aceite de Oliva'!$B$6:$B$257,"&lt;="&amp;$B267)</f>
        <v>1.4</v>
      </c>
      <c r="RU267" s="4">
        <f>SUMIFS('Aceite de Oliva'!RU$6:RU$257,'Aceite de Oliva'!$A$6:$A$257,"&gt;="&amp;$A267,'Aceite de Oliva'!$B$6:$B$257,"&lt;="&amp;$B267)</f>
        <v>0.4</v>
      </c>
      <c r="RV267" s="4">
        <f>SUMIFS('Aceite de Oliva'!RV$6:RV$257,'Aceite de Oliva'!$A$6:$A$257,"&gt;="&amp;$A267,'Aceite de Oliva'!$B$6:$B$257,"&lt;="&amp;$B267)</f>
        <v>0.3</v>
      </c>
      <c r="RZ267" s="4">
        <f>SUMIFS('Aceite de Oliva'!RZ$6:RZ$257,'Aceite de Oliva'!$A$6:$A$257,"&gt;="&amp;$A267,'Aceite de Oliva'!$B$6:$B$257,"&lt;="&amp;$B267)</f>
        <v>1.84</v>
      </c>
      <c r="SA267" s="4">
        <f>SUMIFS('Aceite de Oliva'!SA$6:SA$257,'Aceite de Oliva'!$A$6:$A$257,"&gt;="&amp;$A267,'Aceite de Oliva'!$B$6:$B$257,"&lt;="&amp;$B267)</f>
        <v>3.41</v>
      </c>
      <c r="SB267" s="4">
        <f>SUMIFS('Aceite de Oliva'!SB$6:SB$257,'Aceite de Oliva'!$A$6:$A$257,"&gt;="&amp;$A267,'Aceite de Oliva'!$B$6:$B$257,"&lt;="&amp;$B267)</f>
        <v>1.32</v>
      </c>
      <c r="SC267" s="4">
        <f>SUMIFS('Aceite de Oliva'!SC$6:SC$257,'Aceite de Oliva'!$A$6:$A$257,"&gt;="&amp;$A267,'Aceite de Oliva'!$B$6:$B$257,"&lt;="&amp;$B267)</f>
        <v>1.29</v>
      </c>
      <c r="SG267" s="4">
        <f>SUMIFS('Aceite de Oliva'!SG$6:SG$257,'Aceite de Oliva'!$A$6:$A$257,"&gt;="&amp;$A267,'Aceite de Oliva'!$B$6:$B$257,"&lt;="&amp;$B267)</f>
        <v>1.87</v>
      </c>
      <c r="SH267" s="4">
        <f>SUMIFS('Aceite de Oliva'!SH$6:SH$257,'Aceite de Oliva'!$A$6:$A$257,"&gt;="&amp;$A267,'Aceite de Oliva'!$B$6:$B$257,"&lt;="&amp;$B267)</f>
        <v>3.6399999999999997</v>
      </c>
      <c r="SI267" s="4">
        <f>SUMIFS('Aceite de Oliva'!SI$6:SI$257,'Aceite de Oliva'!$A$6:$A$257,"&gt;="&amp;$A267,'Aceite de Oliva'!$B$6:$B$257,"&lt;="&amp;$B267)</f>
        <v>1.18</v>
      </c>
      <c r="SJ267" s="4">
        <f>SUMIFS('Aceite de Oliva'!SJ$6:SJ$257,'Aceite de Oliva'!$A$6:$A$257,"&gt;="&amp;$A267,'Aceite de Oliva'!$B$6:$B$257,"&lt;="&amp;$B267)</f>
        <v>0.88</v>
      </c>
      <c r="SN267" s="4">
        <f>SUMIFS('Aceite de Oliva'!SN$6:SN$257,'Aceite de Oliva'!$A$6:$A$257,"&gt;="&amp;$A267,'Aceite de Oliva'!$B$6:$B$257,"&lt;="&amp;$B267)</f>
        <v>1.0999999999999999</v>
      </c>
      <c r="SO267" s="4">
        <f>SUMIFS('Aceite de Oliva'!SO$6:SO$257,'Aceite de Oliva'!$A$6:$A$257,"&gt;="&amp;$A267,'Aceite de Oliva'!$B$6:$B$257,"&lt;="&amp;$B267)</f>
        <v>2.38</v>
      </c>
      <c r="SP267" s="4">
        <f>SUMIFS('Aceite de Oliva'!SP$6:SP$257,'Aceite de Oliva'!$A$6:$A$257,"&gt;="&amp;$A267,'Aceite de Oliva'!$B$6:$B$257,"&lt;="&amp;$B267)</f>
        <v>0.74</v>
      </c>
      <c r="SQ267" s="4">
        <f>SUMIFS('Aceite de Oliva'!SQ$6:SQ$257,'Aceite de Oliva'!$A$6:$A$257,"&gt;="&amp;$A267,'Aceite de Oliva'!$B$6:$B$257,"&lt;="&amp;$B267)</f>
        <v>0</v>
      </c>
      <c r="SU267" s="4">
        <f>SUMIFS('Aceite de Oliva'!SU$6:SU$257,'Aceite de Oliva'!$A$6:$A$257,"&gt;="&amp;$A267,'Aceite de Oliva'!$B$6:$B$257,"&lt;="&amp;$B267)</f>
        <v>1.33</v>
      </c>
      <c r="SV267" s="4">
        <f>SUMIFS('Aceite de Oliva'!SV$6:SV$257,'Aceite de Oliva'!$A$6:$A$257,"&gt;="&amp;$A267,'Aceite de Oliva'!$B$6:$B$257,"&lt;="&amp;$B267)</f>
        <v>2.42</v>
      </c>
      <c r="SW267" s="4">
        <f>SUMIFS('Aceite de Oliva'!SW$6:SW$257,'Aceite de Oliva'!$A$6:$A$257,"&gt;="&amp;$A267,'Aceite de Oliva'!$B$6:$B$257,"&lt;="&amp;$B267)</f>
        <v>1.08</v>
      </c>
      <c r="SX267" s="4">
        <f>SUMIFS('Aceite de Oliva'!SX$6:SX$257,'Aceite de Oliva'!$A$6:$A$257,"&gt;="&amp;$A267,'Aceite de Oliva'!$B$6:$B$257,"&lt;="&amp;$B267)</f>
        <v>0</v>
      </c>
      <c r="TB267" s="4">
        <f>SUMIFS('Aceite de Oliva'!TB$6:TB$257,'Aceite de Oliva'!$A$6:$A$257,"&gt;="&amp;$A267,'Aceite de Oliva'!$B$6:$B$257,"&lt;="&amp;$B267)</f>
        <v>0.35</v>
      </c>
      <c r="TC267" s="4">
        <f>SUMIFS('Aceite de Oliva'!TC$6:TC$257,'Aceite de Oliva'!$A$6:$A$257,"&gt;="&amp;$A267,'Aceite de Oliva'!$B$6:$B$257,"&lt;="&amp;$B267)</f>
        <v>0.43000000000000005</v>
      </c>
      <c r="TD267" s="4">
        <f>SUMIFS('Aceite de Oliva'!TD$6:TD$257,'Aceite de Oliva'!$A$6:$A$257,"&gt;="&amp;$A267,'Aceite de Oliva'!$B$6:$B$257,"&lt;="&amp;$B267)</f>
        <v>0.42</v>
      </c>
      <c r="TE267" s="4">
        <f>SUMIFS('Aceite de Oliva'!TE$6:TE$257,'Aceite de Oliva'!$A$6:$A$257,"&gt;="&amp;$A267,'Aceite de Oliva'!$B$6:$B$257,"&lt;="&amp;$B267)</f>
        <v>0</v>
      </c>
      <c r="TI267" s="4">
        <f>SUMIFS('Aceite de Oliva'!TI$6:TI$257,'Aceite de Oliva'!$A$6:$A$257,"&gt;="&amp;$A267,'Aceite de Oliva'!$B$6:$B$257,"&lt;="&amp;$B267)</f>
        <v>0.25</v>
      </c>
      <c r="TJ267" s="4">
        <f>SUMIFS('Aceite de Oliva'!TJ$6:TJ$257,'Aceite de Oliva'!$A$6:$A$257,"&gt;="&amp;$A267,'Aceite de Oliva'!$B$6:$B$257,"&lt;="&amp;$B267)</f>
        <v>0.18</v>
      </c>
      <c r="TK267" s="4">
        <f>SUMIFS('Aceite de Oliva'!TK$6:TK$257,'Aceite de Oliva'!$A$6:$A$257,"&gt;="&amp;$A267,'Aceite de Oliva'!$B$6:$B$257,"&lt;="&amp;$B267)</f>
        <v>0.08</v>
      </c>
      <c r="TL267" s="4">
        <f>SUMIFS('Aceite de Oliva'!TL$6:TL$257,'Aceite de Oliva'!$A$6:$A$257,"&gt;="&amp;$A267,'Aceite de Oliva'!$B$6:$B$257,"&lt;="&amp;$B267)</f>
        <v>0</v>
      </c>
      <c r="TP267" s="4">
        <f>SUMIFS('Aceite de Oliva'!TP$6:TP$257,'Aceite de Oliva'!$A$6:$A$257,"&gt;="&amp;$A267,'Aceite de Oliva'!$B$6:$B$257,"&lt;="&amp;$B267)</f>
        <v>0.06</v>
      </c>
      <c r="TQ267" s="4">
        <f>SUMIFS('Aceite de Oliva'!TQ$6:TQ$257,'Aceite de Oliva'!$A$6:$A$257,"&gt;="&amp;$A267,'Aceite de Oliva'!$B$6:$B$257,"&lt;="&amp;$B267)</f>
        <v>0.19</v>
      </c>
      <c r="TR267" s="4">
        <f>SUMIFS('Aceite de Oliva'!TR$6:TR$257,'Aceite de Oliva'!$A$6:$A$257,"&gt;="&amp;$A267,'Aceite de Oliva'!$B$6:$B$257,"&lt;="&amp;$B267)</f>
        <v>0.03</v>
      </c>
      <c r="TS267" s="4">
        <f>SUMIFS('Aceite de Oliva'!TS$6:TS$257,'Aceite de Oliva'!$A$6:$A$257,"&gt;="&amp;$A267,'Aceite de Oliva'!$B$6:$B$257,"&lt;="&amp;$B267)</f>
        <v>0</v>
      </c>
      <c r="TW267" s="4">
        <f>SUMIFS('Aceite de Oliva'!TW$6:TW$257,'Aceite de Oliva'!$A$6:$A$257,"&gt;="&amp;$A267,'Aceite de Oliva'!$B$6:$B$257,"&lt;="&amp;$B267)</f>
        <v>0.19</v>
      </c>
      <c r="TX267" s="4">
        <f>SUMIFS('Aceite de Oliva'!TX$6:TX$257,'Aceite de Oliva'!$A$6:$A$257,"&gt;="&amp;$A267,'Aceite de Oliva'!$B$6:$B$257,"&lt;="&amp;$B267)</f>
        <v>0.19</v>
      </c>
      <c r="TY267" s="4">
        <f>SUMIFS('Aceite de Oliva'!TY$6:TY$257,'Aceite de Oliva'!$A$6:$A$257,"&gt;="&amp;$A267,'Aceite de Oliva'!$B$6:$B$257,"&lt;="&amp;$B267)</f>
        <v>0.12000000000000001</v>
      </c>
      <c r="TZ267" s="4">
        <f>SUMIFS('Aceite de Oliva'!TZ$6:TZ$257,'Aceite de Oliva'!$A$6:$A$257,"&gt;="&amp;$A267,'Aceite de Oliva'!$B$6:$B$257,"&lt;="&amp;$B267)</f>
        <v>0.62</v>
      </c>
      <c r="UD267" s="4">
        <f>SUMIFS('Aceite de Oliva'!UD$6:UD$257,'Aceite de Oliva'!$A$6:$A$257,"&gt;="&amp;$A267,'Aceite de Oliva'!$B$6:$B$257,"&lt;="&amp;$B267)</f>
        <v>0.21000000000000002</v>
      </c>
      <c r="UE267" s="4">
        <f>SUMIFS('Aceite de Oliva'!UE$6:UE$257,'Aceite de Oliva'!$A$6:$A$257,"&gt;="&amp;$A267,'Aceite de Oliva'!$B$6:$B$257,"&lt;="&amp;$B267)</f>
        <v>0.45999999999999996</v>
      </c>
      <c r="UF267" s="4">
        <f>SUMIFS('Aceite de Oliva'!UF$6:UF$257,'Aceite de Oliva'!$A$6:$A$257,"&gt;="&amp;$A267,'Aceite de Oliva'!$B$6:$B$257,"&lt;="&amp;$B267)</f>
        <v>0.11</v>
      </c>
      <c r="UG267" s="4">
        <f>SUMIFS('Aceite de Oliva'!UG$6:UG$257,'Aceite de Oliva'!$A$6:$A$257,"&gt;="&amp;$A267,'Aceite de Oliva'!$B$6:$B$257,"&lt;="&amp;$B267)</f>
        <v>0.48</v>
      </c>
      <c r="UK267" s="4">
        <f>SUMIFS('Aceite de Oliva'!UK$6:UK$257,'Aceite de Oliva'!$A$6:$A$257,"&gt;="&amp;$A267,'Aceite de Oliva'!$B$6:$B$257,"&lt;="&amp;$B267)</f>
        <v>0.17</v>
      </c>
      <c r="UL267" s="4">
        <f>SUMIFS('Aceite de Oliva'!UL$6:UL$257,'Aceite de Oliva'!$A$6:$A$257,"&gt;="&amp;$A267,'Aceite de Oliva'!$B$6:$B$257,"&lt;="&amp;$B267)</f>
        <v>0</v>
      </c>
      <c r="UM267" s="4">
        <f>SUMIFS('Aceite de Oliva'!UM$6:UM$257,'Aceite de Oliva'!$A$6:$A$257,"&gt;="&amp;$A267,'Aceite de Oliva'!$B$6:$B$257,"&lt;="&amp;$B267)</f>
        <v>0.28999999999999998</v>
      </c>
      <c r="UN267" s="4">
        <f>SUMIFS('Aceite de Oliva'!UN$6:UN$257,'Aceite de Oliva'!$A$6:$A$257,"&gt;="&amp;$A267,'Aceite de Oliva'!$B$6:$B$257,"&lt;="&amp;$B267)</f>
        <v>0</v>
      </c>
      <c r="UR267" s="4">
        <f>SUMIFS('Aceite de Oliva'!UR$6:UR$257,'Aceite de Oliva'!$A$6:$A$257,"&gt;="&amp;$A267,'Aceite de Oliva'!$B$6:$B$257,"&lt;="&amp;$B267)</f>
        <v>0</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v>
      </c>
      <c r="UY267" s="4">
        <f>SUMIFS('Aceite de Oliva'!UY$6:UY$257,'Aceite de Oliva'!$A$6:$A$257,"&gt;="&amp;$A267,'Aceite de Oliva'!$B$6:$B$257,"&lt;="&amp;$B267)</f>
        <v>0.14000000000000001</v>
      </c>
      <c r="UZ267" s="4">
        <f>SUMIFS('Aceite de Oliva'!UZ$6:UZ$257,'Aceite de Oliva'!$A$6:$A$257,"&gt;="&amp;$A267,'Aceite de Oliva'!$B$6:$B$257,"&lt;="&amp;$B267)</f>
        <v>0</v>
      </c>
      <c r="VA267" s="4">
        <f>SUMIFS('Aceite de Oliva'!VA$6:VA$257,'Aceite de Oliva'!$A$6:$A$257,"&gt;="&amp;$A267,'Aceite de Oliva'!$B$6:$B$257,"&lt;="&amp;$B267)</f>
        <v>0.12</v>
      </c>
      <c r="VB267" s="4">
        <f>SUMIFS('Aceite de Oliva'!VB$6:VB$257,'Aceite de Oliva'!$A$6:$A$257,"&gt;="&amp;$A267,'Aceite de Oliva'!$B$6:$B$257,"&lt;="&amp;$B267)</f>
        <v>0</v>
      </c>
      <c r="VF267" s="4">
        <f>SUMIFS('Aceite de Oliva'!VF$6:VF$257,'Aceite de Oliva'!$A$6:$A$257,"&gt;="&amp;$A267,'Aceite de Oliva'!$B$6:$B$257,"&lt;="&amp;$B267)</f>
        <v>0.28999999999999998</v>
      </c>
      <c r="VG267" s="4">
        <f>SUMIFS('Aceite de Oliva'!VG$6:VG$257,'Aceite de Oliva'!$A$6:$A$257,"&gt;="&amp;$A267,'Aceite de Oliva'!$B$6:$B$257,"&lt;="&amp;$B267)</f>
        <v>0.51</v>
      </c>
      <c r="VH267" s="4">
        <f>SUMIFS('Aceite de Oliva'!VH$6:VH$257,'Aceite de Oliva'!$A$6:$A$257,"&gt;="&amp;$A267,'Aceite de Oliva'!$B$6:$B$257,"&lt;="&amp;$B267)</f>
        <v>0.31</v>
      </c>
      <c r="VI267" s="4">
        <f>SUMIFS('Aceite de Oliva'!VI$6:VI$257,'Aceite de Oliva'!$A$6:$A$257,"&gt;="&amp;$A267,'Aceite de Oliva'!$B$6:$B$257,"&lt;="&amp;$B267)</f>
        <v>0</v>
      </c>
      <c r="VM267" s="4">
        <f>SUMIFS('Aceite de Oliva'!VM$6:VM$257,'Aceite de Oliva'!$A$6:$A$257,"&gt;="&amp;$A267,'Aceite de Oliva'!$B$6:$B$257,"&lt;="&amp;$B267)</f>
        <v>0.56999999999999995</v>
      </c>
      <c r="VN267" s="4">
        <f>SUMIFS('Aceite de Oliva'!VN$6:VN$257,'Aceite de Oliva'!$A$6:$A$257,"&gt;="&amp;$A267,'Aceite de Oliva'!$B$6:$B$257,"&lt;="&amp;$B267)</f>
        <v>0.54</v>
      </c>
      <c r="VO267" s="4">
        <f>SUMIFS('Aceite de Oliva'!VO$6:VO$257,'Aceite de Oliva'!$A$6:$A$257,"&gt;="&amp;$A267,'Aceite de Oliva'!$B$6:$B$257,"&lt;="&amp;$B267)</f>
        <v>0.65</v>
      </c>
      <c r="VP267" s="4">
        <f>SUMIFS('Aceite de Oliva'!VP$6:VP$257,'Aceite de Oliva'!$A$6:$A$257,"&gt;="&amp;$A267,'Aceite de Oliva'!$B$6:$B$257,"&lt;="&amp;$B267)</f>
        <v>0</v>
      </c>
      <c r="VT267" s="4">
        <f>SUMIFS('Aceite de Oliva'!VT$6:VT$257,'Aceite de Oliva'!$A$6:$A$257,"&gt;="&amp;$A267,'Aceite de Oliva'!$B$6:$B$257,"&lt;="&amp;$B267)</f>
        <v>0.08</v>
      </c>
      <c r="VU267" s="4">
        <f>SUMIFS('Aceite de Oliva'!VU$6:VU$257,'Aceite de Oliva'!$A$6:$A$257,"&gt;="&amp;$A267,'Aceite de Oliva'!$B$6:$B$257,"&lt;="&amp;$B267)</f>
        <v>0</v>
      </c>
      <c r="VV267" s="4">
        <f>SUMIFS('Aceite de Oliva'!VV$6:VV$257,'Aceite de Oliva'!$A$6:$A$257,"&gt;="&amp;$A267,'Aceite de Oliva'!$B$6:$B$257,"&lt;="&amp;$B267)</f>
        <v>0.06</v>
      </c>
      <c r="VW267" s="4">
        <f>SUMIFS('Aceite de Oliva'!VW$6:VW$257,'Aceite de Oliva'!$A$6:$A$257,"&gt;="&amp;$A267,'Aceite de Oliva'!$B$6:$B$257,"&lt;="&amp;$B267)</f>
        <v>0</v>
      </c>
      <c r="WA267" s="4">
        <f>SUMIFS('Aceite de Oliva'!WA$6:WA$257,'Aceite de Oliva'!$A$6:$A$257,"&gt;="&amp;$A267,'Aceite de Oliva'!$B$6:$B$257,"&lt;="&amp;$B267)</f>
        <v>0.14000000000000001</v>
      </c>
      <c r="WB267" s="4">
        <f>SUMIFS('Aceite de Oliva'!WB$6:WB$257,'Aceite de Oliva'!$A$6:$A$257,"&gt;="&amp;$A267,'Aceite de Oliva'!$B$6:$B$257,"&lt;="&amp;$B267)</f>
        <v>0.12</v>
      </c>
      <c r="WC267" s="4">
        <f>SUMIFS('Aceite de Oliva'!WC$6:WC$257,'Aceite de Oliva'!$A$6:$A$257,"&gt;="&amp;$A267,'Aceite de Oliva'!$B$6:$B$257,"&lt;="&amp;$B267)</f>
        <v>0.18</v>
      </c>
      <c r="WD267" s="4">
        <f>SUMIFS('Aceite de Oliva'!WD$6:WD$257,'Aceite de Oliva'!$A$6:$A$257,"&gt;="&amp;$A267,'Aceite de Oliva'!$B$6:$B$257,"&lt;="&amp;$B267)</f>
        <v>0</v>
      </c>
      <c r="WH267" s="4">
        <f>SUMIFS('Aceite de Oliva'!WH$6:WH$257,'Aceite de Oliva'!$A$6:$A$257,"&gt;="&amp;$A267,'Aceite de Oliva'!$B$6:$B$257,"&lt;="&amp;$B267)</f>
        <v>0.1</v>
      </c>
      <c r="WI267" s="4">
        <f>SUMIFS('Aceite de Oliva'!WI$6:WI$257,'Aceite de Oliva'!$A$6:$A$257,"&gt;="&amp;$A267,'Aceite de Oliva'!$B$6:$B$257,"&lt;="&amp;$B267)</f>
        <v>0</v>
      </c>
      <c r="WJ267" s="4">
        <f>SUMIFS('Aceite de Oliva'!WJ$6:WJ$257,'Aceite de Oliva'!$A$6:$A$257,"&gt;="&amp;$A267,'Aceite de Oliva'!$B$6:$B$257,"&lt;="&amp;$B267)</f>
        <v>0.05</v>
      </c>
      <c r="WK267" s="4">
        <f>SUMIFS('Aceite de Oliva'!WK$6:WK$257,'Aceite de Oliva'!$A$6:$A$257,"&gt;="&amp;$A267,'Aceite de Oliva'!$B$6:$B$257,"&lt;="&amp;$B267)</f>
        <v>0</v>
      </c>
      <c r="WO267" s="4">
        <f>SUMIFS('Aceite de Oliva'!WO$6:WO$257,'Aceite de Oliva'!$A$6:$A$257,"&gt;="&amp;$A267,'Aceite de Oliva'!$B$6:$B$257,"&lt;="&amp;$B267)</f>
        <v>0.08</v>
      </c>
      <c r="WP267" s="4">
        <f>SUMIFS('Aceite de Oliva'!WP$6:WP$257,'Aceite de Oliva'!$A$6:$A$257,"&gt;="&amp;$A267,'Aceite de Oliva'!$B$6:$B$257,"&lt;="&amp;$B267)</f>
        <v>0</v>
      </c>
      <c r="WQ267" s="4">
        <f>SUMIFS('Aceite de Oliva'!WQ$6:WQ$257,'Aceite de Oliva'!$A$6:$A$257,"&gt;="&amp;$A267,'Aceite de Oliva'!$B$6:$B$257,"&lt;="&amp;$B267)</f>
        <v>0</v>
      </c>
      <c r="WR267" s="4">
        <f>SUMIFS('Aceite de Oliva'!WR$6:WR$257,'Aceite de Oliva'!$A$6:$A$257,"&gt;="&amp;$A267,'Aceite de Oliva'!$B$6:$B$257,"&lt;="&amp;$B267)</f>
        <v>0</v>
      </c>
      <c r="WV267" s="4">
        <f>SUMIFS('Aceite de Oliva'!WV$6:WV$257,'Aceite de Oliva'!$A$6:$A$257,"&gt;="&amp;$A267,'Aceite de Oliva'!$B$6:$B$257,"&lt;="&amp;$B267)</f>
        <v>0.53</v>
      </c>
      <c r="WW267" s="4">
        <f>SUMIFS('Aceite de Oliva'!WW$6:WW$257,'Aceite de Oliva'!$A$6:$A$257,"&gt;="&amp;$A267,'Aceite de Oliva'!$B$6:$B$257,"&lt;="&amp;$B267)</f>
        <v>0</v>
      </c>
      <c r="WX267" s="4">
        <f>SUMIFS('Aceite de Oliva'!WX$6:WX$257,'Aceite de Oliva'!$A$6:$A$257,"&gt;="&amp;$A267,'Aceite de Oliva'!$B$6:$B$257,"&lt;="&amp;$B267)</f>
        <v>0.62</v>
      </c>
      <c r="WY267" s="4">
        <f>SUMIFS('Aceite de Oliva'!WY$6:WY$257,'Aceite de Oliva'!$A$6:$A$257,"&gt;="&amp;$A267,'Aceite de Oliva'!$B$6:$B$257,"&lt;="&amp;$B267)</f>
        <v>0</v>
      </c>
      <c r="XC267" s="4">
        <f>SUMIFS('Aceite de Oliva'!XC$6:XC$257,'Aceite de Oliva'!$A$6:$A$257,"&gt;="&amp;$A267,'Aceite de Oliva'!$B$6:$B$257,"&lt;="&amp;$B267)</f>
        <v>0</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0.09</v>
      </c>
      <c r="XK267" s="4">
        <f>SUMIFS('Aceite de Oliva'!XK$6:XK$257,'Aceite de Oliva'!$A$6:$A$257,"&gt;="&amp;$A267,'Aceite de Oliva'!$B$6:$B$257,"&lt;="&amp;$B267)</f>
        <v>0</v>
      </c>
      <c r="XL267" s="4">
        <f>SUMIFS('Aceite de Oliva'!XL$6:XL$257,'Aceite de Oliva'!$A$6:$A$257,"&gt;="&amp;$A267,'Aceite de Oliva'!$B$6:$B$257,"&lt;="&amp;$B267)</f>
        <v>0</v>
      </c>
      <c r="XM267" s="4">
        <f>SUMIFS('Aceite de Oliva'!XM$6:XM$257,'Aceite de Oliva'!$A$6:$A$257,"&gt;="&amp;$A267,'Aceite de Oliva'!$B$6:$B$257,"&lt;="&amp;$B267)</f>
        <v>0</v>
      </c>
      <c r="XQ267" s="4">
        <f>SUMIFS('Aceite de Oliva'!XQ$6:XQ$257,'Aceite de Oliva'!$A$6:$A$257,"&gt;="&amp;$A267,'Aceite de Oliva'!$B$6:$B$257,"&lt;="&amp;$B267)</f>
        <v>0.68</v>
      </c>
      <c r="XR267" s="4">
        <f>SUMIFS('Aceite de Oliva'!XR$6:XR$257,'Aceite de Oliva'!$A$6:$A$257,"&gt;="&amp;$A267,'Aceite de Oliva'!$B$6:$B$257,"&lt;="&amp;$B267)</f>
        <v>2.25</v>
      </c>
      <c r="XS267" s="4">
        <f>SUMIFS('Aceite de Oliva'!XS$6:XS$257,'Aceite de Oliva'!$A$6:$A$257,"&gt;="&amp;$A267,'Aceite de Oliva'!$B$6:$B$257,"&lt;="&amp;$B267)</f>
        <v>0.23</v>
      </c>
      <c r="XT267" s="4">
        <f>SUMIFS('Aceite de Oliva'!XT$6:XT$257,'Aceite de Oliva'!$A$6:$A$257,"&gt;="&amp;$A267,'Aceite de Oliva'!$B$6:$B$257,"&lt;="&amp;$B267)</f>
        <v>0</v>
      </c>
      <c r="XX267" s="4">
        <f>SUMIFS('Aceite de Oliva'!XX$6:XX$257,'Aceite de Oliva'!$A$6:$A$257,"&gt;="&amp;$A267,'Aceite de Oliva'!$B$6:$B$257,"&lt;="&amp;$B267)</f>
        <v>4.04</v>
      </c>
      <c r="XY267" s="4">
        <f>SUMIFS('Aceite de Oliva'!XY$6:XY$257,'Aceite de Oliva'!$A$6:$A$257,"&gt;="&amp;$A267,'Aceite de Oliva'!$B$6:$B$257,"&lt;="&amp;$B267)</f>
        <v>10.3</v>
      </c>
      <c r="XZ267" s="4">
        <f>SUMIFS('Aceite de Oliva'!XZ$6:XZ$257,'Aceite de Oliva'!$A$6:$A$257,"&gt;="&amp;$A267,'Aceite de Oliva'!$B$6:$B$257,"&lt;="&amp;$B267)</f>
        <v>2.12</v>
      </c>
      <c r="YA267" s="4">
        <f>SUMIFS('Aceite de Oliva'!YA$6:YA$257,'Aceite de Oliva'!$A$6:$A$257,"&gt;="&amp;$A267,'Aceite de Oliva'!$B$6:$B$257,"&lt;="&amp;$B267)</f>
        <v>0.7</v>
      </c>
      <c r="YE267" s="4">
        <f>SUMIFS('Aceite de Oliva'!YE$6:YE$257,'Aceite de Oliva'!$A$6:$A$257,"&gt;="&amp;$A267,'Aceite de Oliva'!$B$6:$B$257,"&lt;="&amp;$B267)</f>
        <v>12.03</v>
      </c>
      <c r="YF267" s="4">
        <f>SUMIFS('Aceite de Oliva'!YF$6:YF$257,'Aceite de Oliva'!$A$6:$A$257,"&gt;="&amp;$A267,'Aceite de Oliva'!$B$6:$B$257,"&lt;="&amp;$B267)</f>
        <v>10.61</v>
      </c>
      <c r="YG267" s="4">
        <f>SUMIFS('Aceite de Oliva'!YG$6:YG$257,'Aceite de Oliva'!$A$6:$A$257,"&gt;="&amp;$A267,'Aceite de Oliva'!$B$6:$B$257,"&lt;="&amp;$B267)</f>
        <v>13.41</v>
      </c>
      <c r="YH267" s="4">
        <f>SUMIFS('Aceite de Oliva'!YH$6:YH$257,'Aceite de Oliva'!$A$6:$A$257,"&gt;="&amp;$A267,'Aceite de Oliva'!$B$6:$B$257,"&lt;="&amp;$B267)</f>
        <v>9.11</v>
      </c>
      <c r="YL267" s="4">
        <f>SUMIFS('Aceite de Oliva'!YL$6:YL$257,'Aceite de Oliva'!$A$6:$A$257,"&gt;="&amp;$A267,'Aceite de Oliva'!$B$6:$B$257,"&lt;="&amp;$B267)</f>
        <v>24.1</v>
      </c>
      <c r="YM267" s="4">
        <f>SUMIFS('Aceite de Oliva'!YM$6:YM$257,'Aceite de Oliva'!$A$6:$A$257,"&gt;="&amp;$A267,'Aceite de Oliva'!$B$6:$B$257,"&lt;="&amp;$B267)</f>
        <v>11.79</v>
      </c>
      <c r="YN267" s="4">
        <f>SUMIFS('Aceite de Oliva'!YN$6:YN$257,'Aceite de Oliva'!$A$6:$A$257,"&gt;="&amp;$A267,'Aceite de Oliva'!$B$6:$B$257,"&lt;="&amp;$B267)</f>
        <v>28.79</v>
      </c>
      <c r="YO267" s="4">
        <f>SUMIFS('Aceite de Oliva'!YO$6:YO$257,'Aceite de Oliva'!$A$6:$A$257,"&gt;="&amp;$A267,'Aceite de Oliva'!$B$6:$B$257,"&lt;="&amp;$B267)</f>
        <v>27.630000000000003</v>
      </c>
      <c r="YP267" s="4">
        <f>SUMIFS('Aceite de Oliva'!YP$6:YP$257,'Aceite de Oliva'!$A$6:$A$257,"&gt;="&amp;$A267,'Aceite de Oliva'!$B$6:$B$257,"&lt;="&amp;$B267)</f>
        <v>32.97</v>
      </c>
      <c r="YS267" s="4">
        <f>SUMIFS('Aceite de Oliva'!YS$6:YS$257,'Aceite de Oliva'!$A$6:$A$257,"&gt;="&amp;$A267,'Aceite de Oliva'!$B$6:$B$257,"&lt;="&amp;$B267)</f>
        <v>4.46</v>
      </c>
      <c r="YT267" s="4">
        <f>SUMIFS('Aceite de Oliva'!YT$6:YT$257,'Aceite de Oliva'!$A$6:$A$257,"&gt;="&amp;$A267,'Aceite de Oliva'!$B$6:$B$257,"&lt;="&amp;$B267)</f>
        <v>3.39</v>
      </c>
      <c r="YU267" s="4">
        <f>SUMIFS('Aceite de Oliva'!YU$6:YU$257,'Aceite de Oliva'!$A$6:$A$257,"&gt;="&amp;$A267,'Aceite de Oliva'!$B$6:$B$257,"&lt;="&amp;$B267)</f>
        <v>4.51</v>
      </c>
      <c r="YV267" s="4">
        <f>SUMIFS('Aceite de Oliva'!YV$6:YV$257,'Aceite de Oliva'!$A$6:$A$257,"&gt;="&amp;$A267,'Aceite de Oliva'!$B$6:$B$257,"&lt;="&amp;$B267)</f>
        <v>4.5199999999999996</v>
      </c>
      <c r="YW267" s="4">
        <f>SUMIFS('Aceite de Oliva'!YW$6:YW$257,'Aceite de Oliva'!$A$6:$A$257,"&gt;="&amp;$A267,'Aceite de Oliva'!$B$6:$B$257,"&lt;="&amp;$B267)</f>
        <v>4.43</v>
      </c>
      <c r="YZ267" s="4">
        <f>SUMIFS('Aceite de Oliva'!YZ$6:YZ$257,'Aceite de Oliva'!$A$6:$A$257,"&gt;="&amp;$A267,'Aceite de Oliva'!$B$6:$B$257,"&lt;="&amp;$B267)</f>
        <v>1.3</v>
      </c>
      <c r="ZA267" s="4">
        <f>SUMIFS('Aceite de Oliva'!ZA$6:ZA$257,'Aceite de Oliva'!$A$6:$A$257,"&gt;="&amp;$A267,'Aceite de Oliva'!$B$6:$B$257,"&lt;="&amp;$B267)</f>
        <v>1.96</v>
      </c>
      <c r="ZB267" s="4">
        <f>SUMIFS('Aceite de Oliva'!ZB$6:ZB$257,'Aceite de Oliva'!$A$6:$A$257,"&gt;="&amp;$A267,'Aceite de Oliva'!$B$6:$B$257,"&lt;="&amp;$B267)</f>
        <v>1.21</v>
      </c>
      <c r="ZC267" s="4">
        <f>SUMIFS('Aceite de Oliva'!ZC$6:ZC$257,'Aceite de Oliva'!$A$6:$A$257,"&gt;="&amp;$A267,'Aceite de Oliva'!$B$6:$B$257,"&lt;="&amp;$B267)</f>
        <v>1.36</v>
      </c>
      <c r="ZD267" s="4">
        <f>SUMIFS('Aceite de Oliva'!ZD$6:ZD$257,'Aceite de Oliva'!$A$6:$A$257,"&gt;="&amp;$A267,'Aceite de Oliva'!$B$6:$B$257,"&lt;="&amp;$B267)</f>
        <v>0.61</v>
      </c>
    </row>
    <row r="268" spans="1:680" x14ac:dyDescent="0.25">
      <c r="A268" s="9">
        <f>'TAM Aceite de Oliva'!B16</f>
        <v>4.5</v>
      </c>
      <c r="B268" s="9">
        <f>'TAM Aceite de Oliva'!C16</f>
        <v>4.7</v>
      </c>
      <c r="C268" s="9"/>
      <c r="D268" s="4">
        <f>SUMIFS('Aceite de Oliva'!D$6:D$257,'Aceite de Oliva'!$A$6:$A$257,"&gt;="&amp;$A268,'Aceite de Oliva'!$B$6:$B$257,"&lt;="&amp;$B268)</f>
        <v>3.53</v>
      </c>
      <c r="E268" s="4">
        <f>SUMIFS('Aceite de Oliva'!E$6:E$257,'Aceite de Oliva'!$A$6:$A$257,"&gt;="&amp;$A268,'Aceite de Oliva'!$B$6:$B$257,"&lt;="&amp;$B268)</f>
        <v>5.1199999999999992</v>
      </c>
      <c r="F268" s="4">
        <f>SUMIFS('Aceite de Oliva'!F$6:F$257,'Aceite de Oliva'!$A$6:$A$257,"&gt;="&amp;$A268,'Aceite de Oliva'!$B$6:$B$257,"&lt;="&amp;$B268)</f>
        <v>4.2699999999999996</v>
      </c>
      <c r="G268" s="4">
        <f>SUMIFS('Aceite de Oliva'!G$6:G$257,'Aceite de Oliva'!$A$6:$A$257,"&gt;="&amp;$A268,'Aceite de Oliva'!$B$6:$B$257,"&lt;="&amp;$B268)</f>
        <v>0.92</v>
      </c>
      <c r="H268" s="9"/>
      <c r="I268" s="9"/>
      <c r="J268" s="9"/>
      <c r="K268" s="4">
        <f>SUMIFS('Aceite de Oliva'!K$6:K$257,'Aceite de Oliva'!$A$6:$A$257,"&gt;="&amp;$A268,'Aceite de Oliva'!$B$6:$B$257,"&lt;="&amp;$B268)</f>
        <v>3.77</v>
      </c>
      <c r="L268" s="4">
        <f>SUMIFS('Aceite de Oliva'!L$6:L$257,'Aceite de Oliva'!$A$6:$A$257,"&gt;="&amp;$A268,'Aceite de Oliva'!$B$6:$B$257,"&lt;="&amp;$B268)</f>
        <v>7.6099999999999994</v>
      </c>
      <c r="M268" s="4">
        <f>SUMIFS('Aceite de Oliva'!M$6:M$257,'Aceite de Oliva'!$A$6:$A$257,"&gt;="&amp;$A268,'Aceite de Oliva'!$B$6:$B$257,"&lt;="&amp;$B268)</f>
        <v>3.79</v>
      </c>
      <c r="N268" s="4">
        <f>SUMIFS('Aceite de Oliva'!N$6:N$257,'Aceite de Oliva'!$A$6:$A$257,"&gt;="&amp;$A268,'Aceite de Oliva'!$B$6:$B$257,"&lt;="&amp;$B268)</f>
        <v>0.52</v>
      </c>
      <c r="O268" s="9"/>
      <c r="P268" s="9"/>
      <c r="Q268" s="9"/>
      <c r="R268" s="4">
        <f>SUMIFS('Aceite de Oliva'!R$6:R$257,'Aceite de Oliva'!$A$6:$A$257,"&gt;="&amp;$A268,'Aceite de Oliva'!$B$6:$B$257,"&lt;="&amp;$B268)</f>
        <v>3.38</v>
      </c>
      <c r="S268" s="4">
        <f>SUMIFS('Aceite de Oliva'!S$6:S$257,'Aceite de Oliva'!$A$6:$A$257,"&gt;="&amp;$A268,'Aceite de Oliva'!$B$6:$B$257,"&lt;="&amp;$B268)</f>
        <v>3.79</v>
      </c>
      <c r="T268" s="4">
        <f>SUMIFS('Aceite de Oliva'!T$6:T$257,'Aceite de Oliva'!$A$6:$A$257,"&gt;="&amp;$A268,'Aceite de Oliva'!$B$6:$B$257,"&lt;="&amp;$B268)</f>
        <v>3.7199999999999998</v>
      </c>
      <c r="U268" s="4">
        <f>SUMIFS('Aceite de Oliva'!U$6:U$257,'Aceite de Oliva'!$A$6:$A$257,"&gt;="&amp;$A268,'Aceite de Oliva'!$B$6:$B$257,"&lt;="&amp;$B268)</f>
        <v>1.17</v>
      </c>
      <c r="V268" s="9"/>
      <c r="W268" s="9"/>
      <c r="X268" s="9"/>
      <c r="Y268" s="4">
        <f>SUMIFS('Aceite de Oliva'!Y$6:Y$257,'Aceite de Oliva'!$A$6:$A$257,"&gt;="&amp;$A268,'Aceite de Oliva'!$B$6:$B$257,"&lt;="&amp;$B268)</f>
        <v>2.0699999999999998</v>
      </c>
      <c r="Z268" s="4">
        <f>SUMIFS('Aceite de Oliva'!Z$6:Z$257,'Aceite de Oliva'!$A$6:$A$257,"&gt;="&amp;$A268,'Aceite de Oliva'!$B$6:$B$257,"&lt;="&amp;$B268)</f>
        <v>2.9</v>
      </c>
      <c r="AA268" s="4">
        <f>SUMIFS('Aceite de Oliva'!AA$6:AA$257,'Aceite de Oliva'!$A$6:$A$257,"&gt;="&amp;$A268,'Aceite de Oliva'!$B$6:$B$257,"&lt;="&amp;$B268)</f>
        <v>2.21</v>
      </c>
      <c r="AB268" s="4">
        <f>SUMIFS('Aceite de Oliva'!AB$6:AB$257,'Aceite de Oliva'!$A$6:$A$257,"&gt;="&amp;$A268,'Aceite de Oliva'!$B$6:$B$257,"&lt;="&amp;$B268)</f>
        <v>0.58000000000000007</v>
      </c>
      <c r="AC268" s="9"/>
      <c r="AD268" s="9"/>
      <c r="AE268" s="9"/>
      <c r="AF268" s="4">
        <f>SUMIFS('Aceite de Oliva'!AF$6:AF$257,'Aceite de Oliva'!$A$6:$A$257,"&gt;="&amp;$A268,'Aceite de Oliva'!$B$6:$B$257,"&lt;="&amp;$B268)</f>
        <v>3.68</v>
      </c>
      <c r="AG268" s="4">
        <f>SUMIFS('Aceite de Oliva'!AG$6:AG$257,'Aceite de Oliva'!$A$6:$A$257,"&gt;="&amp;$A268,'Aceite de Oliva'!$B$6:$B$257,"&lt;="&amp;$B268)</f>
        <v>2.89</v>
      </c>
      <c r="AH268" s="4">
        <f>SUMIFS('Aceite de Oliva'!AH$6:AH$257,'Aceite de Oliva'!$A$6:$A$257,"&gt;="&amp;$A268,'Aceite de Oliva'!$B$6:$B$257,"&lt;="&amp;$B268)</f>
        <v>4.9499999999999993</v>
      </c>
      <c r="AI268" s="4">
        <f>SUMIFS('Aceite de Oliva'!AI$6:AI$257,'Aceite de Oliva'!$A$6:$A$257,"&gt;="&amp;$A268,'Aceite de Oliva'!$B$6:$B$257,"&lt;="&amp;$B268)</f>
        <v>2.16</v>
      </c>
      <c r="AJ268" s="9"/>
      <c r="AK268" s="9"/>
      <c r="AL268" s="9"/>
      <c r="AM268" s="4">
        <f>SUMIFS('Aceite de Oliva'!AM$6:AM$257,'Aceite de Oliva'!$A$6:$A$257,"&gt;="&amp;$A268,'Aceite de Oliva'!$B$6:$B$257,"&lt;="&amp;$B268)</f>
        <v>2.5700000000000003</v>
      </c>
      <c r="AN268" s="4">
        <f>SUMIFS('Aceite de Oliva'!AN$6:AN$257,'Aceite de Oliva'!$A$6:$A$257,"&gt;="&amp;$A268,'Aceite de Oliva'!$B$6:$B$257,"&lt;="&amp;$B268)</f>
        <v>4.1099999999999994</v>
      </c>
      <c r="AO268" s="4">
        <f>SUMIFS('Aceite de Oliva'!AO$6:AO$257,'Aceite de Oliva'!$A$6:$A$257,"&gt;="&amp;$A268,'Aceite de Oliva'!$B$6:$B$257,"&lt;="&amp;$B268)</f>
        <v>3.45</v>
      </c>
      <c r="AP268" s="4">
        <f>SUMIFS('Aceite de Oliva'!AP$6:AP$257,'Aceite de Oliva'!$A$6:$A$257,"&gt;="&amp;$A268,'Aceite de Oliva'!$B$6:$B$257,"&lt;="&amp;$B268)</f>
        <v>0.56000000000000005</v>
      </c>
      <c r="AQ268" s="9"/>
      <c r="AR268" s="9"/>
      <c r="AT268" s="4">
        <f>SUMIFS('Aceite de Oliva'!AT$6:AT$257,'Aceite de Oliva'!$A$6:$A$257,"&gt;="&amp;$A268,'Aceite de Oliva'!$B$6:$B$257,"&lt;="&amp;$B268)</f>
        <v>3.37</v>
      </c>
      <c r="AU268" s="4">
        <f>SUMIFS('Aceite de Oliva'!AU$6:AU$257,'Aceite de Oliva'!$A$6:$A$257,"&gt;="&amp;$A268,'Aceite de Oliva'!$B$6:$B$257,"&lt;="&amp;$B268)</f>
        <v>3.3499999999999996</v>
      </c>
      <c r="AV268" s="4">
        <f>SUMIFS('Aceite de Oliva'!AV$6:AV$257,'Aceite de Oliva'!$A$6:$A$257,"&gt;="&amp;$A268,'Aceite de Oliva'!$B$6:$B$257,"&lt;="&amp;$B268)</f>
        <v>4.8100000000000005</v>
      </c>
      <c r="AW268" s="4">
        <f>SUMIFS('Aceite de Oliva'!AW$6:AW$257,'Aceite de Oliva'!$A$6:$A$257,"&gt;="&amp;$A268,'Aceite de Oliva'!$B$6:$B$257,"&lt;="&amp;$B268)</f>
        <v>0</v>
      </c>
      <c r="BA268" s="4">
        <f>SUMIFS('Aceite de Oliva'!BA$6:BA$257,'Aceite de Oliva'!$A$6:$A$257,"&gt;="&amp;A268,'Aceite de Oliva'!$B$6:$B$257,"&lt;="&amp;B268)</f>
        <v>2.0499999999999998</v>
      </c>
      <c r="BB268" s="4">
        <f>SUMIFS('Aceite de Oliva'!BB$6:BB$257,'Aceite de Oliva'!$A$6:$A$257,"&gt;="&amp;$A268,'Aceite de Oliva'!$B$6:$B$257,"&lt;="&amp;$B268)</f>
        <v>0.38</v>
      </c>
      <c r="BC268" s="4">
        <f>SUMIFS('Aceite de Oliva'!BC$6:BC$257,'Aceite de Oliva'!$A$6:$A$257,"&gt;="&amp;$A268,'Aceite de Oliva'!$B$6:$B$257,"&lt;="&amp;$B268)</f>
        <v>3.8600000000000003</v>
      </c>
      <c r="BD268" s="4">
        <f>SUMIFS('Aceite de Oliva'!BD$6:BD$257,'Aceite de Oliva'!$A$6:$A$257,"&gt;="&amp;$A268,'Aceite de Oliva'!$B$6:$B$257,"&lt;="&amp;$B268)</f>
        <v>0</v>
      </c>
      <c r="BH268" s="4">
        <f>SUMIFS('Aceite de Oliva'!BH$6:BH$257,'Aceite de Oliva'!$A$6:$A$257,"&gt;="&amp;$A268,'Aceite de Oliva'!$B$6:$B$257,"&lt;="&amp;$B268)</f>
        <v>2.84</v>
      </c>
      <c r="BI268" s="4">
        <f>SUMIFS('Aceite de Oliva'!BI$6:BI$257,'Aceite de Oliva'!$A$6:$A$257,"&gt;="&amp;$A268,'Aceite de Oliva'!$B$6:$B$257,"&lt;="&amp;$B268)</f>
        <v>3.09</v>
      </c>
      <c r="BJ268" s="4">
        <f>SUMIFS('Aceite de Oliva'!BJ$6:BJ$257,'Aceite de Oliva'!$A$6:$A$257,"&gt;="&amp;$A268,'Aceite de Oliva'!$B$6:$B$257,"&lt;="&amp;$B268)</f>
        <v>4.1500000000000004</v>
      </c>
      <c r="BK268" s="4">
        <f>SUMIFS('Aceite de Oliva'!BK$6:BK$257,'Aceite de Oliva'!$A$6:$A$257,"&gt;="&amp;$A268,'Aceite de Oliva'!$B$6:$B$257,"&lt;="&amp;$B268)</f>
        <v>0</v>
      </c>
      <c r="BO268" s="4">
        <f>SUMIFS('Aceite de Oliva'!BO$6:BO$257,'Aceite de Oliva'!$A$6:$A$257,"&gt;="&amp;$A268,'Aceite de Oliva'!$B$6:$B$257,"&lt;="&amp;$B268)</f>
        <v>3.19</v>
      </c>
      <c r="BP268" s="4">
        <f>SUMIFS('Aceite de Oliva'!BP$6:BP$257,'Aceite de Oliva'!$A$6:$A$257,"&gt;="&amp;$A268,'Aceite de Oliva'!$B$6:$B$257,"&lt;="&amp;$B268)</f>
        <v>3.5700000000000003</v>
      </c>
      <c r="BQ268" s="4">
        <f>SUMIFS('Aceite de Oliva'!BQ$6:BQ$257,'Aceite de Oliva'!$A$6:$A$257,"&gt;="&amp;$A268,'Aceite de Oliva'!$B$6:$B$257,"&lt;="&amp;$B268)</f>
        <v>4.33</v>
      </c>
      <c r="BR268" s="4">
        <f>SUMIFS('Aceite de Oliva'!BR$6:BR$257,'Aceite de Oliva'!$A$6:$A$257,"&gt;="&amp;$A268,'Aceite de Oliva'!$B$6:$B$257,"&lt;="&amp;$B268)</f>
        <v>0.18</v>
      </c>
      <c r="BV268" s="4">
        <f>SUMIFS('Aceite de Oliva'!BV$6:BV$257,'Aceite de Oliva'!$A$6:$A$257,"&gt;="&amp;$A268,'Aceite de Oliva'!$B$6:$B$257,"&lt;="&amp;$B268)</f>
        <v>2.09</v>
      </c>
      <c r="BW268" s="4">
        <f>SUMIFS('Aceite de Oliva'!BW$6:BW$257,'Aceite de Oliva'!$A$6:$A$257,"&gt;="&amp;$A268,'Aceite de Oliva'!$B$6:$B$257,"&lt;="&amp;$B268)</f>
        <v>2.0699999999999998</v>
      </c>
      <c r="BX268" s="4">
        <f>SUMIFS('Aceite de Oliva'!BX$6:BX$257,'Aceite de Oliva'!$A$6:$A$257,"&gt;="&amp;$A268,'Aceite de Oliva'!$B$6:$B$257,"&lt;="&amp;$B268)</f>
        <v>3.2700000000000005</v>
      </c>
      <c r="BY268" s="4">
        <f>SUMIFS('Aceite de Oliva'!BY$6:BY$257,'Aceite de Oliva'!$A$6:$A$257,"&gt;="&amp;$A268,'Aceite de Oliva'!$B$6:$B$257,"&lt;="&amp;$B268)</f>
        <v>0.16</v>
      </c>
      <c r="CC268" s="4">
        <f>SUMIFS('Aceite de Oliva'!CC$6:CC$257,'Aceite de Oliva'!$A$6:$A$257,"&gt;="&amp;$A268,'Aceite de Oliva'!$B$6:$B$257,"&lt;="&amp;$B268)</f>
        <v>1.05</v>
      </c>
      <c r="CD268" s="4">
        <f>SUMIFS('Aceite de Oliva'!CD$6:CD$257,'Aceite de Oliva'!$A$6:$A$257,"&gt;="&amp;$A268,'Aceite de Oliva'!$B$6:$B$257,"&lt;="&amp;$B268)</f>
        <v>1.53</v>
      </c>
      <c r="CE268" s="4">
        <f>SUMIFS('Aceite de Oliva'!CE$6:CE$257,'Aceite de Oliva'!$A$6:$A$257,"&gt;="&amp;$A268,'Aceite de Oliva'!$B$6:$B$257,"&lt;="&amp;$B268)</f>
        <v>0.79</v>
      </c>
      <c r="CF268" s="4">
        <f>SUMIFS('Aceite de Oliva'!CF$6:CF$257,'Aceite de Oliva'!$A$6:$A$257,"&gt;="&amp;$A268,'Aceite de Oliva'!$B$6:$B$257,"&lt;="&amp;$B268)</f>
        <v>0</v>
      </c>
      <c r="CJ268" s="4">
        <f>SUMIFS('Aceite de Oliva'!CJ$6:CJ$257,'Aceite de Oliva'!$A$6:$A$257,"&gt;="&amp;$A268,'Aceite de Oliva'!$B$6:$B$257,"&lt;="&amp;$B268)</f>
        <v>1.43</v>
      </c>
      <c r="CK268" s="4">
        <f>SUMIFS('Aceite de Oliva'!CK$6:CK$257,'Aceite de Oliva'!$A$6:$A$257,"&gt;="&amp;$A268,'Aceite de Oliva'!$B$6:$B$257,"&lt;="&amp;$B268)</f>
        <v>0</v>
      </c>
      <c r="CL268" s="4">
        <f>SUMIFS('Aceite de Oliva'!CL$6:CL$257,'Aceite de Oliva'!$A$6:$A$257,"&gt;="&amp;$A268,'Aceite de Oliva'!$B$6:$B$257,"&lt;="&amp;$B268)</f>
        <v>2.04</v>
      </c>
      <c r="CM268" s="4">
        <f>SUMIFS('Aceite de Oliva'!CM$6:CM$257,'Aceite de Oliva'!$A$6:$A$257,"&gt;="&amp;$A268,'Aceite de Oliva'!$B$6:$B$257,"&lt;="&amp;$B268)</f>
        <v>0.27</v>
      </c>
      <c r="CQ268" s="4">
        <f>SUMIFS('Aceite de Oliva'!CQ$6:CQ$257,'Aceite de Oliva'!$A$6:$A$257,"&gt;="&amp;$A268,'Aceite de Oliva'!$B$6:$B$257,"&lt;="&amp;$B268)</f>
        <v>0.37000000000000005</v>
      </c>
      <c r="CR268" s="4">
        <f>SUMIFS('Aceite de Oliva'!CR$6:CR$257,'Aceite de Oliva'!$A$6:$A$257,"&gt;="&amp;$A268,'Aceite de Oliva'!$B$6:$B$257,"&lt;="&amp;$B268)</f>
        <v>0.44</v>
      </c>
      <c r="CS268" s="4">
        <f>SUMIFS('Aceite de Oliva'!CS$6:CS$257,'Aceite de Oliva'!$A$6:$A$257,"&gt;="&amp;$A268,'Aceite de Oliva'!$B$6:$B$257,"&lt;="&amp;$B268)</f>
        <v>0.44</v>
      </c>
      <c r="CT268" s="4">
        <f>SUMIFS('Aceite de Oliva'!CT$6:CT$257,'Aceite de Oliva'!$A$6:$A$257,"&gt;="&amp;$A268,'Aceite de Oliva'!$B$6:$B$257,"&lt;="&amp;$B268)</f>
        <v>0.19</v>
      </c>
      <c r="CX268" s="4">
        <f>SUMIFS('Aceite de Oliva'!CX$6:CX$257,'Aceite de Oliva'!$A$6:$A$257,"&gt;="&amp;$A268,'Aceite de Oliva'!$B$6:$B$257,"&lt;="&amp;$B268)</f>
        <v>1.06</v>
      </c>
      <c r="CY268" s="4">
        <f>SUMIFS('Aceite de Oliva'!CY$6:CY$257,'Aceite de Oliva'!$A$6:$A$257,"&gt;="&amp;$A268,'Aceite de Oliva'!$B$6:$B$257,"&lt;="&amp;$B268)</f>
        <v>2.62</v>
      </c>
      <c r="CZ268" s="4">
        <f>SUMIFS('Aceite de Oliva'!CZ$6:CZ$257,'Aceite de Oliva'!$A$6:$A$257,"&gt;="&amp;$A268,'Aceite de Oliva'!$B$6:$B$257,"&lt;="&amp;$B268)</f>
        <v>0.82000000000000006</v>
      </c>
      <c r="DA268" s="4">
        <f>SUMIFS('Aceite de Oliva'!DA$6:DA$257,'Aceite de Oliva'!$A$6:$A$257,"&gt;="&amp;$A268,'Aceite de Oliva'!$B$6:$B$257,"&lt;="&amp;$B268)</f>
        <v>0</v>
      </c>
      <c r="DE268" s="4">
        <f>SUMIFS('Aceite de Oliva'!DE$6:DE$257,'Aceite de Oliva'!$A$6:$A$257,"&gt;="&amp;$A268,'Aceite de Oliva'!$B$6:$B$257,"&lt;="&amp;$B268)</f>
        <v>0.09</v>
      </c>
      <c r="DF268" s="4">
        <f>SUMIFS('Aceite de Oliva'!DF$6:DF$257,'Aceite de Oliva'!$A$6:$A$257,"&gt;="&amp;$A268,'Aceite de Oliva'!$B$6:$B$257,"&lt;="&amp;$B268)</f>
        <v>0.14000000000000001</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0.23</v>
      </c>
      <c r="DM268" s="4">
        <f>SUMIFS('Aceite de Oliva'!DM$6:DM$257,'Aceite de Oliva'!$A$6:$A$257,"&gt;="&amp;$A268,'Aceite de Oliva'!$B$6:$B$257,"&lt;="&amp;$B268)</f>
        <v>0</v>
      </c>
      <c r="DN268" s="4">
        <f>SUMIFS('Aceite de Oliva'!DN$6:DN$257,'Aceite de Oliva'!$A$6:$A$257,"&gt;="&amp;$A268,'Aceite de Oliva'!$B$6:$B$257,"&lt;="&amp;$B268)</f>
        <v>0.39</v>
      </c>
      <c r="DO268" s="4">
        <f>SUMIFS('Aceite de Oliva'!DO$6:DO$257,'Aceite de Oliva'!$A$6:$A$257,"&gt;="&amp;$A268,'Aceite de Oliva'!$B$6:$B$257,"&lt;="&amp;$B268)</f>
        <v>0</v>
      </c>
      <c r="DS268" s="4">
        <f>SUMIFS('Aceite de Oliva'!DS$6:DS$257,'Aceite de Oliva'!$A$6:$A$257,"&gt;="&amp;$A268,'Aceite de Oliva'!$B$6:$B$257,"&lt;="&amp;$B268)</f>
        <v>0.68</v>
      </c>
      <c r="DT268" s="4">
        <f>SUMIFS('Aceite de Oliva'!DT$6:DT$257,'Aceite de Oliva'!$A$6:$A$257,"&gt;="&amp;$A268,'Aceite de Oliva'!$B$6:$B$257,"&lt;="&amp;$B268)</f>
        <v>0.19</v>
      </c>
      <c r="DU268" s="4">
        <f>SUMIFS('Aceite de Oliva'!DU$6:DU$257,'Aceite de Oliva'!$A$6:$A$257,"&gt;="&amp;$A268,'Aceite de Oliva'!$B$6:$B$257,"&lt;="&amp;$B268)</f>
        <v>0.7</v>
      </c>
      <c r="DV268" s="4">
        <f>SUMIFS('Aceite de Oliva'!DV$6:DV$257,'Aceite de Oliva'!$A$6:$A$257,"&gt;="&amp;$A268,'Aceite de Oliva'!$B$6:$B$257,"&lt;="&amp;$B268)</f>
        <v>0</v>
      </c>
      <c r="DZ268" s="4">
        <f>SUMIFS('Aceite de Oliva'!DZ$6:DZ$257,'Aceite de Oliva'!$A$6:$A$257,"&gt;="&amp;$A268,'Aceite de Oliva'!$B$6:$B$257,"&lt;="&amp;$B268)</f>
        <v>1.76</v>
      </c>
      <c r="EA268" s="4">
        <f>SUMIFS('Aceite de Oliva'!EA$6:EA$257,'Aceite de Oliva'!$A$6:$A$257,"&gt;="&amp;$A268,'Aceite de Oliva'!$B$6:$B$257,"&lt;="&amp;$B268)</f>
        <v>0.90000000000000013</v>
      </c>
      <c r="EB268" s="4">
        <f>SUMIFS('Aceite de Oliva'!EB$6:EB$257,'Aceite de Oliva'!$A$6:$A$257,"&gt;="&amp;$A268,'Aceite de Oliva'!$B$6:$B$257,"&lt;="&amp;$B268)</f>
        <v>1.29</v>
      </c>
      <c r="EC268" s="4">
        <f>SUMIFS('Aceite de Oliva'!EC$6:EC$257,'Aceite de Oliva'!$A$6:$A$257,"&gt;="&amp;$A268,'Aceite de Oliva'!$B$6:$B$257,"&lt;="&amp;$B268)</f>
        <v>0.7</v>
      </c>
      <c r="EG268" s="4">
        <f>SUMIFS('Aceite de Oliva'!EG$6:EG$257,'Aceite de Oliva'!$A$6:$A$257,"&gt;="&amp;$A268,'Aceite de Oliva'!$B$6:$B$257,"&lt;="&amp;$B268)</f>
        <v>1.3</v>
      </c>
      <c r="EH268" s="4">
        <f>SUMIFS('Aceite de Oliva'!EH$6:EH$257,'Aceite de Oliva'!$A$6:$A$257,"&gt;="&amp;$A268,'Aceite de Oliva'!$B$6:$B$257,"&lt;="&amp;$B268)</f>
        <v>0.86</v>
      </c>
      <c r="EI268" s="4">
        <f>SUMIFS('Aceite de Oliva'!EI$6:EI$257,'Aceite de Oliva'!$A$6:$A$257,"&gt;="&amp;$A268,'Aceite de Oliva'!$B$6:$B$257,"&lt;="&amp;$B268)</f>
        <v>1.4599999999999997</v>
      </c>
      <c r="EJ268" s="4">
        <f>SUMIFS('Aceite de Oliva'!EJ$6:EJ$257,'Aceite de Oliva'!$A$6:$A$257,"&gt;="&amp;$A268,'Aceite de Oliva'!$B$6:$B$257,"&lt;="&amp;$B268)</f>
        <v>1.52</v>
      </c>
      <c r="EN268" s="4">
        <f>SUMIFS('Aceite de Oliva'!EN$6:EN$257,'Aceite de Oliva'!$A$6:$A$257,"&gt;="&amp;$A268,'Aceite de Oliva'!$B$6:$B$257,"&lt;="&amp;$B268)</f>
        <v>0.55999999999999994</v>
      </c>
      <c r="EO268" s="4">
        <f>SUMIFS('Aceite de Oliva'!EO$6:EO$257,'Aceite de Oliva'!$A$6:$A$257,"&gt;="&amp;$A268,'Aceite de Oliva'!$B$6:$B$257,"&lt;="&amp;$B268)</f>
        <v>0.41</v>
      </c>
      <c r="EP268" s="4">
        <f>SUMIFS('Aceite de Oliva'!EP$6:EP$257,'Aceite de Oliva'!$A$6:$A$257,"&gt;="&amp;$A268,'Aceite de Oliva'!$B$6:$B$257,"&lt;="&amp;$B268)</f>
        <v>0.78</v>
      </c>
      <c r="EQ268" s="4">
        <f>SUMIFS('Aceite de Oliva'!EQ$6:EQ$257,'Aceite de Oliva'!$A$6:$A$257,"&gt;="&amp;$A268,'Aceite de Oliva'!$B$6:$B$257,"&lt;="&amp;$B268)</f>
        <v>0</v>
      </c>
      <c r="EU268" s="4">
        <f>SUMIFS('Aceite de Oliva'!EU$6:EU$257,'Aceite de Oliva'!$A$6:$A$257,"&gt;="&amp;$A268,'Aceite de Oliva'!$B$6:$B$257,"&lt;="&amp;$B268)</f>
        <v>0.66</v>
      </c>
      <c r="EV268" s="4">
        <f>SUMIFS('Aceite de Oliva'!EV$6:EV$257,'Aceite de Oliva'!$A$6:$A$257,"&gt;="&amp;$A268,'Aceite de Oliva'!$B$6:$B$257,"&lt;="&amp;$B268)</f>
        <v>0</v>
      </c>
      <c r="EW268" s="4">
        <f>SUMIFS('Aceite de Oliva'!EW$6:EW$257,'Aceite de Oliva'!$A$6:$A$257,"&gt;="&amp;$A268,'Aceite de Oliva'!$B$6:$B$257,"&lt;="&amp;$B268)</f>
        <v>1.08</v>
      </c>
      <c r="EX268" s="4">
        <f>SUMIFS('Aceite de Oliva'!EX$6:EX$257,'Aceite de Oliva'!$A$6:$A$257,"&gt;="&amp;$A268,'Aceite de Oliva'!$B$6:$B$257,"&lt;="&amp;$B268)</f>
        <v>0</v>
      </c>
      <c r="FB268" s="4">
        <f>SUMIFS('Aceite de Oliva'!FB$6:FB$257,'Aceite de Oliva'!$A$6:$A$257,"&gt;="&amp;$A268,'Aceite de Oliva'!$B$6:$B$257,"&lt;="&amp;$B268)</f>
        <v>0.55000000000000004</v>
      </c>
      <c r="FC268" s="4">
        <f>SUMIFS('Aceite de Oliva'!FC$6:FC$257,'Aceite de Oliva'!$A$6:$A$257,"&gt;="&amp;$A268,'Aceite de Oliva'!$B$6:$B$257,"&lt;="&amp;$B268)</f>
        <v>1.05</v>
      </c>
      <c r="FD268" s="4">
        <f>SUMIFS('Aceite de Oliva'!FD$6:FD$257,'Aceite de Oliva'!$A$6:$A$257,"&gt;="&amp;$A268,'Aceite de Oliva'!$B$6:$B$257,"&lt;="&amp;$B268)</f>
        <v>0.64000000000000012</v>
      </c>
      <c r="FE268" s="4">
        <f>SUMIFS('Aceite de Oliva'!FE$6:FE$257,'Aceite de Oliva'!$A$6:$A$257,"&gt;="&amp;$A268,'Aceite de Oliva'!$B$6:$B$257,"&lt;="&amp;$B268)</f>
        <v>0</v>
      </c>
      <c r="FI268" s="4">
        <f>SUMIFS('Aceite de Oliva'!FI$6:FI$257,'Aceite de Oliva'!$A$6:$A$257,"&gt;="&amp;$A268,'Aceite de Oliva'!$B$6:$B$257,"&lt;="&amp;$B268)</f>
        <v>0.93</v>
      </c>
      <c r="FJ268" s="4">
        <f>SUMIFS('Aceite de Oliva'!FJ$6:FJ$257,'Aceite de Oliva'!$A$6:$A$257,"&gt;="&amp;$A268,'Aceite de Oliva'!$B$6:$B$257,"&lt;="&amp;$B268)</f>
        <v>0.2</v>
      </c>
      <c r="FK268" s="4">
        <f>SUMIFS('Aceite de Oliva'!FK$6:FK$257,'Aceite de Oliva'!$A$6:$A$257,"&gt;="&amp;$A268,'Aceite de Oliva'!$B$6:$B$257,"&lt;="&amp;$B268)</f>
        <v>1.1200000000000001</v>
      </c>
      <c r="FL268" s="4">
        <f>SUMIFS('Aceite de Oliva'!FL$6:FL$257,'Aceite de Oliva'!$A$6:$A$257,"&gt;="&amp;$A268,'Aceite de Oliva'!$B$6:$B$257,"&lt;="&amp;$B268)</f>
        <v>0</v>
      </c>
      <c r="FP268" s="4">
        <f>SUMIFS('Aceite de Oliva'!FP$6:FP$257,'Aceite de Oliva'!$A$6:$A$257,"&gt;="&amp;$A268,'Aceite de Oliva'!$B$6:$B$257,"&lt;="&amp;$B268)</f>
        <v>0.57000000000000006</v>
      </c>
      <c r="FQ268" s="4">
        <f>SUMIFS('Aceite de Oliva'!FQ$6:FQ$257,'Aceite de Oliva'!$A$6:$A$257,"&gt;="&amp;$A268,'Aceite de Oliva'!$B$6:$B$257,"&lt;="&amp;$B268)</f>
        <v>0.16</v>
      </c>
      <c r="FR268" s="4">
        <f>SUMIFS('Aceite de Oliva'!FR$6:FR$257,'Aceite de Oliva'!$A$6:$A$257,"&gt;="&amp;$A268,'Aceite de Oliva'!$B$6:$B$257,"&lt;="&amp;$B268)</f>
        <v>0.67</v>
      </c>
      <c r="FS268" s="4">
        <f>SUMIFS('Aceite de Oliva'!FS$6:FS$257,'Aceite de Oliva'!$A$6:$A$257,"&gt;="&amp;$A268,'Aceite de Oliva'!$B$6:$B$257,"&lt;="&amp;$B268)</f>
        <v>0.1</v>
      </c>
      <c r="FW268" s="4">
        <f>SUMIFS('Aceite de Oliva'!FW$6:FW$257,'Aceite de Oliva'!$A$6:$A$257,"&gt;="&amp;$A268,'Aceite de Oliva'!$B$6:$B$257,"&lt;="&amp;$B268)</f>
        <v>0.03</v>
      </c>
      <c r="FX268" s="4">
        <f>SUMIFS('Aceite de Oliva'!FX$6:FX$257,'Aceite de Oliva'!$A$6:$A$257,"&gt;="&amp;$A268,'Aceite de Oliva'!$B$6:$B$257,"&lt;="&amp;$B268)</f>
        <v>0</v>
      </c>
      <c r="FY268" s="4">
        <f>SUMIFS('Aceite de Oliva'!FY$6:FY$257,'Aceite de Oliva'!$A$6:$A$257,"&gt;="&amp;$A268,'Aceite de Oliva'!$B$6:$B$257,"&lt;="&amp;$B268)</f>
        <v>0.06</v>
      </c>
      <c r="FZ268" s="4">
        <f>SUMIFS('Aceite de Oliva'!FZ$6:FZ$257,'Aceite de Oliva'!$A$6:$A$257,"&gt;="&amp;$A268,'Aceite de Oliva'!$B$6:$B$257,"&lt;="&amp;$B268)</f>
        <v>0</v>
      </c>
      <c r="GD268" s="4">
        <f>SUMIFS('Aceite de Oliva'!GD$6:GD$257,'Aceite de Oliva'!$A$6:$A$257,"&gt;="&amp;$A268,'Aceite de Oliva'!$B$6:$B$257,"&lt;="&amp;$B268)</f>
        <v>0.05</v>
      </c>
      <c r="GE268" s="4">
        <f>SUMIFS('Aceite de Oliva'!GE$6:GE$257,'Aceite de Oliva'!$A$6:$A$257,"&gt;="&amp;$A268,'Aceite de Oliva'!$B$6:$B$257,"&lt;="&amp;$B268)</f>
        <v>0</v>
      </c>
      <c r="GF268" s="4">
        <f>SUMIFS('Aceite de Oliva'!GF$6:GF$257,'Aceite de Oliva'!$A$6:$A$257,"&gt;="&amp;$A268,'Aceite de Oliva'!$B$6:$B$257,"&lt;="&amp;$B268)</f>
        <v>0.1</v>
      </c>
      <c r="GG268" s="4">
        <f>SUMIFS('Aceite de Oliva'!GG$6:GG$257,'Aceite de Oliva'!$A$6:$A$257,"&gt;="&amp;$A268,'Aceite de Oliva'!$B$6:$B$257,"&lt;="&amp;$B268)</f>
        <v>0</v>
      </c>
      <c r="GK268" s="4">
        <f>SUMIFS('Aceite de Oliva'!GK$6:GK$257,'Aceite de Oliva'!$A$6:$A$257,"&gt;="&amp;$A268,'Aceite de Oliva'!$B$6:$B$257,"&lt;="&amp;$B268)</f>
        <v>0.05</v>
      </c>
      <c r="GL268" s="4">
        <f>SUMIFS('Aceite de Oliva'!GL$6:GL$257,'Aceite de Oliva'!$A$6:$A$257,"&gt;="&amp;$A268,'Aceite de Oliva'!$B$6:$B$257,"&lt;="&amp;$B268)</f>
        <v>0</v>
      </c>
      <c r="GM268" s="4">
        <f>SUMIFS('Aceite de Oliva'!GM$6:GM$257,'Aceite de Oliva'!$A$6:$A$257,"&gt;="&amp;$A268,'Aceite de Oliva'!$B$6:$B$257,"&lt;="&amp;$B268)</f>
        <v>0.09</v>
      </c>
      <c r="GN268" s="4">
        <f>SUMIFS('Aceite de Oliva'!GN$6:GN$257,'Aceite de Oliva'!$A$6:$A$257,"&gt;="&amp;$A268,'Aceite de Oliva'!$B$6:$B$257,"&lt;="&amp;$B268)</f>
        <v>0</v>
      </c>
      <c r="GR268" s="4">
        <f>SUMIFS('Aceite de Oliva'!GR$6:GR$257,'Aceite de Oliva'!$A$6:$A$257,"&gt;="&amp;$A268,'Aceite de Oliva'!$B$6:$B$257,"&lt;="&amp;$B268)</f>
        <v>0.06</v>
      </c>
      <c r="GS268" s="4">
        <f>SUMIFS('Aceite de Oliva'!GS$6:GS$257,'Aceite de Oliva'!$A$6:$A$257,"&gt;="&amp;$A268,'Aceite de Oliva'!$B$6:$B$257,"&lt;="&amp;$B268)</f>
        <v>0</v>
      </c>
      <c r="GT268" s="4">
        <f>SUMIFS('Aceite de Oliva'!GT$6:GT$257,'Aceite de Oliva'!$A$6:$A$257,"&gt;="&amp;$A268,'Aceite de Oliva'!$B$6:$B$257,"&lt;="&amp;$B268)</f>
        <v>0.1</v>
      </c>
      <c r="GU268" s="4">
        <f>SUMIFS('Aceite de Oliva'!GU$6:GU$257,'Aceite de Oliva'!$A$6:$A$257,"&gt;="&amp;$A268,'Aceite de Oliva'!$B$6:$B$257,"&lt;="&amp;$B268)</f>
        <v>0</v>
      </c>
      <c r="GY268" s="4">
        <f>SUMIFS('Aceite de Oliva'!GY$6:GY$257,'Aceite de Oliva'!$A$6:$A$257,"&gt;="&amp;$A268,'Aceite de Oliva'!$B$6:$B$257,"&lt;="&amp;$B268)</f>
        <v>0.22000000000000003</v>
      </c>
      <c r="GZ268" s="4">
        <f>SUMIFS('Aceite de Oliva'!GZ$6:GZ$257,'Aceite de Oliva'!$A$6:$A$257,"&gt;="&amp;$A268,'Aceite de Oliva'!$B$6:$B$257,"&lt;="&amp;$B268)</f>
        <v>0</v>
      </c>
      <c r="HA268" s="4">
        <f>SUMIFS('Aceite de Oliva'!HA$6:HA$257,'Aceite de Oliva'!$A$6:$A$257,"&gt;="&amp;$A268,'Aceite de Oliva'!$B$6:$B$257,"&lt;="&amp;$B268)</f>
        <v>0.14000000000000001</v>
      </c>
      <c r="HB268" s="4">
        <f>SUMIFS('Aceite de Oliva'!HB$6:HB$257,'Aceite de Oliva'!$A$6:$A$257,"&gt;="&amp;$A268,'Aceite de Oliva'!$B$6:$B$257,"&lt;="&amp;$B268)</f>
        <v>0</v>
      </c>
      <c r="HF268" s="4">
        <f>SUMIFS('Aceite de Oliva'!HF$6:HF$257,'Aceite de Oliva'!$A$6:$A$257,"&gt;="&amp;$A268,'Aceite de Oliva'!$B$6:$B$257,"&lt;="&amp;$B268)</f>
        <v>0.26</v>
      </c>
      <c r="HG268" s="4">
        <f>SUMIFS('Aceite de Oliva'!HG$6:HG$257,'Aceite de Oliva'!$A$6:$A$257,"&gt;="&amp;$A268,'Aceite de Oliva'!$B$6:$B$257,"&lt;="&amp;$B268)</f>
        <v>0</v>
      </c>
      <c r="HH268" s="4">
        <f>SUMIFS('Aceite de Oliva'!HH$6:HH$257,'Aceite de Oliva'!$A$6:$A$257,"&gt;="&amp;$A268,'Aceite de Oliva'!$B$6:$B$257,"&lt;="&amp;$B268)</f>
        <v>0.33</v>
      </c>
      <c r="HI268" s="4">
        <f>SUMIFS('Aceite de Oliva'!HI$6:HI$257,'Aceite de Oliva'!$A$6:$A$257,"&gt;="&amp;$A268,'Aceite de Oliva'!$B$6:$B$257,"&lt;="&amp;$B268)</f>
        <v>0</v>
      </c>
      <c r="HM268" s="4">
        <f>SUMIFS('Aceite de Oliva'!HM$6:HM$257,'Aceite de Oliva'!$A$6:$A$257,"&gt;="&amp;$A268,'Aceite de Oliva'!$B$6:$B$257,"&lt;="&amp;$B268)</f>
        <v>9.0000000000000011E-2</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0.35</v>
      </c>
      <c r="HT268" s="4">
        <f>SUMIFS('Aceite de Oliva'!HT$6:HT$257,'Aceite de Oliva'!$A$6:$A$257,"&gt;="&amp;$A268,'Aceite de Oliva'!$B$6:$B$257,"&lt;="&amp;$B268)</f>
        <v>0.25</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0.28000000000000003</v>
      </c>
      <c r="IB268" s="4">
        <f>SUMIFS('Aceite de Oliva'!IB$6:IB$257,'Aceite de Oliva'!$A$6:$A$257,"&gt;="&amp;$A268,'Aceite de Oliva'!$B$6:$B$257,"&lt;="&amp;$B268)</f>
        <v>0</v>
      </c>
      <c r="IC268" s="4">
        <f>SUMIFS('Aceite de Oliva'!IC$6:IC$257,'Aceite de Oliva'!$A$6:$A$257,"&gt;="&amp;$A268,'Aceite de Oliva'!$B$6:$B$257,"&lt;="&amp;$B268)</f>
        <v>0.18</v>
      </c>
      <c r="ID268" s="4">
        <f>SUMIFS('Aceite de Oliva'!ID$6:ID$257,'Aceite de Oliva'!$A$6:$A$257,"&gt;="&amp;$A268,'Aceite de Oliva'!$B$6:$B$257,"&lt;="&amp;$B268)</f>
        <v>0.35</v>
      </c>
      <c r="IH268" s="4">
        <f>SUMIFS('Aceite de Oliva'!IH$6:IH$257,'Aceite de Oliva'!$A$6:$A$257,"&gt;="&amp;$A268,'Aceite de Oliva'!$B$6:$B$257,"&lt;="&amp;$B268)</f>
        <v>0.03</v>
      </c>
      <c r="II268" s="4">
        <f>SUMIFS('Aceite de Oliva'!II$6:II$257,'Aceite de Oliva'!$A$6:$A$257,"&gt;="&amp;$A268,'Aceite de Oliva'!$B$6:$B$257,"&lt;="&amp;$B268)</f>
        <v>0</v>
      </c>
      <c r="IJ268" s="4">
        <f>SUMIFS('Aceite de Oliva'!IJ$6:IJ$257,'Aceite de Oliva'!$A$6:$A$257,"&gt;="&amp;$A268,'Aceite de Oliva'!$B$6:$B$257,"&lt;="&amp;$B268)</f>
        <v>0.02</v>
      </c>
      <c r="IK268" s="4">
        <f>SUMIFS('Aceite de Oliva'!IK$6:IK$257,'Aceite de Oliva'!$A$6:$A$257,"&gt;="&amp;$A268,'Aceite de Oliva'!$B$6:$B$257,"&lt;="&amp;$B268)</f>
        <v>0</v>
      </c>
      <c r="IO268" s="4">
        <f>SUMIFS('Aceite de Oliva'!IO$6:IO$257,'Aceite de Oliva'!$A$6:$A$257,"&gt;="&amp;$A268,'Aceite de Oliva'!$B$6:$B$257,"&lt;="&amp;$B268)</f>
        <v>0.18</v>
      </c>
      <c r="IP268" s="4">
        <f>SUMIFS('Aceite de Oliva'!IP$6:IP$257,'Aceite de Oliva'!$A$6:$A$257,"&gt;="&amp;$A268,'Aceite de Oliva'!$B$6:$B$257,"&lt;="&amp;$B268)</f>
        <v>0</v>
      </c>
      <c r="IQ268" s="4">
        <f>SUMIFS('Aceite de Oliva'!IQ$6:IQ$257,'Aceite de Oliva'!$A$6:$A$257,"&gt;="&amp;$A268,'Aceite de Oliva'!$B$6:$B$257,"&lt;="&amp;$B268)</f>
        <v>0.14000000000000001</v>
      </c>
      <c r="IR268" s="4">
        <f>SUMIFS('Aceite de Oliva'!IR$6:IR$257,'Aceite de Oliva'!$A$6:$A$257,"&gt;="&amp;$A268,'Aceite de Oliva'!$B$6:$B$257,"&lt;="&amp;$B268)</f>
        <v>0</v>
      </c>
      <c r="IV268" s="4">
        <f>SUMIFS('Aceite de Oliva'!IV$6:IV$257,'Aceite de Oliva'!$A$6:$A$257,"&gt;="&amp;$A268,'Aceite de Oliva'!$B$6:$B$257,"&lt;="&amp;$B268)</f>
        <v>0.24</v>
      </c>
      <c r="IW268" s="4">
        <f>SUMIFS('Aceite de Oliva'!IW$6:IW$257,'Aceite de Oliva'!$A$6:$A$257,"&gt;="&amp;$A268,'Aceite de Oliva'!$B$6:$B$257,"&lt;="&amp;$B268)</f>
        <v>0</v>
      </c>
      <c r="IX268" s="4">
        <f>SUMIFS('Aceite de Oliva'!IX$6:IX$257,'Aceite de Oliva'!$A$6:$A$257,"&gt;="&amp;$A268,'Aceite de Oliva'!$B$6:$B$257,"&lt;="&amp;$B268)</f>
        <v>0.18</v>
      </c>
      <c r="IY268" s="4">
        <f>SUMIFS('Aceite de Oliva'!IY$6:IY$257,'Aceite de Oliva'!$A$6:$A$257,"&gt;="&amp;$A268,'Aceite de Oliva'!$B$6:$B$257,"&lt;="&amp;$B268)</f>
        <v>0</v>
      </c>
      <c r="JC268" s="4">
        <f>SUMIFS('Aceite de Oliva'!JC$6:JC$257,'Aceite de Oliva'!$A$6:$A$257,"&gt;="&amp;$A268,'Aceite de Oliva'!$B$6:$B$257,"&lt;="&amp;$B268)</f>
        <v>0.26</v>
      </c>
      <c r="JD268" s="4">
        <f>SUMIFS('Aceite de Oliva'!JD$6:JD$257,'Aceite de Oliva'!$A$6:$A$257,"&gt;="&amp;$A268,'Aceite de Oliva'!$B$6:$B$257,"&lt;="&amp;$B268)</f>
        <v>0.33</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0.21000000000000002</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0.27999999999999997</v>
      </c>
      <c r="JR268" s="4">
        <f>SUMIFS('Aceite de Oliva'!JR$6:JR$257,'Aceite de Oliva'!$A$6:$A$257,"&gt;="&amp;$A268,'Aceite de Oliva'!$B$6:$B$257,"&lt;="&amp;$B268)</f>
        <v>0</v>
      </c>
      <c r="JS268" s="4">
        <f>SUMIFS('Aceite de Oliva'!JS$6:JS$257,'Aceite de Oliva'!$A$6:$A$257,"&gt;="&amp;$A268,'Aceite de Oliva'!$B$6:$B$257,"&lt;="&amp;$B268)</f>
        <v>0.08</v>
      </c>
      <c r="JT268" s="4">
        <f>SUMIFS('Aceite de Oliva'!JT$6:JT$257,'Aceite de Oliva'!$A$6:$A$257,"&gt;="&amp;$A268,'Aceite de Oliva'!$B$6:$B$257,"&lt;="&amp;$B268)</f>
        <v>0</v>
      </c>
      <c r="JX268" s="4">
        <f>SUMIFS('Aceite de Oliva'!JX$6:JX$257,'Aceite de Oliva'!$A$6:$A$257,"&gt;="&amp;$A268,'Aceite de Oliva'!$B$6:$B$257,"&lt;="&amp;$B268)</f>
        <v>0.27</v>
      </c>
      <c r="JY268" s="4">
        <f>SUMIFS('Aceite de Oliva'!JY$6:JY$257,'Aceite de Oliva'!$A$6:$A$257,"&gt;="&amp;$A268,'Aceite de Oliva'!$B$6:$B$257,"&lt;="&amp;$B268)</f>
        <v>0</v>
      </c>
      <c r="JZ268" s="4">
        <f>SUMIFS('Aceite de Oliva'!JZ$6:JZ$257,'Aceite de Oliva'!$A$6:$A$257,"&gt;="&amp;$A268,'Aceite de Oliva'!$B$6:$B$257,"&lt;="&amp;$B268)</f>
        <v>0.19</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0.28000000000000003</v>
      </c>
      <c r="KM268" s="4">
        <f>SUMIFS('Aceite de Oliva'!KM$6:KM$257,'Aceite de Oliva'!$A$6:$A$257,"&gt;="&amp;$A268,'Aceite de Oliva'!$B$6:$B$257,"&lt;="&amp;$B268)</f>
        <v>0.34</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0.29000000000000004</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0.11</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0.14000000000000001</v>
      </c>
      <c r="LO268" s="4">
        <f>SUMIFS('Aceite de Oliva'!LO$6:LO$257,'Aceite de Oliva'!$A$6:$A$257,"&gt;="&amp;$A268,'Aceite de Oliva'!$B$6:$B$257,"&lt;="&amp;$B268)</f>
        <v>0</v>
      </c>
      <c r="LP268" s="4">
        <f>SUMIFS('Aceite de Oliva'!LP$6:LP$257,'Aceite de Oliva'!$A$6:$A$257,"&gt;="&amp;$A268,'Aceite de Oliva'!$B$6:$B$257,"&lt;="&amp;$B268)</f>
        <v>0.04</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0.4</v>
      </c>
      <c r="MC268" s="4">
        <f>SUMIFS('Aceite de Oliva'!MC$6:MC$257,'Aceite de Oliva'!$A$6:$A$257,"&gt;="&amp;$A268,'Aceite de Oliva'!$B$6:$B$257,"&lt;="&amp;$B268)</f>
        <v>0</v>
      </c>
      <c r="MD268" s="4">
        <f>SUMIFS('Aceite de Oliva'!MD$6:MD$257,'Aceite de Oliva'!$A$6:$A$257,"&gt;="&amp;$A268,'Aceite de Oliva'!$B$6:$B$257,"&lt;="&amp;$B268)</f>
        <v>0.39</v>
      </c>
      <c r="ME268" s="4">
        <f>SUMIFS('Aceite de Oliva'!ME$6:ME$257,'Aceite de Oliva'!$A$6:$A$257,"&gt;="&amp;$A268,'Aceite de Oliva'!$B$6:$B$257,"&lt;="&amp;$B268)</f>
        <v>0</v>
      </c>
      <c r="MI268" s="4">
        <f>SUMIFS('Aceite de Oliva'!MI$6:MI$257,'Aceite de Oliva'!$A$6:$A$257,"&gt;="&amp;$A268,'Aceite de Oliva'!$B$6:$B$257,"&lt;="&amp;$B268)</f>
        <v>0.31</v>
      </c>
      <c r="MJ268" s="4">
        <f>SUMIFS('Aceite de Oliva'!MJ$6:MJ$257,'Aceite de Oliva'!$A$6:$A$257,"&gt;="&amp;$A268,'Aceite de Oliva'!$B$6:$B$257,"&lt;="&amp;$B268)</f>
        <v>1.58</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0.71</v>
      </c>
      <c r="MQ268" s="4">
        <f>SUMIFS('Aceite de Oliva'!MQ$6:MQ$257,'Aceite de Oliva'!$A$6:$A$257,"&gt;="&amp;$A268,'Aceite de Oliva'!$B$6:$B$257,"&lt;="&amp;$B268)</f>
        <v>0.18</v>
      </c>
      <c r="MR268" s="4">
        <f>SUMIFS('Aceite de Oliva'!MR$6:MR$257,'Aceite de Oliva'!$A$6:$A$257,"&gt;="&amp;$A268,'Aceite de Oliva'!$B$6:$B$257,"&lt;="&amp;$B268)</f>
        <v>0.74</v>
      </c>
      <c r="MS268" s="4">
        <f>SUMIFS('Aceite de Oliva'!MS$6:MS$257,'Aceite de Oliva'!$A$6:$A$257,"&gt;="&amp;$A268,'Aceite de Oliva'!$B$6:$B$257,"&lt;="&amp;$B268)</f>
        <v>0</v>
      </c>
      <c r="MW268" s="4">
        <f>SUMIFS('Aceite de Oliva'!MW$6:MW$257,'Aceite de Oliva'!$A$6:$A$257,"&gt;="&amp;$A268,'Aceite de Oliva'!$B$6:$B$257,"&lt;="&amp;$B268)</f>
        <v>1.29</v>
      </c>
      <c r="MX268" s="4">
        <f>SUMIFS('Aceite de Oliva'!MX$6:MX$257,'Aceite de Oliva'!$A$6:$A$257,"&gt;="&amp;$A268,'Aceite de Oliva'!$B$6:$B$257,"&lt;="&amp;$B268)</f>
        <v>2.34</v>
      </c>
      <c r="MY268" s="4">
        <f>SUMIFS('Aceite de Oliva'!MY$6:MY$257,'Aceite de Oliva'!$A$6:$A$257,"&gt;="&amp;$A268,'Aceite de Oliva'!$B$6:$B$257,"&lt;="&amp;$B268)</f>
        <v>1.04</v>
      </c>
      <c r="MZ268" s="4">
        <f>SUMIFS('Aceite de Oliva'!MZ$6:MZ$257,'Aceite de Oliva'!$A$6:$A$257,"&gt;="&amp;$A268,'Aceite de Oliva'!$B$6:$B$257,"&lt;="&amp;$B268)</f>
        <v>0</v>
      </c>
      <c r="ND268" s="4">
        <f>SUMIFS('Aceite de Oliva'!ND$6:ND$257,'Aceite de Oliva'!$A$6:$A$257,"&gt;="&amp;$A268,'Aceite de Oliva'!$B$6:$B$257,"&lt;="&amp;$B268)</f>
        <v>1.41</v>
      </c>
      <c r="NE268" s="4">
        <f>SUMIFS('Aceite de Oliva'!NE$6:NE$257,'Aceite de Oliva'!$A$6:$A$257,"&gt;="&amp;$A268,'Aceite de Oliva'!$B$6:$B$257,"&lt;="&amp;$B268)</f>
        <v>0</v>
      </c>
      <c r="NF268" s="4">
        <f>SUMIFS('Aceite de Oliva'!NF$6:NF$257,'Aceite de Oliva'!$A$6:$A$257,"&gt;="&amp;$A268,'Aceite de Oliva'!$B$6:$B$257,"&lt;="&amp;$B268)</f>
        <v>1.61</v>
      </c>
      <c r="NG268" s="4">
        <f>SUMIFS('Aceite de Oliva'!NG$6:NG$257,'Aceite de Oliva'!$A$6:$A$257,"&gt;="&amp;$A268,'Aceite de Oliva'!$B$6:$B$257,"&lt;="&amp;$B268)</f>
        <v>1.18</v>
      </c>
      <c r="NK268" s="4">
        <f>SUMIFS('Aceite de Oliva'!NK$6:NK$257,'Aceite de Oliva'!$A$6:$A$257,"&gt;="&amp;$A268,'Aceite de Oliva'!$B$6:$B$257,"&lt;="&amp;$B268)</f>
        <v>0.97</v>
      </c>
      <c r="NL268" s="4">
        <f>SUMIFS('Aceite de Oliva'!NL$6:NL$257,'Aceite de Oliva'!$A$6:$A$257,"&gt;="&amp;$A268,'Aceite de Oliva'!$B$6:$B$257,"&lt;="&amp;$B268)</f>
        <v>0.49</v>
      </c>
      <c r="NM268" s="4">
        <f>SUMIFS('Aceite de Oliva'!NM$6:NM$257,'Aceite de Oliva'!$A$6:$A$257,"&gt;="&amp;$A268,'Aceite de Oliva'!$B$6:$B$257,"&lt;="&amp;$B268)</f>
        <v>1.05</v>
      </c>
      <c r="NN268" s="4">
        <f>SUMIFS('Aceite de Oliva'!NN$6:NN$257,'Aceite de Oliva'!$A$6:$A$257,"&gt;="&amp;$A268,'Aceite de Oliva'!$B$6:$B$257,"&lt;="&amp;$B268)</f>
        <v>0</v>
      </c>
      <c r="NR268" s="4">
        <f>SUMIFS('Aceite de Oliva'!NR$6:NR$257,'Aceite de Oliva'!$A$6:$A$257,"&gt;="&amp;$A268,'Aceite de Oliva'!$B$6:$B$257,"&lt;="&amp;$B268)</f>
        <v>1.2</v>
      </c>
      <c r="NS268" s="4">
        <f>SUMIFS('Aceite de Oliva'!NS$6:NS$257,'Aceite de Oliva'!$A$6:$A$257,"&gt;="&amp;$A268,'Aceite de Oliva'!$B$6:$B$257,"&lt;="&amp;$B268)</f>
        <v>1.1800000000000002</v>
      </c>
      <c r="NT268" s="4">
        <f>SUMIFS('Aceite de Oliva'!NT$6:NT$257,'Aceite de Oliva'!$A$6:$A$257,"&gt;="&amp;$A268,'Aceite de Oliva'!$B$6:$B$257,"&lt;="&amp;$B268)</f>
        <v>1.3599999999999999</v>
      </c>
      <c r="NU268" s="4">
        <f>SUMIFS('Aceite de Oliva'!NU$6:NU$257,'Aceite de Oliva'!$A$6:$A$257,"&gt;="&amp;$A268,'Aceite de Oliva'!$B$6:$B$257,"&lt;="&amp;$B268)</f>
        <v>0.74</v>
      </c>
      <c r="NY268" s="4">
        <f>SUMIFS('Aceite de Oliva'!NY$6:NY$257,'Aceite de Oliva'!$A$6:$A$257,"&gt;="&amp;$A268,'Aceite de Oliva'!$B$6:$B$257,"&lt;="&amp;$B268)</f>
        <v>0.69</v>
      </c>
      <c r="NZ268" s="4">
        <f>SUMIFS('Aceite de Oliva'!NZ$6:NZ$257,'Aceite de Oliva'!$A$6:$A$257,"&gt;="&amp;$A268,'Aceite de Oliva'!$B$6:$B$257,"&lt;="&amp;$B268)</f>
        <v>0.84</v>
      </c>
      <c r="OA268" s="4">
        <f>SUMIFS('Aceite de Oliva'!OA$6:OA$257,'Aceite de Oliva'!$A$6:$A$257,"&gt;="&amp;$A268,'Aceite de Oliva'!$B$6:$B$257,"&lt;="&amp;$B268)</f>
        <v>0.83000000000000007</v>
      </c>
      <c r="OB268" s="4">
        <f>SUMIFS('Aceite de Oliva'!OB$6:OB$257,'Aceite de Oliva'!$A$6:$A$257,"&gt;="&amp;$A268,'Aceite de Oliva'!$B$6:$B$257,"&lt;="&amp;$B268)</f>
        <v>0</v>
      </c>
      <c r="OF268" s="4">
        <f>SUMIFS('Aceite de Oliva'!OF$6:OF$257,'Aceite de Oliva'!$A$6:$A$257,"&gt;="&amp;$A268,'Aceite de Oliva'!$B$6:$B$257,"&lt;="&amp;$B268)</f>
        <v>0.65999999999999992</v>
      </c>
      <c r="OG268" s="4">
        <f>SUMIFS('Aceite de Oliva'!OG$6:OG$257,'Aceite de Oliva'!$A$6:$A$257,"&gt;="&amp;$A268,'Aceite de Oliva'!$B$6:$B$257,"&lt;="&amp;$B268)</f>
        <v>0</v>
      </c>
      <c r="OH268" s="4">
        <f>SUMIFS('Aceite de Oliva'!OH$6:OH$257,'Aceite de Oliva'!$A$6:$A$257,"&gt;="&amp;$A268,'Aceite de Oliva'!$B$6:$B$257,"&lt;="&amp;$B268)</f>
        <v>0.92</v>
      </c>
      <c r="OI268" s="4">
        <f>SUMIFS('Aceite de Oliva'!OI$6:OI$257,'Aceite de Oliva'!$A$6:$A$257,"&gt;="&amp;$A268,'Aceite de Oliva'!$B$6:$B$257,"&lt;="&amp;$B268)</f>
        <v>0.33</v>
      </c>
      <c r="OM268" s="4">
        <f>SUMIFS('Aceite de Oliva'!OM$6:OM$257,'Aceite de Oliva'!$A$6:$A$257,"&gt;="&amp;$A268,'Aceite de Oliva'!$B$6:$B$257,"&lt;="&amp;$B268)</f>
        <v>2.0499999999999998</v>
      </c>
      <c r="ON268" s="4">
        <f>SUMIFS('Aceite de Oliva'!ON$6:ON$257,'Aceite de Oliva'!$A$6:$A$257,"&gt;="&amp;$A268,'Aceite de Oliva'!$B$6:$B$257,"&lt;="&amp;$B268)</f>
        <v>2.8000000000000003</v>
      </c>
      <c r="OO268" s="4">
        <f>SUMIFS('Aceite de Oliva'!OO$6:OO$257,'Aceite de Oliva'!$A$6:$A$257,"&gt;="&amp;$A268,'Aceite de Oliva'!$B$6:$B$257,"&lt;="&amp;$B268)</f>
        <v>1.9</v>
      </c>
      <c r="OP268" s="4">
        <f>SUMIFS('Aceite de Oliva'!OP$6:OP$257,'Aceite de Oliva'!$A$6:$A$257,"&gt;="&amp;$A268,'Aceite de Oliva'!$B$6:$B$257,"&lt;="&amp;$B268)</f>
        <v>0.88</v>
      </c>
      <c r="OT268" s="4">
        <f>SUMIFS('Aceite de Oliva'!OT$6:OT$257,'Aceite de Oliva'!$A$6:$A$257,"&gt;="&amp;$A268,'Aceite de Oliva'!$B$6:$B$257,"&lt;="&amp;$B268)</f>
        <v>5.3000000000000007</v>
      </c>
      <c r="OU268" s="4">
        <f>SUMIFS('Aceite de Oliva'!OU$6:OU$257,'Aceite de Oliva'!$A$6:$A$257,"&gt;="&amp;$A268,'Aceite de Oliva'!$B$6:$B$257,"&lt;="&amp;$B268)</f>
        <v>13.219999999999999</v>
      </c>
      <c r="OV268" s="4">
        <f>SUMIFS('Aceite de Oliva'!OV$6:OV$257,'Aceite de Oliva'!$A$6:$A$257,"&gt;="&amp;$A268,'Aceite de Oliva'!$B$6:$B$257,"&lt;="&amp;$B268)</f>
        <v>3.2199999999999998</v>
      </c>
      <c r="OW268" s="4">
        <f>SUMIFS('Aceite de Oliva'!OW$6:OW$257,'Aceite de Oliva'!$A$6:$A$257,"&gt;="&amp;$A268,'Aceite de Oliva'!$B$6:$B$257,"&lt;="&amp;$B268)</f>
        <v>1.81</v>
      </c>
      <c r="PA268" s="4">
        <f>SUMIFS('Aceite de Oliva'!PA$6:PA$257,'Aceite de Oliva'!$A$6:$A$257,"&gt;="&amp;$A268,'Aceite de Oliva'!$B$6:$B$257,"&lt;="&amp;$B268)</f>
        <v>2.8499999999999996</v>
      </c>
      <c r="PB268" s="4">
        <f>SUMIFS('Aceite de Oliva'!PB$6:PB$257,'Aceite de Oliva'!$A$6:$A$257,"&gt;="&amp;$A268,'Aceite de Oliva'!$B$6:$B$257,"&lt;="&amp;$B268)</f>
        <v>3.04</v>
      </c>
      <c r="PC268" s="4">
        <f>SUMIFS('Aceite de Oliva'!PC$6:PC$257,'Aceite de Oliva'!$A$6:$A$257,"&gt;="&amp;$A268,'Aceite de Oliva'!$B$6:$B$257,"&lt;="&amp;$B268)</f>
        <v>2.98</v>
      </c>
      <c r="PD268" s="4">
        <f>SUMIFS('Aceite de Oliva'!PD$6:PD$257,'Aceite de Oliva'!$A$6:$A$257,"&gt;="&amp;$A268,'Aceite de Oliva'!$B$6:$B$257,"&lt;="&amp;$B268)</f>
        <v>1.6600000000000001</v>
      </c>
      <c r="PH268" s="4">
        <f>SUMIFS('Aceite de Oliva'!PH$6:PH$257,'Aceite de Oliva'!$A$6:$A$257,"&gt;="&amp;$A268,'Aceite de Oliva'!$B$6:$B$257,"&lt;="&amp;$B268)</f>
        <v>1.04</v>
      </c>
      <c r="PI268" s="4">
        <f>SUMIFS('Aceite de Oliva'!PI$6:PI$257,'Aceite de Oliva'!$A$6:$A$257,"&gt;="&amp;$A268,'Aceite de Oliva'!$B$6:$B$257,"&lt;="&amp;$B268)</f>
        <v>1.5799999999999998</v>
      </c>
      <c r="PJ268" s="4">
        <f>SUMIFS('Aceite de Oliva'!PJ$6:PJ$257,'Aceite de Oliva'!$A$6:$A$257,"&gt;="&amp;$A268,'Aceite de Oliva'!$B$6:$B$257,"&lt;="&amp;$B268)</f>
        <v>1.1100000000000001</v>
      </c>
      <c r="PK268" s="4">
        <f>SUMIFS('Aceite de Oliva'!PK$6:PK$257,'Aceite de Oliva'!$A$6:$A$257,"&gt;="&amp;$A268,'Aceite de Oliva'!$B$6:$B$257,"&lt;="&amp;$B268)</f>
        <v>0</v>
      </c>
      <c r="PO268" s="4">
        <f>SUMIFS('Aceite de Oliva'!PO$6:PO$257,'Aceite de Oliva'!$A$6:$A$257,"&gt;="&amp;$A268,'Aceite de Oliva'!$B$6:$B$257,"&lt;="&amp;$B268)</f>
        <v>1.4</v>
      </c>
      <c r="PP268" s="4">
        <f>SUMIFS('Aceite de Oliva'!PP$6:PP$257,'Aceite de Oliva'!$A$6:$A$257,"&gt;="&amp;$A268,'Aceite de Oliva'!$B$6:$B$257,"&lt;="&amp;$B268)</f>
        <v>2.0299999999999998</v>
      </c>
      <c r="PQ268" s="4">
        <f>SUMIFS('Aceite de Oliva'!PQ$6:PQ$257,'Aceite de Oliva'!$A$6:$A$257,"&gt;="&amp;$A268,'Aceite de Oliva'!$B$6:$B$257,"&lt;="&amp;$B268)</f>
        <v>1</v>
      </c>
      <c r="PR268" s="4">
        <f>SUMIFS('Aceite de Oliva'!PR$6:PR$257,'Aceite de Oliva'!$A$6:$A$257,"&gt;="&amp;$A268,'Aceite de Oliva'!$B$6:$B$257,"&lt;="&amp;$B268)</f>
        <v>0.67999999999999994</v>
      </c>
      <c r="PV268" s="4">
        <f>SUMIFS('Aceite de Oliva'!PV$6:PV$257,'Aceite de Oliva'!$A$6:$A$257,"&gt;="&amp;$A268,'Aceite de Oliva'!$B$6:$B$257,"&lt;="&amp;$B268)</f>
        <v>1.38</v>
      </c>
      <c r="PW268" s="4">
        <f>SUMIFS('Aceite de Oliva'!PW$6:PW$257,'Aceite de Oliva'!$A$6:$A$257,"&gt;="&amp;$A268,'Aceite de Oliva'!$B$6:$B$257,"&lt;="&amp;$B268)</f>
        <v>0.52</v>
      </c>
      <c r="PX268" s="4">
        <f>SUMIFS('Aceite de Oliva'!PX$6:PX$257,'Aceite de Oliva'!$A$6:$A$257,"&gt;="&amp;$A268,'Aceite de Oliva'!$B$6:$B$257,"&lt;="&amp;$B268)</f>
        <v>1.95</v>
      </c>
      <c r="PY268" s="4">
        <f>SUMIFS('Aceite de Oliva'!PY$6:PY$257,'Aceite de Oliva'!$A$6:$A$257,"&gt;="&amp;$A268,'Aceite de Oliva'!$B$6:$B$257,"&lt;="&amp;$B268)</f>
        <v>0.9</v>
      </c>
      <c r="QC268" s="4">
        <f>SUMIFS('Aceite de Oliva'!QC$6:QC$257,'Aceite de Oliva'!$A$6:$A$257,"&gt;="&amp;$A268,'Aceite de Oliva'!$B$6:$B$257,"&lt;="&amp;$B268)</f>
        <v>2.4699999999999998</v>
      </c>
      <c r="QD268" s="4">
        <f>SUMIFS('Aceite de Oliva'!QD$6:QD$257,'Aceite de Oliva'!$A$6:$A$257,"&gt;="&amp;$A268,'Aceite de Oliva'!$B$6:$B$257,"&lt;="&amp;$B268)</f>
        <v>4.4499999999999993</v>
      </c>
      <c r="QE268" s="4">
        <f>SUMIFS('Aceite de Oliva'!QE$6:QE$257,'Aceite de Oliva'!$A$6:$A$257,"&gt;="&amp;$A268,'Aceite de Oliva'!$B$6:$B$257,"&lt;="&amp;$B268)</f>
        <v>1.95</v>
      </c>
      <c r="QF268" s="4">
        <f>SUMIFS('Aceite de Oliva'!QF$6:QF$257,'Aceite de Oliva'!$A$6:$A$257,"&gt;="&amp;$A268,'Aceite de Oliva'!$B$6:$B$257,"&lt;="&amp;$B268)</f>
        <v>1.53</v>
      </c>
      <c r="QJ268" s="4">
        <f>SUMIFS('Aceite de Oliva'!QJ$6:QJ$257,'Aceite de Oliva'!$A$6:$A$257,"&gt;="&amp;$A268,'Aceite de Oliva'!$B$6:$B$257,"&lt;="&amp;$B268)</f>
        <v>6.0200000000000005</v>
      </c>
      <c r="QK268" s="4">
        <f>SUMIFS('Aceite de Oliva'!QK$6:QK$257,'Aceite de Oliva'!$A$6:$A$257,"&gt;="&amp;$A268,'Aceite de Oliva'!$B$6:$B$257,"&lt;="&amp;$B268)</f>
        <v>2.13</v>
      </c>
      <c r="QL268" s="4">
        <f>SUMIFS('Aceite de Oliva'!QL$6:QL$257,'Aceite de Oliva'!$A$6:$A$257,"&gt;="&amp;$A268,'Aceite de Oliva'!$B$6:$B$257,"&lt;="&amp;$B268)</f>
        <v>6.4700000000000006</v>
      </c>
      <c r="QM268" s="4">
        <f>SUMIFS('Aceite de Oliva'!QM$6:QM$257,'Aceite de Oliva'!$A$6:$A$257,"&gt;="&amp;$A268,'Aceite de Oliva'!$B$6:$B$257,"&lt;="&amp;$B268)</f>
        <v>9.5200000000000014</v>
      </c>
      <c r="QQ268" s="4">
        <f>SUMIFS('Aceite de Oliva'!QQ$6:QQ$257,'Aceite de Oliva'!$A$6:$A$257,"&gt;="&amp;$A268,'Aceite de Oliva'!$B$6:$B$257,"&lt;="&amp;$B268)</f>
        <v>8.9699999999999989</v>
      </c>
      <c r="QR268" s="4">
        <f>SUMIFS('Aceite de Oliva'!QR$6:QR$257,'Aceite de Oliva'!$A$6:$A$257,"&gt;="&amp;$A268,'Aceite de Oliva'!$B$6:$B$257,"&lt;="&amp;$B268)</f>
        <v>13.209999999999999</v>
      </c>
      <c r="QS268" s="4">
        <f>SUMIFS('Aceite de Oliva'!QS$6:QS$257,'Aceite de Oliva'!$A$6:$A$257,"&gt;="&amp;$A268,'Aceite de Oliva'!$B$6:$B$257,"&lt;="&amp;$B268)</f>
        <v>7.0399999999999991</v>
      </c>
      <c r="QT268" s="4">
        <f>SUMIFS('Aceite de Oliva'!QT$6:QT$257,'Aceite de Oliva'!$A$6:$A$257,"&gt;="&amp;$A268,'Aceite de Oliva'!$B$6:$B$257,"&lt;="&amp;$B268)</f>
        <v>12.610000000000001</v>
      </c>
      <c r="QX268" s="4">
        <f>SUMIFS('Aceite de Oliva'!QX$6:QX$257,'Aceite de Oliva'!$A$6:$A$257,"&gt;="&amp;$A268,'Aceite de Oliva'!$B$6:$B$257,"&lt;="&amp;$B268)</f>
        <v>1.76</v>
      </c>
      <c r="QY268" s="4">
        <f>SUMIFS('Aceite de Oliva'!QY$6:QY$257,'Aceite de Oliva'!$A$6:$A$257,"&gt;="&amp;$A268,'Aceite de Oliva'!$B$6:$B$257,"&lt;="&amp;$B268)</f>
        <v>2.61</v>
      </c>
      <c r="QZ268" s="4">
        <f>SUMIFS('Aceite de Oliva'!QZ$6:QZ$257,'Aceite de Oliva'!$A$6:$A$257,"&gt;="&amp;$A268,'Aceite de Oliva'!$B$6:$B$257,"&lt;="&amp;$B268)</f>
        <v>0.84000000000000008</v>
      </c>
      <c r="RA268" s="4">
        <f>SUMIFS('Aceite de Oliva'!RA$6:RA$257,'Aceite de Oliva'!$A$6:$A$257,"&gt;="&amp;$A268,'Aceite de Oliva'!$B$6:$B$257,"&lt;="&amp;$B268)</f>
        <v>2.08</v>
      </c>
      <c r="RE268" s="4">
        <f>SUMIFS('Aceite de Oliva'!RE$6:RE$257,'Aceite de Oliva'!$A$6:$A$257,"&gt;="&amp;$A268,'Aceite de Oliva'!$B$6:$B$257,"&lt;="&amp;$B268)</f>
        <v>3.7800000000000002</v>
      </c>
      <c r="RF268" s="4">
        <f>SUMIFS('Aceite de Oliva'!RF$6:RF$257,'Aceite de Oliva'!$A$6:$A$257,"&gt;="&amp;$A268,'Aceite de Oliva'!$B$6:$B$257,"&lt;="&amp;$B268)</f>
        <v>10.210000000000001</v>
      </c>
      <c r="RG268" s="4">
        <f>SUMIFS('Aceite de Oliva'!RG$6:RG$257,'Aceite de Oliva'!$A$6:$A$257,"&gt;="&amp;$A268,'Aceite de Oliva'!$B$6:$B$257,"&lt;="&amp;$B268)</f>
        <v>1.9100000000000001</v>
      </c>
      <c r="RH268" s="4">
        <f>SUMIFS('Aceite de Oliva'!RH$6:RH$257,'Aceite de Oliva'!$A$6:$A$257,"&gt;="&amp;$A268,'Aceite de Oliva'!$B$6:$B$257,"&lt;="&amp;$B268)</f>
        <v>1.58</v>
      </c>
      <c r="RL268" s="4">
        <f>SUMIFS('Aceite de Oliva'!RL$6:RL$257,'Aceite de Oliva'!$A$6:$A$257,"&gt;="&amp;$A268,'Aceite de Oliva'!$B$6:$B$257,"&lt;="&amp;$B268)</f>
        <v>3.6</v>
      </c>
      <c r="RM268" s="4">
        <f>SUMIFS('Aceite de Oliva'!RM$6:RM$257,'Aceite de Oliva'!$A$6:$A$257,"&gt;="&amp;$A268,'Aceite de Oliva'!$B$6:$B$257,"&lt;="&amp;$B268)</f>
        <v>9.11</v>
      </c>
      <c r="RN268" s="4">
        <f>SUMIFS('Aceite de Oliva'!RN$6:RN$257,'Aceite de Oliva'!$A$6:$A$257,"&gt;="&amp;$A268,'Aceite de Oliva'!$B$6:$B$257,"&lt;="&amp;$B268)</f>
        <v>1.36</v>
      </c>
      <c r="RO268" s="4">
        <f>SUMIFS('Aceite de Oliva'!RO$6:RO$257,'Aceite de Oliva'!$A$6:$A$257,"&gt;="&amp;$A268,'Aceite de Oliva'!$B$6:$B$257,"&lt;="&amp;$B268)</f>
        <v>2.61</v>
      </c>
      <c r="RS268" s="4">
        <f>SUMIFS('Aceite de Oliva'!RS$6:RS$257,'Aceite de Oliva'!$A$6:$A$257,"&gt;="&amp;$A268,'Aceite de Oliva'!$B$6:$B$257,"&lt;="&amp;$B268)</f>
        <v>3.75</v>
      </c>
      <c r="RT268" s="4">
        <f>SUMIFS('Aceite de Oliva'!RT$6:RT$257,'Aceite de Oliva'!$A$6:$A$257,"&gt;="&amp;$A268,'Aceite de Oliva'!$B$6:$B$257,"&lt;="&amp;$B268)</f>
        <v>6.620000000000001</v>
      </c>
      <c r="RU268" s="4">
        <f>SUMIFS('Aceite de Oliva'!RU$6:RU$257,'Aceite de Oliva'!$A$6:$A$257,"&gt;="&amp;$A268,'Aceite de Oliva'!$B$6:$B$257,"&lt;="&amp;$B268)</f>
        <v>3</v>
      </c>
      <c r="RV268" s="4">
        <f>SUMIFS('Aceite de Oliva'!RV$6:RV$257,'Aceite de Oliva'!$A$6:$A$257,"&gt;="&amp;$A268,'Aceite de Oliva'!$B$6:$B$257,"&lt;="&amp;$B268)</f>
        <v>2.71</v>
      </c>
      <c r="RZ268" s="4">
        <f>SUMIFS('Aceite de Oliva'!RZ$6:RZ$257,'Aceite de Oliva'!$A$6:$A$257,"&gt;="&amp;$A268,'Aceite de Oliva'!$B$6:$B$257,"&lt;="&amp;$B268)</f>
        <v>3.17</v>
      </c>
      <c r="SA268" s="4">
        <f>SUMIFS('Aceite de Oliva'!SA$6:SA$257,'Aceite de Oliva'!$A$6:$A$257,"&gt;="&amp;$A268,'Aceite de Oliva'!$B$6:$B$257,"&lt;="&amp;$B268)</f>
        <v>4.6499999999999995</v>
      </c>
      <c r="SB268" s="4">
        <f>SUMIFS('Aceite de Oliva'!SB$6:SB$257,'Aceite de Oliva'!$A$6:$A$257,"&gt;="&amp;$A268,'Aceite de Oliva'!$B$6:$B$257,"&lt;="&amp;$B268)</f>
        <v>3.4000000000000004</v>
      </c>
      <c r="SC268" s="4">
        <f>SUMIFS('Aceite de Oliva'!SC$6:SC$257,'Aceite de Oliva'!$A$6:$A$257,"&gt;="&amp;$A268,'Aceite de Oliva'!$B$6:$B$257,"&lt;="&amp;$B268)</f>
        <v>1.04</v>
      </c>
      <c r="SG268" s="4">
        <f>SUMIFS('Aceite de Oliva'!SG$6:SG$257,'Aceite de Oliva'!$A$6:$A$257,"&gt;="&amp;$A268,'Aceite de Oliva'!$B$6:$B$257,"&lt;="&amp;$B268)</f>
        <v>1.4200000000000002</v>
      </c>
      <c r="SH268" s="4">
        <f>SUMIFS('Aceite de Oliva'!SH$6:SH$257,'Aceite de Oliva'!$A$6:$A$257,"&gt;="&amp;$A268,'Aceite de Oliva'!$B$6:$B$257,"&lt;="&amp;$B268)</f>
        <v>3.6</v>
      </c>
      <c r="SI268" s="4">
        <f>SUMIFS('Aceite de Oliva'!SI$6:SI$257,'Aceite de Oliva'!$A$6:$A$257,"&gt;="&amp;$A268,'Aceite de Oliva'!$B$6:$B$257,"&lt;="&amp;$B268)</f>
        <v>1.02</v>
      </c>
      <c r="SJ268" s="4">
        <f>SUMIFS('Aceite de Oliva'!SJ$6:SJ$257,'Aceite de Oliva'!$A$6:$A$257,"&gt;="&amp;$A268,'Aceite de Oliva'!$B$6:$B$257,"&lt;="&amp;$B268)</f>
        <v>0</v>
      </c>
      <c r="SN268" s="4">
        <f>SUMIFS('Aceite de Oliva'!SN$6:SN$257,'Aceite de Oliva'!$A$6:$A$257,"&gt;="&amp;$A268,'Aceite de Oliva'!$B$6:$B$257,"&lt;="&amp;$B268)</f>
        <v>0.94000000000000006</v>
      </c>
      <c r="SO268" s="4">
        <f>SUMIFS('Aceite de Oliva'!SO$6:SO$257,'Aceite de Oliva'!$A$6:$A$257,"&gt;="&amp;$A268,'Aceite de Oliva'!$B$6:$B$257,"&lt;="&amp;$B268)</f>
        <v>0.67999999999999994</v>
      </c>
      <c r="SP268" s="4">
        <f>SUMIFS('Aceite de Oliva'!SP$6:SP$257,'Aceite de Oliva'!$A$6:$A$257,"&gt;="&amp;$A268,'Aceite de Oliva'!$B$6:$B$257,"&lt;="&amp;$B268)</f>
        <v>0.73</v>
      </c>
      <c r="SQ268" s="4">
        <f>SUMIFS('Aceite de Oliva'!SQ$6:SQ$257,'Aceite de Oliva'!$A$6:$A$257,"&gt;="&amp;$A268,'Aceite de Oliva'!$B$6:$B$257,"&lt;="&amp;$B268)</f>
        <v>0.9</v>
      </c>
      <c r="SU268" s="4">
        <f>SUMIFS('Aceite de Oliva'!SU$6:SU$257,'Aceite de Oliva'!$A$6:$A$257,"&gt;="&amp;$A268,'Aceite de Oliva'!$B$6:$B$257,"&lt;="&amp;$B268)</f>
        <v>0.47</v>
      </c>
      <c r="SV268" s="4">
        <f>SUMIFS('Aceite de Oliva'!SV$6:SV$257,'Aceite de Oliva'!$A$6:$A$257,"&gt;="&amp;$A268,'Aceite de Oliva'!$B$6:$B$257,"&lt;="&amp;$B268)</f>
        <v>0</v>
      </c>
      <c r="SW268" s="4">
        <f>SUMIFS('Aceite de Oliva'!SW$6:SW$257,'Aceite de Oliva'!$A$6:$A$257,"&gt;="&amp;$A268,'Aceite de Oliva'!$B$6:$B$257,"&lt;="&amp;$B268)</f>
        <v>0.63</v>
      </c>
      <c r="SX268" s="4">
        <f>SUMIFS('Aceite de Oliva'!SX$6:SX$257,'Aceite de Oliva'!$A$6:$A$257,"&gt;="&amp;$A268,'Aceite de Oliva'!$B$6:$B$257,"&lt;="&amp;$B268)</f>
        <v>0.44</v>
      </c>
      <c r="TB268" s="4">
        <f>SUMIFS('Aceite de Oliva'!TB$6:TB$257,'Aceite de Oliva'!$A$6:$A$257,"&gt;="&amp;$A268,'Aceite de Oliva'!$B$6:$B$257,"&lt;="&amp;$B268)</f>
        <v>0.53</v>
      </c>
      <c r="TC268" s="4">
        <f>SUMIFS('Aceite de Oliva'!TC$6:TC$257,'Aceite de Oliva'!$A$6:$A$257,"&gt;="&amp;$A268,'Aceite de Oliva'!$B$6:$B$257,"&lt;="&amp;$B268)</f>
        <v>0.58000000000000007</v>
      </c>
      <c r="TD268" s="4">
        <f>SUMIFS('Aceite de Oliva'!TD$6:TD$257,'Aceite de Oliva'!$A$6:$A$257,"&gt;="&amp;$A268,'Aceite de Oliva'!$B$6:$B$257,"&lt;="&amp;$B268)</f>
        <v>0.6100000000000001</v>
      </c>
      <c r="TE268" s="4">
        <f>SUMIFS('Aceite de Oliva'!TE$6:TE$257,'Aceite de Oliva'!$A$6:$A$257,"&gt;="&amp;$A268,'Aceite de Oliva'!$B$6:$B$257,"&lt;="&amp;$B268)</f>
        <v>0.28000000000000003</v>
      </c>
      <c r="TI268" s="4">
        <f>SUMIFS('Aceite de Oliva'!TI$6:TI$257,'Aceite de Oliva'!$A$6:$A$257,"&gt;="&amp;$A268,'Aceite de Oliva'!$B$6:$B$257,"&lt;="&amp;$B268)</f>
        <v>0.18</v>
      </c>
      <c r="TJ268" s="4">
        <f>SUMIFS('Aceite de Oliva'!TJ$6:TJ$257,'Aceite de Oliva'!$A$6:$A$257,"&gt;="&amp;$A268,'Aceite de Oliva'!$B$6:$B$257,"&lt;="&amp;$B268)</f>
        <v>0</v>
      </c>
      <c r="TK268" s="4">
        <f>SUMIFS('Aceite de Oliva'!TK$6:TK$257,'Aceite de Oliva'!$A$6:$A$257,"&gt;="&amp;$A268,'Aceite de Oliva'!$B$6:$B$257,"&lt;="&amp;$B268)</f>
        <v>0.05</v>
      </c>
      <c r="TL268" s="4">
        <f>SUMIFS('Aceite de Oliva'!TL$6:TL$257,'Aceite de Oliva'!$A$6:$A$257,"&gt;="&amp;$A268,'Aceite de Oliva'!$B$6:$B$257,"&lt;="&amp;$B268)</f>
        <v>0</v>
      </c>
      <c r="TP268" s="4">
        <f>SUMIFS('Aceite de Oliva'!TP$6:TP$257,'Aceite de Oliva'!$A$6:$A$257,"&gt;="&amp;$A268,'Aceite de Oliva'!$B$6:$B$257,"&lt;="&amp;$B268)</f>
        <v>0.16</v>
      </c>
      <c r="TQ268" s="4">
        <f>SUMIFS('Aceite de Oliva'!TQ$6:TQ$257,'Aceite de Oliva'!$A$6:$A$257,"&gt;="&amp;$A268,'Aceite de Oliva'!$B$6:$B$257,"&lt;="&amp;$B268)</f>
        <v>0</v>
      </c>
      <c r="TR268" s="4">
        <f>SUMIFS('Aceite de Oliva'!TR$6:TR$257,'Aceite de Oliva'!$A$6:$A$257,"&gt;="&amp;$A268,'Aceite de Oliva'!$B$6:$B$257,"&lt;="&amp;$B268)</f>
        <v>0.11</v>
      </c>
      <c r="TS268" s="4">
        <f>SUMIFS('Aceite de Oliva'!TS$6:TS$257,'Aceite de Oliva'!$A$6:$A$257,"&gt;="&amp;$A268,'Aceite de Oliva'!$B$6:$B$257,"&lt;="&amp;$B268)</f>
        <v>0</v>
      </c>
      <c r="TW268" s="4">
        <f>SUMIFS('Aceite de Oliva'!TW$6:TW$257,'Aceite de Oliva'!$A$6:$A$257,"&gt;="&amp;$A268,'Aceite de Oliva'!$B$6:$B$257,"&lt;="&amp;$B268)</f>
        <v>0.12</v>
      </c>
      <c r="TX268" s="4">
        <f>SUMIFS('Aceite de Oliva'!TX$6:TX$257,'Aceite de Oliva'!$A$6:$A$257,"&gt;="&amp;$A268,'Aceite de Oliva'!$B$6:$B$257,"&lt;="&amp;$B268)</f>
        <v>0</v>
      </c>
      <c r="TY268" s="4">
        <f>SUMIFS('Aceite de Oliva'!TY$6:TY$257,'Aceite de Oliva'!$A$6:$A$257,"&gt;="&amp;$A268,'Aceite de Oliva'!$B$6:$B$257,"&lt;="&amp;$B268)</f>
        <v>0.06</v>
      </c>
      <c r="TZ268" s="4">
        <f>SUMIFS('Aceite de Oliva'!TZ$6:TZ$257,'Aceite de Oliva'!$A$6:$A$257,"&gt;="&amp;$A268,'Aceite de Oliva'!$B$6:$B$257,"&lt;="&amp;$B268)</f>
        <v>0</v>
      </c>
      <c r="UD268" s="4">
        <f>SUMIFS('Aceite de Oliva'!UD$6:UD$257,'Aceite de Oliva'!$A$6:$A$257,"&gt;="&amp;$A268,'Aceite de Oliva'!$B$6:$B$257,"&lt;="&amp;$B268)</f>
        <v>0.11</v>
      </c>
      <c r="UE268" s="4">
        <f>SUMIFS('Aceite de Oliva'!UE$6:UE$257,'Aceite de Oliva'!$A$6:$A$257,"&gt;="&amp;$A268,'Aceite de Oliva'!$B$6:$B$257,"&lt;="&amp;$B268)</f>
        <v>0</v>
      </c>
      <c r="UF268" s="4">
        <f>SUMIFS('Aceite de Oliva'!UF$6:UF$257,'Aceite de Oliva'!$A$6:$A$257,"&gt;="&amp;$A268,'Aceite de Oliva'!$B$6:$B$257,"&lt;="&amp;$B268)</f>
        <v>0</v>
      </c>
      <c r="UG268" s="4">
        <f>SUMIFS('Aceite de Oliva'!UG$6:UG$257,'Aceite de Oliva'!$A$6:$A$257,"&gt;="&amp;$A268,'Aceite de Oliva'!$B$6:$B$257,"&lt;="&amp;$B268)</f>
        <v>0</v>
      </c>
      <c r="UK268" s="4">
        <f>SUMIFS('Aceite de Oliva'!UK$6:UK$257,'Aceite de Oliva'!$A$6:$A$257,"&gt;="&amp;$A268,'Aceite de Oliva'!$B$6:$B$257,"&lt;="&amp;$B268)</f>
        <v>0.21000000000000002</v>
      </c>
      <c r="UL268" s="4">
        <f>SUMIFS('Aceite de Oliva'!UL$6:UL$257,'Aceite de Oliva'!$A$6:$A$257,"&gt;="&amp;$A268,'Aceite de Oliva'!$B$6:$B$257,"&lt;="&amp;$B268)</f>
        <v>0.22</v>
      </c>
      <c r="UM268" s="4">
        <f>SUMIFS('Aceite de Oliva'!UM$6:UM$257,'Aceite de Oliva'!$A$6:$A$257,"&gt;="&amp;$A268,'Aceite de Oliva'!$B$6:$B$257,"&lt;="&amp;$B268)</f>
        <v>0.27</v>
      </c>
      <c r="UN268" s="4">
        <f>SUMIFS('Aceite de Oliva'!UN$6:UN$257,'Aceite de Oliva'!$A$6:$A$257,"&gt;="&amp;$A268,'Aceite de Oliva'!$B$6:$B$257,"&lt;="&amp;$B268)</f>
        <v>0</v>
      </c>
      <c r="UR268" s="4">
        <f>SUMIFS('Aceite de Oliva'!UR$6:UR$257,'Aceite de Oliva'!$A$6:$A$257,"&gt;="&amp;$A268,'Aceite de Oliva'!$B$6:$B$257,"&lt;="&amp;$B268)</f>
        <v>0.37</v>
      </c>
      <c r="US268" s="4">
        <f>SUMIFS('Aceite de Oliva'!US$6:US$257,'Aceite de Oliva'!$A$6:$A$257,"&gt;="&amp;$A268,'Aceite de Oliva'!$B$6:$B$257,"&lt;="&amp;$B268)</f>
        <v>0</v>
      </c>
      <c r="UT268" s="4">
        <f>SUMIFS('Aceite de Oliva'!UT$6:UT$257,'Aceite de Oliva'!$A$6:$A$257,"&gt;="&amp;$A268,'Aceite de Oliva'!$B$6:$B$257,"&lt;="&amp;$B268)</f>
        <v>0.48000000000000004</v>
      </c>
      <c r="UU268" s="4">
        <f>SUMIFS('Aceite de Oliva'!UU$6:UU$257,'Aceite de Oliva'!$A$6:$A$257,"&gt;="&amp;$A268,'Aceite de Oliva'!$B$6:$B$257,"&lt;="&amp;$B268)</f>
        <v>0</v>
      </c>
      <c r="UY268" s="4">
        <f>SUMIFS('Aceite de Oliva'!UY$6:UY$257,'Aceite de Oliva'!$A$6:$A$257,"&gt;="&amp;$A268,'Aceite de Oliva'!$B$6:$B$257,"&lt;="&amp;$B268)</f>
        <v>0.22</v>
      </c>
      <c r="UZ268" s="4">
        <f>SUMIFS('Aceite de Oliva'!UZ$6:UZ$257,'Aceite de Oliva'!$A$6:$A$257,"&gt;="&amp;$A268,'Aceite de Oliva'!$B$6:$B$257,"&lt;="&amp;$B268)</f>
        <v>0</v>
      </c>
      <c r="VA268" s="4">
        <f>SUMIFS('Aceite de Oliva'!VA$6:VA$257,'Aceite de Oliva'!$A$6:$A$257,"&gt;="&amp;$A268,'Aceite de Oliva'!$B$6:$B$257,"&lt;="&amp;$B268)</f>
        <v>0.34</v>
      </c>
      <c r="VB268" s="4">
        <f>SUMIFS('Aceite de Oliva'!VB$6:VB$257,'Aceite de Oliva'!$A$6:$A$257,"&gt;="&amp;$A268,'Aceite de Oliva'!$B$6:$B$257,"&lt;="&amp;$B268)</f>
        <v>0</v>
      </c>
      <c r="VF268" s="4">
        <f>SUMIFS('Aceite de Oliva'!VF$6:VF$257,'Aceite de Oliva'!$A$6:$A$257,"&gt;="&amp;$A268,'Aceite de Oliva'!$B$6:$B$257,"&lt;="&amp;$B268)</f>
        <v>0.13</v>
      </c>
      <c r="VG268" s="4">
        <f>SUMIFS('Aceite de Oliva'!VG$6:VG$257,'Aceite de Oliva'!$A$6:$A$257,"&gt;="&amp;$A268,'Aceite de Oliva'!$B$6:$B$257,"&lt;="&amp;$B268)</f>
        <v>0</v>
      </c>
      <c r="VH268" s="4">
        <f>SUMIFS('Aceite de Oliva'!VH$6:VH$257,'Aceite de Oliva'!$A$6:$A$257,"&gt;="&amp;$A268,'Aceite de Oliva'!$B$6:$B$257,"&lt;="&amp;$B268)</f>
        <v>0.23</v>
      </c>
      <c r="VI268" s="4">
        <f>SUMIFS('Aceite de Oliva'!VI$6:VI$257,'Aceite de Oliva'!$A$6:$A$257,"&gt;="&amp;$A268,'Aceite de Oliva'!$B$6:$B$257,"&lt;="&amp;$B268)</f>
        <v>0</v>
      </c>
      <c r="VM268" s="4">
        <f>SUMIFS('Aceite de Oliva'!VM$6:VM$257,'Aceite de Oliva'!$A$6:$A$257,"&gt;="&amp;$A268,'Aceite de Oliva'!$B$6:$B$257,"&lt;="&amp;$B268)</f>
        <v>0.09</v>
      </c>
      <c r="VN268" s="4">
        <f>SUMIFS('Aceite de Oliva'!VN$6:VN$257,'Aceite de Oliva'!$A$6:$A$257,"&gt;="&amp;$A268,'Aceite de Oliva'!$B$6:$B$257,"&lt;="&amp;$B268)</f>
        <v>0</v>
      </c>
      <c r="VO268" s="4">
        <f>SUMIFS('Aceite de Oliva'!VO$6:VO$257,'Aceite de Oliva'!$A$6:$A$257,"&gt;="&amp;$A268,'Aceite de Oliva'!$B$6:$B$257,"&lt;="&amp;$B268)</f>
        <v>0.16</v>
      </c>
      <c r="VP268" s="4">
        <f>SUMIFS('Aceite de Oliva'!VP$6:VP$257,'Aceite de Oliva'!$A$6:$A$257,"&gt;="&amp;$A268,'Aceite de Oliva'!$B$6:$B$257,"&lt;="&amp;$B268)</f>
        <v>0</v>
      </c>
      <c r="VT268" s="4">
        <f>SUMIFS('Aceite de Oliva'!VT$6:VT$257,'Aceite de Oliva'!$A$6:$A$257,"&gt;="&amp;$A268,'Aceite de Oliva'!$B$6:$B$257,"&lt;="&amp;$B268)</f>
        <v>0.06</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0.04</v>
      </c>
      <c r="WB268" s="4">
        <f>SUMIFS('Aceite de Oliva'!WB$6:WB$257,'Aceite de Oliva'!$A$6:$A$257,"&gt;="&amp;$A268,'Aceite de Oliva'!$B$6:$B$257,"&lt;="&amp;$B268)</f>
        <v>0</v>
      </c>
      <c r="WC268" s="4">
        <f>SUMIFS('Aceite de Oliva'!WC$6:WC$257,'Aceite de Oliva'!$A$6:$A$257,"&gt;="&amp;$A268,'Aceite de Oliva'!$B$6:$B$257,"&lt;="&amp;$B268)</f>
        <v>0.06</v>
      </c>
      <c r="WD268" s="4">
        <f>SUMIFS('Aceite de Oliva'!WD$6:WD$257,'Aceite de Oliva'!$A$6:$A$257,"&gt;="&amp;$A268,'Aceite de Oliva'!$B$6:$B$257,"&lt;="&amp;$B268)</f>
        <v>0</v>
      </c>
      <c r="WH268" s="4">
        <f>SUMIFS('Aceite de Oliva'!WH$6:WH$257,'Aceite de Oliva'!$A$6:$A$257,"&gt;="&amp;$A268,'Aceite de Oliva'!$B$6:$B$257,"&lt;="&amp;$B268)</f>
        <v>0.08</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v>
      </c>
      <c r="WO268" s="4">
        <f>SUMIFS('Aceite de Oliva'!WO$6:WO$257,'Aceite de Oliva'!$A$6:$A$257,"&gt;="&amp;$A268,'Aceite de Oliva'!$B$6:$B$257,"&lt;="&amp;$B268)</f>
        <v>0.15000000000000002</v>
      </c>
      <c r="WP268" s="4">
        <f>SUMIFS('Aceite de Oliva'!WP$6:WP$257,'Aceite de Oliva'!$A$6:$A$257,"&gt;="&amp;$A268,'Aceite de Oliva'!$B$6:$B$257,"&lt;="&amp;$B268)</f>
        <v>0.13</v>
      </c>
      <c r="WQ268" s="4">
        <f>SUMIFS('Aceite de Oliva'!WQ$6:WQ$257,'Aceite de Oliva'!$A$6:$A$257,"&gt;="&amp;$A268,'Aceite de Oliva'!$B$6:$B$257,"&lt;="&amp;$B268)</f>
        <v>7.0000000000000007E-2</v>
      </c>
      <c r="WR268" s="4">
        <f>SUMIFS('Aceite de Oliva'!WR$6:WR$257,'Aceite de Oliva'!$A$6:$A$257,"&gt;="&amp;$A268,'Aceite de Oliva'!$B$6:$B$257,"&lt;="&amp;$B268)</f>
        <v>0.77</v>
      </c>
      <c r="WV268" s="4">
        <f>SUMIFS('Aceite de Oliva'!WV$6:WV$257,'Aceite de Oliva'!$A$6:$A$257,"&gt;="&amp;$A268,'Aceite de Oliva'!$B$6:$B$257,"&lt;="&amp;$B268)</f>
        <v>0.09</v>
      </c>
      <c r="WW268" s="4">
        <f>SUMIFS('Aceite de Oliva'!WW$6:WW$257,'Aceite de Oliva'!$A$6:$A$257,"&gt;="&amp;$A268,'Aceite de Oliva'!$B$6:$B$257,"&lt;="&amp;$B268)</f>
        <v>0</v>
      </c>
      <c r="WX268" s="4">
        <f>SUMIFS('Aceite de Oliva'!WX$6:WX$257,'Aceite de Oliva'!$A$6:$A$257,"&gt;="&amp;$A268,'Aceite de Oliva'!$B$6:$B$257,"&lt;="&amp;$B268)</f>
        <v>0</v>
      </c>
      <c r="WY268" s="4">
        <f>SUMIFS('Aceite de Oliva'!WY$6:WY$257,'Aceite de Oliva'!$A$6:$A$257,"&gt;="&amp;$A268,'Aceite de Oliva'!$B$6:$B$257,"&lt;="&amp;$B268)</f>
        <v>0.78</v>
      </c>
      <c r="XC268" s="4">
        <f>SUMIFS('Aceite de Oliva'!XC$6:XC$257,'Aceite de Oliva'!$A$6:$A$257,"&gt;="&amp;$A268,'Aceite de Oliva'!$B$6:$B$257,"&lt;="&amp;$B268)</f>
        <v>0.04</v>
      </c>
      <c r="XD268" s="4">
        <f>SUMIFS('Aceite de Oliva'!XD$6:XD$257,'Aceite de Oliva'!$A$6:$A$257,"&gt;="&amp;$A268,'Aceite de Oliva'!$B$6:$B$257,"&lt;="&amp;$B268)</f>
        <v>0</v>
      </c>
      <c r="XE268" s="4">
        <f>SUMIFS('Aceite de Oliva'!XE$6:XE$257,'Aceite de Oliva'!$A$6:$A$257,"&gt;="&amp;$A268,'Aceite de Oliva'!$B$6:$B$257,"&lt;="&amp;$B268)</f>
        <v>0</v>
      </c>
      <c r="XF268" s="4">
        <f>SUMIFS('Aceite de Oliva'!XF$6:XF$257,'Aceite de Oliva'!$A$6:$A$257,"&gt;="&amp;$A268,'Aceite de Oliva'!$B$6:$B$257,"&lt;="&amp;$B268)</f>
        <v>0.3</v>
      </c>
      <c r="XJ268" s="4">
        <f>SUMIFS('Aceite de Oliva'!XJ$6:XJ$257,'Aceite de Oliva'!$A$6:$A$257,"&gt;="&amp;$A268,'Aceite de Oliva'!$B$6:$B$257,"&lt;="&amp;$B268)</f>
        <v>0.13</v>
      </c>
      <c r="XK268" s="4">
        <f>SUMIFS('Aceite de Oliva'!XK$6:XK$257,'Aceite de Oliva'!$A$6:$A$257,"&gt;="&amp;$A268,'Aceite de Oliva'!$B$6:$B$257,"&lt;="&amp;$B268)</f>
        <v>0</v>
      </c>
      <c r="XL268" s="4">
        <f>SUMIFS('Aceite de Oliva'!XL$6:XL$257,'Aceite de Oliva'!$A$6:$A$257,"&gt;="&amp;$A268,'Aceite de Oliva'!$B$6:$B$257,"&lt;="&amp;$B268)</f>
        <v>0.05</v>
      </c>
      <c r="XM268" s="4">
        <f>SUMIFS('Aceite de Oliva'!XM$6:XM$257,'Aceite de Oliva'!$A$6:$A$257,"&gt;="&amp;$A268,'Aceite de Oliva'!$B$6:$B$257,"&lt;="&amp;$B268)</f>
        <v>0</v>
      </c>
      <c r="XQ268" s="4">
        <f>SUMIFS('Aceite de Oliva'!XQ$6:XQ$257,'Aceite de Oliva'!$A$6:$A$257,"&gt;="&amp;$A268,'Aceite de Oliva'!$B$6:$B$257,"&lt;="&amp;$B268)</f>
        <v>0.47000000000000003</v>
      </c>
      <c r="XR268" s="4">
        <f>SUMIFS('Aceite de Oliva'!XR$6:XR$257,'Aceite de Oliva'!$A$6:$A$257,"&gt;="&amp;$A268,'Aceite de Oliva'!$B$6:$B$257,"&lt;="&amp;$B268)</f>
        <v>0.77999999999999992</v>
      </c>
      <c r="XS268" s="4">
        <f>SUMIFS('Aceite de Oliva'!XS$6:XS$257,'Aceite de Oliva'!$A$6:$A$257,"&gt;="&amp;$A268,'Aceite de Oliva'!$B$6:$B$257,"&lt;="&amp;$B268)</f>
        <v>0.45</v>
      </c>
      <c r="XT268" s="4">
        <f>SUMIFS('Aceite de Oliva'!XT$6:XT$257,'Aceite de Oliva'!$A$6:$A$257,"&gt;="&amp;$A268,'Aceite de Oliva'!$B$6:$B$257,"&lt;="&amp;$B268)</f>
        <v>0.35</v>
      </c>
      <c r="XX268" s="4">
        <f>SUMIFS('Aceite de Oliva'!XX$6:XX$257,'Aceite de Oliva'!$A$6:$A$257,"&gt;="&amp;$A268,'Aceite de Oliva'!$B$6:$B$257,"&lt;="&amp;$B268)</f>
        <v>10.260000000000002</v>
      </c>
      <c r="XY268" s="4">
        <f>SUMIFS('Aceite de Oliva'!XY$6:XY$257,'Aceite de Oliva'!$A$6:$A$257,"&gt;="&amp;$A268,'Aceite de Oliva'!$B$6:$B$257,"&lt;="&amp;$B268)</f>
        <v>5.51</v>
      </c>
      <c r="XZ268" s="4">
        <f>SUMIFS('Aceite de Oliva'!XZ$6:XZ$257,'Aceite de Oliva'!$A$6:$A$257,"&gt;="&amp;$A268,'Aceite de Oliva'!$B$6:$B$257,"&lt;="&amp;$B268)</f>
        <v>11.22</v>
      </c>
      <c r="YA268" s="4">
        <f>SUMIFS('Aceite de Oliva'!YA$6:YA$257,'Aceite de Oliva'!$A$6:$A$257,"&gt;="&amp;$A268,'Aceite de Oliva'!$B$6:$B$257,"&lt;="&amp;$B268)</f>
        <v>15.180000000000001</v>
      </c>
      <c r="YE268" s="4">
        <f>SUMIFS('Aceite de Oliva'!YE$6:YE$257,'Aceite de Oliva'!$A$6:$A$257,"&gt;="&amp;$A268,'Aceite de Oliva'!$B$6:$B$257,"&lt;="&amp;$B268)</f>
        <v>34.049999999999997</v>
      </c>
      <c r="YF268" s="4">
        <f>SUMIFS('Aceite de Oliva'!YF$6:YF$257,'Aceite de Oliva'!$A$6:$A$257,"&gt;="&amp;$A268,'Aceite de Oliva'!$B$6:$B$257,"&lt;="&amp;$B268)</f>
        <v>15.32</v>
      </c>
      <c r="YG268" s="4">
        <f>SUMIFS('Aceite de Oliva'!YG$6:YG$257,'Aceite de Oliva'!$A$6:$A$257,"&gt;="&amp;$A268,'Aceite de Oliva'!$B$6:$B$257,"&lt;="&amp;$B268)</f>
        <v>42.97</v>
      </c>
      <c r="YH268" s="4">
        <f>SUMIFS('Aceite de Oliva'!YH$6:YH$257,'Aceite de Oliva'!$A$6:$A$257,"&gt;="&amp;$A268,'Aceite de Oliva'!$B$6:$B$257,"&lt;="&amp;$B268)</f>
        <v>35.22</v>
      </c>
      <c r="YL268" s="4">
        <f>SUMIFS('Aceite de Oliva'!YL$6:YL$257,'Aceite de Oliva'!$A$6:$A$257,"&gt;="&amp;$A268,'Aceite de Oliva'!$B$6:$B$257,"&lt;="&amp;$B268)</f>
        <v>4.49</v>
      </c>
      <c r="YM268" s="4">
        <f>SUMIFS('Aceite de Oliva'!YM$6:YM$257,'Aceite de Oliva'!$A$6:$A$257,"&gt;="&amp;$A268,'Aceite de Oliva'!$B$6:$B$257,"&lt;="&amp;$B268)</f>
        <v>4.13</v>
      </c>
      <c r="YN268" s="4">
        <f>SUMIFS('Aceite de Oliva'!YN$6:YN$257,'Aceite de Oliva'!$A$6:$A$257,"&gt;="&amp;$A268,'Aceite de Oliva'!$B$6:$B$257,"&lt;="&amp;$B268)</f>
        <v>4.6400000000000006</v>
      </c>
      <c r="YO268" s="4">
        <f>SUMIFS('Aceite de Oliva'!YO$6:YO$257,'Aceite de Oliva'!$A$6:$A$257,"&gt;="&amp;$A268,'Aceite de Oliva'!$B$6:$B$257,"&lt;="&amp;$B268)</f>
        <v>4.71</v>
      </c>
      <c r="YP268" s="4">
        <f>SUMIFS('Aceite de Oliva'!YP$6:YP$257,'Aceite de Oliva'!$A$6:$A$257,"&gt;="&amp;$A268,'Aceite de Oliva'!$B$6:$B$257,"&lt;="&amp;$B268)</f>
        <v>4.41</v>
      </c>
      <c r="YS268" s="4">
        <f>SUMIFS('Aceite de Oliva'!YS$6:YS$257,'Aceite de Oliva'!$A$6:$A$257,"&gt;="&amp;$A268,'Aceite de Oliva'!$B$6:$B$257,"&lt;="&amp;$B268)</f>
        <v>1.8900000000000001</v>
      </c>
      <c r="YT268" s="4">
        <f>SUMIFS('Aceite de Oliva'!YT$6:YT$257,'Aceite de Oliva'!$A$6:$A$257,"&gt;="&amp;$A268,'Aceite de Oliva'!$B$6:$B$257,"&lt;="&amp;$B268)</f>
        <v>0.87</v>
      </c>
      <c r="YU268" s="4">
        <f>SUMIFS('Aceite de Oliva'!YU$6:YU$257,'Aceite de Oliva'!$A$6:$A$257,"&gt;="&amp;$A268,'Aceite de Oliva'!$B$6:$B$257,"&lt;="&amp;$B268)</f>
        <v>2.12</v>
      </c>
      <c r="YV268" s="4">
        <f>SUMIFS('Aceite de Oliva'!YV$6:YV$257,'Aceite de Oliva'!$A$6:$A$257,"&gt;="&amp;$A268,'Aceite de Oliva'!$B$6:$B$257,"&lt;="&amp;$B268)</f>
        <v>2.33</v>
      </c>
      <c r="YW268" s="4">
        <f>SUMIFS('Aceite de Oliva'!YW$6:YW$257,'Aceite de Oliva'!$A$6:$A$257,"&gt;="&amp;$A268,'Aceite de Oliva'!$B$6:$B$257,"&lt;="&amp;$B268)</f>
        <v>1.1000000000000001</v>
      </c>
      <c r="YZ268" s="4">
        <f>SUMIFS('Aceite de Oliva'!YZ$6:YZ$257,'Aceite de Oliva'!$A$6:$A$257,"&gt;="&amp;$A268,'Aceite de Oliva'!$B$6:$B$257,"&lt;="&amp;$B268)</f>
        <v>0.87</v>
      </c>
      <c r="ZA268" s="4">
        <f>SUMIFS('Aceite de Oliva'!ZA$6:ZA$257,'Aceite de Oliva'!$A$6:$A$257,"&gt;="&amp;$A268,'Aceite de Oliva'!$B$6:$B$257,"&lt;="&amp;$B268)</f>
        <v>0.88</v>
      </c>
      <c r="ZB268" s="4">
        <f>SUMIFS('Aceite de Oliva'!ZB$6:ZB$257,'Aceite de Oliva'!$A$6:$A$257,"&gt;="&amp;$A268,'Aceite de Oliva'!$B$6:$B$257,"&lt;="&amp;$B268)</f>
        <v>0.75</v>
      </c>
      <c r="ZC268" s="4">
        <f>SUMIFS('Aceite de Oliva'!ZC$6:ZC$257,'Aceite de Oliva'!$A$6:$A$257,"&gt;="&amp;$A268,'Aceite de Oliva'!$B$6:$B$257,"&lt;="&amp;$B268)</f>
        <v>0.93</v>
      </c>
      <c r="ZD268" s="4">
        <f>SUMIFS('Aceite de Oliva'!ZD$6:ZD$257,'Aceite de Oliva'!$A$6:$A$257,"&gt;="&amp;$A268,'Aceite de Oliva'!$B$6:$B$257,"&lt;="&amp;$B268)</f>
        <v>0</v>
      </c>
    </row>
    <row r="269" spans="1:680" x14ac:dyDescent="0.25">
      <c r="A269" s="9">
        <f>'TAM Aceite de Oliva'!B17</f>
        <v>4.7</v>
      </c>
      <c r="B269" s="9">
        <f>'TAM Aceite de Oliva'!C17</f>
        <v>4.9000000000000004</v>
      </c>
      <c r="C269" s="9"/>
      <c r="D269" s="4">
        <f>SUMIFS('Aceite de Oliva'!D$6:D$257,'Aceite de Oliva'!$A$6:$A$257,"&gt;="&amp;$A269,'Aceite de Oliva'!$B$6:$B$257,"&lt;="&amp;$B269)</f>
        <v>2.1</v>
      </c>
      <c r="E269" s="4">
        <f>SUMIFS('Aceite de Oliva'!E$6:E$257,'Aceite de Oliva'!$A$6:$A$257,"&gt;="&amp;$A269,'Aceite de Oliva'!$B$6:$B$257,"&lt;="&amp;$B269)</f>
        <v>2.59</v>
      </c>
      <c r="F269" s="4">
        <f>SUMIFS('Aceite de Oliva'!F$6:F$257,'Aceite de Oliva'!$A$6:$A$257,"&gt;="&amp;$A269,'Aceite de Oliva'!$B$6:$B$257,"&lt;="&amp;$B269)</f>
        <v>2.23</v>
      </c>
      <c r="G269" s="4">
        <f>SUMIFS('Aceite de Oliva'!G$6:G$257,'Aceite de Oliva'!$A$6:$A$257,"&gt;="&amp;$A269,'Aceite de Oliva'!$B$6:$B$257,"&lt;="&amp;$B269)</f>
        <v>1.55</v>
      </c>
      <c r="H269" s="9"/>
      <c r="I269" s="9"/>
      <c r="J269" s="9"/>
      <c r="K269" s="4">
        <f>SUMIFS('Aceite de Oliva'!K$6:K$257,'Aceite de Oliva'!$A$6:$A$257,"&gt;="&amp;$A269,'Aceite de Oliva'!$B$6:$B$257,"&lt;="&amp;$B269)</f>
        <v>2.0700000000000003</v>
      </c>
      <c r="L269" s="4">
        <f>SUMIFS('Aceite de Oliva'!L$6:L$257,'Aceite de Oliva'!$A$6:$A$257,"&gt;="&amp;$A269,'Aceite de Oliva'!$B$6:$B$257,"&lt;="&amp;$B269)</f>
        <v>3.58</v>
      </c>
      <c r="M269" s="4">
        <f>SUMIFS('Aceite de Oliva'!M$6:M$257,'Aceite de Oliva'!$A$6:$A$257,"&gt;="&amp;$A269,'Aceite de Oliva'!$B$6:$B$257,"&lt;="&amp;$B269)</f>
        <v>2.29</v>
      </c>
      <c r="N269" s="4">
        <f>SUMIFS('Aceite de Oliva'!N$6:N$257,'Aceite de Oliva'!$A$6:$A$257,"&gt;="&amp;$A269,'Aceite de Oliva'!$B$6:$B$257,"&lt;="&amp;$B269)</f>
        <v>0.33</v>
      </c>
      <c r="O269" s="9"/>
      <c r="P269" s="9"/>
      <c r="Q269" s="9"/>
      <c r="R269" s="4">
        <f>SUMIFS('Aceite de Oliva'!R$6:R$257,'Aceite de Oliva'!$A$6:$A$257,"&gt;="&amp;$A269,'Aceite de Oliva'!$B$6:$B$257,"&lt;="&amp;$B269)</f>
        <v>3.2600000000000002</v>
      </c>
      <c r="S269" s="4">
        <f>SUMIFS('Aceite de Oliva'!S$6:S$257,'Aceite de Oliva'!$A$6:$A$257,"&gt;="&amp;$A269,'Aceite de Oliva'!$B$6:$B$257,"&lt;="&amp;$B269)</f>
        <v>4.67</v>
      </c>
      <c r="T269" s="4">
        <f>SUMIFS('Aceite de Oliva'!T$6:T$257,'Aceite de Oliva'!$A$6:$A$257,"&gt;="&amp;$A269,'Aceite de Oliva'!$B$6:$B$257,"&lt;="&amp;$B269)</f>
        <v>3.59</v>
      </c>
      <c r="U269" s="4">
        <f>SUMIFS('Aceite de Oliva'!U$6:U$257,'Aceite de Oliva'!$A$6:$A$257,"&gt;="&amp;$A269,'Aceite de Oliva'!$B$6:$B$257,"&lt;="&amp;$B269)</f>
        <v>1.25</v>
      </c>
      <c r="V269" s="9"/>
      <c r="W269" s="9"/>
      <c r="X269" s="9"/>
      <c r="Y269" s="4">
        <f>SUMIFS('Aceite de Oliva'!Y$6:Y$257,'Aceite de Oliva'!$A$6:$A$257,"&gt;="&amp;$A269,'Aceite de Oliva'!$B$6:$B$257,"&lt;="&amp;$B269)</f>
        <v>2.1</v>
      </c>
      <c r="Z269" s="4">
        <f>SUMIFS('Aceite de Oliva'!Z$6:Z$257,'Aceite de Oliva'!$A$6:$A$257,"&gt;="&amp;$A269,'Aceite de Oliva'!$B$6:$B$257,"&lt;="&amp;$B269)</f>
        <v>5.98</v>
      </c>
      <c r="AA269" s="4">
        <f>SUMIFS('Aceite de Oliva'!AA$6:AA$257,'Aceite de Oliva'!$A$6:$A$257,"&gt;="&amp;$A269,'Aceite de Oliva'!$B$6:$B$257,"&lt;="&amp;$B269)</f>
        <v>1.32</v>
      </c>
      <c r="AB269" s="4">
        <f>SUMIFS('Aceite de Oliva'!AB$6:AB$257,'Aceite de Oliva'!$A$6:$A$257,"&gt;="&amp;$A269,'Aceite de Oliva'!$B$6:$B$257,"&lt;="&amp;$B269)</f>
        <v>1.1500000000000001</v>
      </c>
      <c r="AC269" s="9"/>
      <c r="AD269" s="9"/>
      <c r="AE269" s="9"/>
      <c r="AF269" s="4">
        <f>SUMIFS('Aceite de Oliva'!AF$6:AF$257,'Aceite de Oliva'!$A$6:$A$257,"&gt;="&amp;$A269,'Aceite de Oliva'!$B$6:$B$257,"&lt;="&amp;$B269)</f>
        <v>4.54</v>
      </c>
      <c r="AG269" s="4">
        <f>SUMIFS('Aceite de Oliva'!AG$6:AG$257,'Aceite de Oliva'!$A$6:$A$257,"&gt;="&amp;$A269,'Aceite de Oliva'!$B$6:$B$257,"&lt;="&amp;$B269)</f>
        <v>4.6000000000000005</v>
      </c>
      <c r="AH269" s="4">
        <f>SUMIFS('Aceite de Oliva'!AH$6:AH$257,'Aceite de Oliva'!$A$6:$A$257,"&gt;="&amp;$A269,'Aceite de Oliva'!$B$6:$B$257,"&lt;="&amp;$B269)</f>
        <v>7.1400000000000006</v>
      </c>
      <c r="AI269" s="4">
        <f>SUMIFS('Aceite de Oliva'!AI$6:AI$257,'Aceite de Oliva'!$A$6:$A$257,"&gt;="&amp;$A269,'Aceite de Oliva'!$B$6:$B$257,"&lt;="&amp;$B269)</f>
        <v>0</v>
      </c>
      <c r="AJ269" s="9"/>
      <c r="AK269" s="9"/>
      <c r="AL269" s="9"/>
      <c r="AM269" s="4">
        <f>SUMIFS('Aceite de Oliva'!AM$6:AM$257,'Aceite de Oliva'!$A$6:$A$257,"&gt;="&amp;$A269,'Aceite de Oliva'!$B$6:$B$257,"&lt;="&amp;$B269)</f>
        <v>3.14</v>
      </c>
      <c r="AN269" s="4">
        <f>SUMIFS('Aceite de Oliva'!AN$6:AN$257,'Aceite de Oliva'!$A$6:$A$257,"&gt;="&amp;$A269,'Aceite de Oliva'!$B$6:$B$257,"&lt;="&amp;$B269)</f>
        <v>1.9500000000000002</v>
      </c>
      <c r="AO269" s="4">
        <f>SUMIFS('Aceite de Oliva'!AO$6:AO$257,'Aceite de Oliva'!$A$6:$A$257,"&gt;="&amp;$A269,'Aceite de Oliva'!$B$6:$B$257,"&lt;="&amp;$B269)</f>
        <v>5.13</v>
      </c>
      <c r="AP269" s="4">
        <f>SUMIFS('Aceite de Oliva'!AP$6:AP$257,'Aceite de Oliva'!$A$6:$A$257,"&gt;="&amp;$A269,'Aceite de Oliva'!$B$6:$B$257,"&lt;="&amp;$B269)</f>
        <v>0.16</v>
      </c>
      <c r="AQ269" s="9"/>
      <c r="AR269" s="9"/>
      <c r="AT269" s="4">
        <f>SUMIFS('Aceite de Oliva'!AT$6:AT$257,'Aceite de Oliva'!$A$6:$A$257,"&gt;="&amp;$A269,'Aceite de Oliva'!$B$6:$B$257,"&lt;="&amp;$B269)</f>
        <v>4.7300000000000004</v>
      </c>
      <c r="AU269" s="4">
        <f>SUMIFS('Aceite de Oliva'!AU$6:AU$257,'Aceite de Oliva'!$A$6:$A$257,"&gt;="&amp;$A269,'Aceite de Oliva'!$B$6:$B$257,"&lt;="&amp;$B269)</f>
        <v>3.6</v>
      </c>
      <c r="AV269" s="4">
        <f>SUMIFS('Aceite de Oliva'!AV$6:AV$257,'Aceite de Oliva'!$A$6:$A$257,"&gt;="&amp;$A269,'Aceite de Oliva'!$B$6:$B$257,"&lt;="&amp;$B269)</f>
        <v>7.0399999999999991</v>
      </c>
      <c r="AW269" s="4">
        <f>SUMIFS('Aceite de Oliva'!AW$6:AW$257,'Aceite de Oliva'!$A$6:$A$257,"&gt;="&amp;$A269,'Aceite de Oliva'!$B$6:$B$257,"&lt;="&amp;$B269)</f>
        <v>0.66</v>
      </c>
      <c r="BA269" s="4">
        <f>SUMIFS('Aceite de Oliva'!BA$6:BA$257,'Aceite de Oliva'!$A$6:$A$257,"&gt;="&amp;A269,'Aceite de Oliva'!$B$6:$B$257,"&lt;="&amp;B269)</f>
        <v>2.2600000000000002</v>
      </c>
      <c r="BB269" s="4">
        <f>SUMIFS('Aceite de Oliva'!BB$6:BB$257,'Aceite de Oliva'!$A$6:$A$257,"&gt;="&amp;$A269,'Aceite de Oliva'!$B$6:$B$257,"&lt;="&amp;$B269)</f>
        <v>2.04</v>
      </c>
      <c r="BC269" s="4">
        <f>SUMIFS('Aceite de Oliva'!BC$6:BC$257,'Aceite de Oliva'!$A$6:$A$257,"&gt;="&amp;$A269,'Aceite de Oliva'!$B$6:$B$257,"&lt;="&amp;$B269)</f>
        <v>3.75</v>
      </c>
      <c r="BD269" s="4">
        <f>SUMIFS('Aceite de Oliva'!BD$6:BD$257,'Aceite de Oliva'!$A$6:$A$257,"&gt;="&amp;$A269,'Aceite de Oliva'!$B$6:$B$257,"&lt;="&amp;$B269)</f>
        <v>0.28999999999999998</v>
      </c>
      <c r="BH269" s="4">
        <f>SUMIFS('Aceite de Oliva'!BH$6:BH$257,'Aceite de Oliva'!$A$6:$A$257,"&gt;="&amp;$A269,'Aceite de Oliva'!$B$6:$B$257,"&lt;="&amp;$B269)</f>
        <v>1.7000000000000002</v>
      </c>
      <c r="BI269" s="4">
        <f>SUMIFS('Aceite de Oliva'!BI$6:BI$257,'Aceite de Oliva'!$A$6:$A$257,"&gt;="&amp;$A269,'Aceite de Oliva'!$B$6:$B$257,"&lt;="&amp;$B269)</f>
        <v>1.88</v>
      </c>
      <c r="BJ269" s="4">
        <f>SUMIFS('Aceite de Oliva'!BJ$6:BJ$257,'Aceite de Oliva'!$A$6:$A$257,"&gt;="&amp;$A269,'Aceite de Oliva'!$B$6:$B$257,"&lt;="&amp;$B269)</f>
        <v>2.5099999999999998</v>
      </c>
      <c r="BK269" s="4">
        <f>SUMIFS('Aceite de Oliva'!BK$6:BK$257,'Aceite de Oliva'!$A$6:$A$257,"&gt;="&amp;$A269,'Aceite de Oliva'!$B$6:$B$257,"&lt;="&amp;$B269)</f>
        <v>0.1</v>
      </c>
      <c r="BO269" s="4">
        <f>SUMIFS('Aceite de Oliva'!BO$6:BO$257,'Aceite de Oliva'!$A$6:$A$257,"&gt;="&amp;$A269,'Aceite de Oliva'!$B$6:$B$257,"&lt;="&amp;$B269)</f>
        <v>1.61</v>
      </c>
      <c r="BP269" s="4">
        <f>SUMIFS('Aceite de Oliva'!BP$6:BP$257,'Aceite de Oliva'!$A$6:$A$257,"&gt;="&amp;$A269,'Aceite de Oliva'!$B$6:$B$257,"&lt;="&amp;$B269)</f>
        <v>0.98</v>
      </c>
      <c r="BQ269" s="4">
        <f>SUMIFS('Aceite de Oliva'!BQ$6:BQ$257,'Aceite de Oliva'!$A$6:$A$257,"&gt;="&amp;$A269,'Aceite de Oliva'!$B$6:$B$257,"&lt;="&amp;$B269)</f>
        <v>2.71</v>
      </c>
      <c r="BR269" s="4">
        <f>SUMIFS('Aceite de Oliva'!BR$6:BR$257,'Aceite de Oliva'!$A$6:$A$257,"&gt;="&amp;$A269,'Aceite de Oliva'!$B$6:$B$257,"&lt;="&amp;$B269)</f>
        <v>0</v>
      </c>
      <c r="BV269" s="4">
        <f>SUMIFS('Aceite de Oliva'!BV$6:BV$257,'Aceite de Oliva'!$A$6:$A$257,"&gt;="&amp;$A269,'Aceite de Oliva'!$B$6:$B$257,"&lt;="&amp;$B269)</f>
        <v>1.1199999999999999</v>
      </c>
      <c r="BW269" s="4">
        <f>SUMIFS('Aceite de Oliva'!BW$6:BW$257,'Aceite de Oliva'!$A$6:$A$257,"&gt;="&amp;$A269,'Aceite de Oliva'!$B$6:$B$257,"&lt;="&amp;$B269)</f>
        <v>0.25</v>
      </c>
      <c r="BX269" s="4">
        <f>SUMIFS('Aceite de Oliva'!BX$6:BX$257,'Aceite de Oliva'!$A$6:$A$257,"&gt;="&amp;$A269,'Aceite de Oliva'!$B$6:$B$257,"&lt;="&amp;$B269)</f>
        <v>1.85</v>
      </c>
      <c r="BY269" s="4">
        <f>SUMIFS('Aceite de Oliva'!BY$6:BY$257,'Aceite de Oliva'!$A$6:$A$257,"&gt;="&amp;$A269,'Aceite de Oliva'!$B$6:$B$257,"&lt;="&amp;$B269)</f>
        <v>0</v>
      </c>
      <c r="CC269" s="4">
        <f>SUMIFS('Aceite de Oliva'!CC$6:CC$257,'Aceite de Oliva'!$A$6:$A$257,"&gt;="&amp;$A269,'Aceite de Oliva'!$B$6:$B$257,"&lt;="&amp;$B269)</f>
        <v>1.39</v>
      </c>
      <c r="CD269" s="4">
        <f>SUMIFS('Aceite de Oliva'!CD$6:CD$257,'Aceite de Oliva'!$A$6:$A$257,"&gt;="&amp;$A269,'Aceite de Oliva'!$B$6:$B$257,"&lt;="&amp;$B269)</f>
        <v>0.79</v>
      </c>
      <c r="CE269" s="4">
        <f>SUMIFS('Aceite de Oliva'!CE$6:CE$257,'Aceite de Oliva'!$A$6:$A$257,"&gt;="&amp;$A269,'Aceite de Oliva'!$B$6:$B$257,"&lt;="&amp;$B269)</f>
        <v>2.12</v>
      </c>
      <c r="CF269" s="4">
        <f>SUMIFS('Aceite de Oliva'!CF$6:CF$257,'Aceite de Oliva'!$A$6:$A$257,"&gt;="&amp;$A269,'Aceite de Oliva'!$B$6:$B$257,"&lt;="&amp;$B269)</f>
        <v>0</v>
      </c>
      <c r="CJ269" s="4">
        <f>SUMIFS('Aceite de Oliva'!CJ$6:CJ$257,'Aceite de Oliva'!$A$6:$A$257,"&gt;="&amp;$A269,'Aceite de Oliva'!$B$6:$B$257,"&lt;="&amp;$B269)</f>
        <v>1.73</v>
      </c>
      <c r="CK269" s="4">
        <f>SUMIFS('Aceite de Oliva'!CK$6:CK$257,'Aceite de Oliva'!$A$6:$A$257,"&gt;="&amp;$A269,'Aceite de Oliva'!$B$6:$B$257,"&lt;="&amp;$B269)</f>
        <v>0.45999999999999996</v>
      </c>
      <c r="CL269" s="4">
        <f>SUMIFS('Aceite de Oliva'!CL$6:CL$257,'Aceite de Oliva'!$A$6:$A$257,"&gt;="&amp;$A269,'Aceite de Oliva'!$B$6:$B$257,"&lt;="&amp;$B269)</f>
        <v>2.96</v>
      </c>
      <c r="CM269" s="4">
        <f>SUMIFS('Aceite de Oliva'!CM$6:CM$257,'Aceite de Oliva'!$A$6:$A$257,"&gt;="&amp;$A269,'Aceite de Oliva'!$B$6:$B$257,"&lt;="&amp;$B269)</f>
        <v>0</v>
      </c>
      <c r="CQ269" s="4">
        <f>SUMIFS('Aceite de Oliva'!CQ$6:CQ$257,'Aceite de Oliva'!$A$6:$A$257,"&gt;="&amp;$A269,'Aceite de Oliva'!$B$6:$B$257,"&lt;="&amp;$B269)</f>
        <v>0.19</v>
      </c>
      <c r="CR269" s="4">
        <f>SUMIFS('Aceite de Oliva'!CR$6:CR$257,'Aceite de Oliva'!$A$6:$A$257,"&gt;="&amp;$A269,'Aceite de Oliva'!$B$6:$B$257,"&lt;="&amp;$B269)</f>
        <v>0</v>
      </c>
      <c r="CS269" s="4">
        <f>SUMIFS('Aceite de Oliva'!CS$6:CS$257,'Aceite de Oliva'!$A$6:$A$257,"&gt;="&amp;$A269,'Aceite de Oliva'!$B$6:$B$257,"&lt;="&amp;$B269)</f>
        <v>0.27</v>
      </c>
      <c r="CT269" s="4">
        <f>SUMIFS('Aceite de Oliva'!CT$6:CT$257,'Aceite de Oliva'!$A$6:$A$257,"&gt;="&amp;$A269,'Aceite de Oliva'!$B$6:$B$257,"&lt;="&amp;$B269)</f>
        <v>0.18</v>
      </c>
      <c r="CX269" s="4">
        <f>SUMIFS('Aceite de Oliva'!CX$6:CX$257,'Aceite de Oliva'!$A$6:$A$257,"&gt;="&amp;$A269,'Aceite de Oliva'!$B$6:$B$257,"&lt;="&amp;$B269)</f>
        <v>0.25</v>
      </c>
      <c r="CY269" s="4">
        <f>SUMIFS('Aceite de Oliva'!CY$6:CY$257,'Aceite de Oliva'!$A$6:$A$257,"&gt;="&amp;$A269,'Aceite de Oliva'!$B$6:$B$257,"&lt;="&amp;$B269)</f>
        <v>0</v>
      </c>
      <c r="CZ269" s="4">
        <f>SUMIFS('Aceite de Oliva'!CZ$6:CZ$257,'Aceite de Oliva'!$A$6:$A$257,"&gt;="&amp;$A269,'Aceite de Oliva'!$B$6:$B$257,"&lt;="&amp;$B269)</f>
        <v>0.45</v>
      </c>
      <c r="DA269" s="4">
        <f>SUMIFS('Aceite de Oliva'!DA$6:DA$257,'Aceite de Oliva'!$A$6:$A$257,"&gt;="&amp;$A269,'Aceite de Oliva'!$B$6:$B$257,"&lt;="&amp;$B269)</f>
        <v>0</v>
      </c>
      <c r="DE269" s="4">
        <f>SUMIFS('Aceite de Oliva'!DE$6:DE$257,'Aceite de Oliva'!$A$6:$A$257,"&gt;="&amp;$A269,'Aceite de Oliva'!$B$6:$B$257,"&lt;="&amp;$B269)</f>
        <v>0.79</v>
      </c>
      <c r="DF269" s="4">
        <f>SUMIFS('Aceite de Oliva'!DF$6:DF$257,'Aceite de Oliva'!$A$6:$A$257,"&gt;="&amp;$A269,'Aceite de Oliva'!$B$6:$B$257,"&lt;="&amp;$B269)</f>
        <v>0.28000000000000003</v>
      </c>
      <c r="DG269" s="4">
        <f>SUMIFS('Aceite de Oliva'!DG$6:DG$257,'Aceite de Oliva'!$A$6:$A$257,"&gt;="&amp;$A269,'Aceite de Oliva'!$B$6:$B$257,"&lt;="&amp;$B269)</f>
        <v>1.36</v>
      </c>
      <c r="DH269" s="4">
        <f>SUMIFS('Aceite de Oliva'!DH$6:DH$257,'Aceite de Oliva'!$A$6:$A$257,"&gt;="&amp;$A269,'Aceite de Oliva'!$B$6:$B$257,"&lt;="&amp;$B269)</f>
        <v>0</v>
      </c>
      <c r="DL269" s="4">
        <f>SUMIFS('Aceite de Oliva'!DL$6:DL$257,'Aceite de Oliva'!$A$6:$A$257,"&gt;="&amp;$A269,'Aceite de Oliva'!$B$6:$B$257,"&lt;="&amp;$B269)</f>
        <v>1.37</v>
      </c>
      <c r="DM269" s="4">
        <f>SUMIFS('Aceite de Oliva'!DM$6:DM$257,'Aceite de Oliva'!$A$6:$A$257,"&gt;="&amp;$A269,'Aceite de Oliva'!$B$6:$B$257,"&lt;="&amp;$B269)</f>
        <v>0.49</v>
      </c>
      <c r="DN269" s="4">
        <f>SUMIFS('Aceite de Oliva'!DN$6:DN$257,'Aceite de Oliva'!$A$6:$A$257,"&gt;="&amp;$A269,'Aceite de Oliva'!$B$6:$B$257,"&lt;="&amp;$B269)</f>
        <v>2.02</v>
      </c>
      <c r="DO269" s="4">
        <f>SUMIFS('Aceite de Oliva'!DO$6:DO$257,'Aceite de Oliva'!$A$6:$A$257,"&gt;="&amp;$A269,'Aceite de Oliva'!$B$6:$B$257,"&lt;="&amp;$B269)</f>
        <v>0.65</v>
      </c>
      <c r="DS269" s="4">
        <f>SUMIFS('Aceite de Oliva'!DS$6:DS$257,'Aceite de Oliva'!$A$6:$A$257,"&gt;="&amp;$A269,'Aceite de Oliva'!$B$6:$B$257,"&lt;="&amp;$B269)</f>
        <v>1.21</v>
      </c>
      <c r="DT269" s="4">
        <f>SUMIFS('Aceite de Oliva'!DT$6:DT$257,'Aceite de Oliva'!$A$6:$A$257,"&gt;="&amp;$A269,'Aceite de Oliva'!$B$6:$B$257,"&lt;="&amp;$B269)</f>
        <v>1.1000000000000001</v>
      </c>
      <c r="DU269" s="4">
        <f>SUMIFS('Aceite de Oliva'!DU$6:DU$257,'Aceite de Oliva'!$A$6:$A$257,"&gt;="&amp;$A269,'Aceite de Oliva'!$B$6:$B$257,"&lt;="&amp;$B269)</f>
        <v>1.58</v>
      </c>
      <c r="DV269" s="4">
        <f>SUMIFS('Aceite de Oliva'!DV$6:DV$257,'Aceite de Oliva'!$A$6:$A$257,"&gt;="&amp;$A269,'Aceite de Oliva'!$B$6:$B$257,"&lt;="&amp;$B269)</f>
        <v>0</v>
      </c>
      <c r="DZ269" s="4">
        <f>SUMIFS('Aceite de Oliva'!DZ$6:DZ$257,'Aceite de Oliva'!$A$6:$A$257,"&gt;="&amp;$A269,'Aceite de Oliva'!$B$6:$B$257,"&lt;="&amp;$B269)</f>
        <v>0.67</v>
      </c>
      <c r="EA269" s="4">
        <f>SUMIFS('Aceite de Oliva'!EA$6:EA$257,'Aceite de Oliva'!$A$6:$A$257,"&gt;="&amp;$A269,'Aceite de Oliva'!$B$6:$B$257,"&lt;="&amp;$B269)</f>
        <v>0.34</v>
      </c>
      <c r="EB269" s="4">
        <f>SUMIFS('Aceite de Oliva'!EB$6:EB$257,'Aceite de Oliva'!$A$6:$A$257,"&gt;="&amp;$A269,'Aceite de Oliva'!$B$6:$B$257,"&lt;="&amp;$B269)</f>
        <v>0.79</v>
      </c>
      <c r="EC269" s="4">
        <f>SUMIFS('Aceite de Oliva'!EC$6:EC$257,'Aceite de Oliva'!$A$6:$A$257,"&gt;="&amp;$A269,'Aceite de Oliva'!$B$6:$B$257,"&lt;="&amp;$B269)</f>
        <v>0</v>
      </c>
      <c r="EG269" s="4">
        <f>SUMIFS('Aceite de Oliva'!EG$6:EG$257,'Aceite de Oliva'!$A$6:$A$257,"&gt;="&amp;$A269,'Aceite de Oliva'!$B$6:$B$257,"&lt;="&amp;$B269)</f>
        <v>0.82000000000000006</v>
      </c>
      <c r="EH269" s="4">
        <f>SUMIFS('Aceite de Oliva'!EH$6:EH$257,'Aceite de Oliva'!$A$6:$A$257,"&gt;="&amp;$A269,'Aceite de Oliva'!$B$6:$B$257,"&lt;="&amp;$B269)</f>
        <v>1.1099999999999999</v>
      </c>
      <c r="EI269" s="4">
        <f>SUMIFS('Aceite de Oliva'!EI$6:EI$257,'Aceite de Oliva'!$A$6:$A$257,"&gt;="&amp;$A269,'Aceite de Oliva'!$B$6:$B$257,"&lt;="&amp;$B269)</f>
        <v>0.88</v>
      </c>
      <c r="EJ269" s="4">
        <f>SUMIFS('Aceite de Oliva'!EJ$6:EJ$257,'Aceite de Oliva'!$A$6:$A$257,"&gt;="&amp;$A269,'Aceite de Oliva'!$B$6:$B$257,"&lt;="&amp;$B269)</f>
        <v>0</v>
      </c>
      <c r="EN269" s="4">
        <f>SUMIFS('Aceite de Oliva'!EN$6:EN$257,'Aceite de Oliva'!$A$6:$A$257,"&gt;="&amp;$A269,'Aceite de Oliva'!$B$6:$B$257,"&lt;="&amp;$B269)</f>
        <v>0.27</v>
      </c>
      <c r="EO269" s="4">
        <f>SUMIFS('Aceite de Oliva'!EO$6:EO$257,'Aceite de Oliva'!$A$6:$A$257,"&gt;="&amp;$A269,'Aceite de Oliva'!$B$6:$B$257,"&lt;="&amp;$B269)</f>
        <v>0</v>
      </c>
      <c r="EP269" s="4">
        <f>SUMIFS('Aceite de Oliva'!EP$6:EP$257,'Aceite de Oliva'!$A$6:$A$257,"&gt;="&amp;$A269,'Aceite de Oliva'!$B$6:$B$257,"&lt;="&amp;$B269)</f>
        <v>0.45</v>
      </c>
      <c r="EQ269" s="4">
        <f>SUMIFS('Aceite de Oliva'!EQ$6:EQ$257,'Aceite de Oliva'!$A$6:$A$257,"&gt;="&amp;$A269,'Aceite de Oliva'!$B$6:$B$257,"&lt;="&amp;$B269)</f>
        <v>0</v>
      </c>
      <c r="EU269" s="4">
        <f>SUMIFS('Aceite de Oliva'!EU$6:EU$257,'Aceite de Oliva'!$A$6:$A$257,"&gt;="&amp;$A269,'Aceite de Oliva'!$B$6:$B$257,"&lt;="&amp;$B269)</f>
        <v>0.5</v>
      </c>
      <c r="EV269" s="4">
        <f>SUMIFS('Aceite de Oliva'!EV$6:EV$257,'Aceite de Oliva'!$A$6:$A$257,"&gt;="&amp;$A269,'Aceite de Oliva'!$B$6:$B$257,"&lt;="&amp;$B269)</f>
        <v>0</v>
      </c>
      <c r="EW269" s="4">
        <f>SUMIFS('Aceite de Oliva'!EW$6:EW$257,'Aceite de Oliva'!$A$6:$A$257,"&gt;="&amp;$A269,'Aceite de Oliva'!$B$6:$B$257,"&lt;="&amp;$B269)</f>
        <v>0.82000000000000006</v>
      </c>
      <c r="EX269" s="4">
        <f>SUMIFS('Aceite de Oliva'!EX$6:EX$257,'Aceite de Oliva'!$A$6:$A$257,"&gt;="&amp;$A269,'Aceite de Oliva'!$B$6:$B$257,"&lt;="&amp;$B269)</f>
        <v>0</v>
      </c>
      <c r="FB269" s="4">
        <f>SUMIFS('Aceite de Oliva'!FB$6:FB$257,'Aceite de Oliva'!$A$6:$A$257,"&gt;="&amp;$A269,'Aceite de Oliva'!$B$6:$B$257,"&lt;="&amp;$B269)</f>
        <v>0.39</v>
      </c>
      <c r="FC269" s="4">
        <f>SUMIFS('Aceite de Oliva'!FC$6:FC$257,'Aceite de Oliva'!$A$6:$A$257,"&gt;="&amp;$A269,'Aceite de Oliva'!$B$6:$B$257,"&lt;="&amp;$B269)</f>
        <v>0</v>
      </c>
      <c r="FD269" s="4">
        <f>SUMIFS('Aceite de Oliva'!FD$6:FD$257,'Aceite de Oliva'!$A$6:$A$257,"&gt;="&amp;$A269,'Aceite de Oliva'!$B$6:$B$257,"&lt;="&amp;$B269)</f>
        <v>0.23</v>
      </c>
      <c r="FE269" s="4">
        <f>SUMIFS('Aceite de Oliva'!FE$6:FE$257,'Aceite de Oliva'!$A$6:$A$257,"&gt;="&amp;$A269,'Aceite de Oliva'!$B$6:$B$257,"&lt;="&amp;$B269)</f>
        <v>0</v>
      </c>
      <c r="FI269" s="4">
        <f>SUMIFS('Aceite de Oliva'!FI$6:FI$257,'Aceite de Oliva'!$A$6:$A$257,"&gt;="&amp;$A269,'Aceite de Oliva'!$B$6:$B$257,"&lt;="&amp;$B269)</f>
        <v>0.28999999999999998</v>
      </c>
      <c r="FJ269" s="4">
        <f>SUMIFS('Aceite de Oliva'!FJ$6:FJ$257,'Aceite de Oliva'!$A$6:$A$257,"&gt;="&amp;$A269,'Aceite de Oliva'!$B$6:$B$257,"&lt;="&amp;$B269)</f>
        <v>0.12</v>
      </c>
      <c r="FK269" s="4">
        <f>SUMIFS('Aceite de Oliva'!FK$6:FK$257,'Aceite de Oliva'!$A$6:$A$257,"&gt;="&amp;$A269,'Aceite de Oliva'!$B$6:$B$257,"&lt;="&amp;$B269)</f>
        <v>0.33</v>
      </c>
      <c r="FL269" s="4">
        <f>SUMIFS('Aceite de Oliva'!FL$6:FL$257,'Aceite de Oliva'!$A$6:$A$257,"&gt;="&amp;$A269,'Aceite de Oliva'!$B$6:$B$257,"&lt;="&amp;$B269)</f>
        <v>0</v>
      </c>
      <c r="FP269" s="4">
        <f>SUMIFS('Aceite de Oliva'!FP$6:FP$257,'Aceite de Oliva'!$A$6:$A$257,"&gt;="&amp;$A269,'Aceite de Oliva'!$B$6:$B$257,"&lt;="&amp;$B269)</f>
        <v>0.13</v>
      </c>
      <c r="FQ269" s="4">
        <f>SUMIFS('Aceite de Oliva'!FQ$6:FQ$257,'Aceite de Oliva'!$A$6:$A$257,"&gt;="&amp;$A269,'Aceite de Oliva'!$B$6:$B$257,"&lt;="&amp;$B269)</f>
        <v>0</v>
      </c>
      <c r="FR269" s="4">
        <f>SUMIFS('Aceite de Oliva'!FR$6:FR$257,'Aceite de Oliva'!$A$6:$A$257,"&gt;="&amp;$A269,'Aceite de Oliva'!$B$6:$B$257,"&lt;="&amp;$B269)</f>
        <v>0.22</v>
      </c>
      <c r="FS269" s="4">
        <f>SUMIFS('Aceite de Oliva'!FS$6:FS$257,'Aceite de Oliva'!$A$6:$A$257,"&gt;="&amp;$A269,'Aceite de Oliva'!$B$6:$B$257,"&lt;="&amp;$B269)</f>
        <v>0</v>
      </c>
      <c r="FW269" s="4">
        <f>SUMIFS('Aceite de Oliva'!FW$6:FW$257,'Aceite de Oliva'!$A$6:$A$257,"&gt;="&amp;$A269,'Aceite de Oliva'!$B$6:$B$257,"&lt;="&amp;$B269)</f>
        <v>0.15</v>
      </c>
      <c r="FX269" s="4">
        <f>SUMIFS('Aceite de Oliva'!FX$6:FX$257,'Aceite de Oliva'!$A$6:$A$257,"&gt;="&amp;$A269,'Aceite de Oliva'!$B$6:$B$257,"&lt;="&amp;$B269)</f>
        <v>0</v>
      </c>
      <c r="FY269" s="4">
        <f>SUMIFS('Aceite de Oliva'!FY$6:FY$257,'Aceite de Oliva'!$A$6:$A$257,"&gt;="&amp;$A269,'Aceite de Oliva'!$B$6:$B$257,"&lt;="&amp;$B269)</f>
        <v>0.24</v>
      </c>
      <c r="FZ269" s="4">
        <f>SUMIFS('Aceite de Oliva'!FZ$6:FZ$257,'Aceite de Oliva'!$A$6:$A$257,"&gt;="&amp;$A269,'Aceite de Oliva'!$B$6:$B$257,"&lt;="&amp;$B269)</f>
        <v>0</v>
      </c>
      <c r="GD269" s="4">
        <f>SUMIFS('Aceite de Oliva'!GD$6:GD$257,'Aceite de Oliva'!$A$6:$A$257,"&gt;="&amp;$A269,'Aceite de Oliva'!$B$6:$B$257,"&lt;="&amp;$B269)</f>
        <v>0.28000000000000003</v>
      </c>
      <c r="GE269" s="4">
        <f>SUMIFS('Aceite de Oliva'!GE$6:GE$257,'Aceite de Oliva'!$A$6:$A$257,"&gt;="&amp;$A269,'Aceite de Oliva'!$B$6:$B$257,"&lt;="&amp;$B269)</f>
        <v>0</v>
      </c>
      <c r="GF269" s="4">
        <f>SUMIFS('Aceite de Oliva'!GF$6:GF$257,'Aceite de Oliva'!$A$6:$A$257,"&gt;="&amp;$A269,'Aceite de Oliva'!$B$6:$B$257,"&lt;="&amp;$B269)</f>
        <v>0.35</v>
      </c>
      <c r="GG269" s="4">
        <f>SUMIFS('Aceite de Oliva'!GG$6:GG$257,'Aceite de Oliva'!$A$6:$A$257,"&gt;="&amp;$A269,'Aceite de Oliva'!$B$6:$B$257,"&lt;="&amp;$B269)</f>
        <v>0</v>
      </c>
      <c r="GK269" s="4">
        <f>SUMIFS('Aceite de Oliva'!GK$6:GK$257,'Aceite de Oliva'!$A$6:$A$257,"&gt;="&amp;$A269,'Aceite de Oliva'!$B$6:$B$257,"&lt;="&amp;$B269)</f>
        <v>0.2</v>
      </c>
      <c r="GL269" s="4">
        <f>SUMIFS('Aceite de Oliva'!GL$6:GL$257,'Aceite de Oliva'!$A$6:$A$257,"&gt;="&amp;$A269,'Aceite de Oliva'!$B$6:$B$257,"&lt;="&amp;$B269)</f>
        <v>0.38</v>
      </c>
      <c r="GM269" s="4">
        <f>SUMIFS('Aceite de Oliva'!GM$6:GM$257,'Aceite de Oliva'!$A$6:$A$257,"&gt;="&amp;$A269,'Aceite de Oliva'!$B$6:$B$257,"&lt;="&amp;$B269)</f>
        <v>0.23</v>
      </c>
      <c r="GN269" s="4">
        <f>SUMIFS('Aceite de Oliva'!GN$6:GN$257,'Aceite de Oliva'!$A$6:$A$257,"&gt;="&amp;$A269,'Aceite de Oliva'!$B$6:$B$257,"&lt;="&amp;$B269)</f>
        <v>0</v>
      </c>
      <c r="GR269" s="4">
        <f>SUMIFS('Aceite de Oliva'!GR$6:GR$257,'Aceite de Oliva'!$A$6:$A$257,"&gt;="&amp;$A269,'Aceite de Oliva'!$B$6:$B$257,"&lt;="&amp;$B269)</f>
        <v>0.35</v>
      </c>
      <c r="GS269" s="4">
        <f>SUMIFS('Aceite de Oliva'!GS$6:GS$257,'Aceite de Oliva'!$A$6:$A$257,"&gt;="&amp;$A269,'Aceite de Oliva'!$B$6:$B$257,"&lt;="&amp;$B269)</f>
        <v>0</v>
      </c>
      <c r="GT269" s="4">
        <f>SUMIFS('Aceite de Oliva'!GT$6:GT$257,'Aceite de Oliva'!$A$6:$A$257,"&gt;="&amp;$A269,'Aceite de Oliva'!$B$6:$B$257,"&lt;="&amp;$B269)</f>
        <v>0.18</v>
      </c>
      <c r="GU269" s="4">
        <f>SUMIFS('Aceite de Oliva'!GU$6:GU$257,'Aceite de Oliva'!$A$6:$A$257,"&gt;="&amp;$A269,'Aceite de Oliva'!$B$6:$B$257,"&lt;="&amp;$B269)</f>
        <v>0.5</v>
      </c>
      <c r="GY269" s="4">
        <f>SUMIFS('Aceite de Oliva'!GY$6:GY$257,'Aceite de Oliva'!$A$6:$A$257,"&gt;="&amp;$A269,'Aceite de Oliva'!$B$6:$B$257,"&lt;="&amp;$B269)</f>
        <v>0.16</v>
      </c>
      <c r="GZ269" s="4">
        <f>SUMIFS('Aceite de Oliva'!GZ$6:GZ$257,'Aceite de Oliva'!$A$6:$A$257,"&gt;="&amp;$A269,'Aceite de Oliva'!$B$6:$B$257,"&lt;="&amp;$B269)</f>
        <v>0</v>
      </c>
      <c r="HA269" s="4">
        <f>SUMIFS('Aceite de Oliva'!HA$6:HA$257,'Aceite de Oliva'!$A$6:$A$257,"&gt;="&amp;$A269,'Aceite de Oliva'!$B$6:$B$257,"&lt;="&amp;$B269)</f>
        <v>0.18</v>
      </c>
      <c r="HB269" s="4">
        <f>SUMIFS('Aceite de Oliva'!HB$6:HB$257,'Aceite de Oliva'!$A$6:$A$257,"&gt;="&amp;$A269,'Aceite de Oliva'!$B$6:$B$257,"&lt;="&amp;$B269)</f>
        <v>0</v>
      </c>
      <c r="HF269" s="4">
        <f>SUMIFS('Aceite de Oliva'!HF$6:HF$257,'Aceite de Oliva'!$A$6:$A$257,"&gt;="&amp;$A269,'Aceite de Oliva'!$B$6:$B$257,"&lt;="&amp;$B269)</f>
        <v>0.13</v>
      </c>
      <c r="HG269" s="4">
        <f>SUMIFS('Aceite de Oliva'!HG$6:HG$257,'Aceite de Oliva'!$A$6:$A$257,"&gt;="&amp;$A269,'Aceite de Oliva'!$B$6:$B$257,"&lt;="&amp;$B269)</f>
        <v>0</v>
      </c>
      <c r="HH269" s="4">
        <f>SUMIFS('Aceite de Oliva'!HH$6:HH$257,'Aceite de Oliva'!$A$6:$A$257,"&gt;="&amp;$A269,'Aceite de Oliva'!$B$6:$B$257,"&lt;="&amp;$B269)</f>
        <v>0.09</v>
      </c>
      <c r="HI269" s="4">
        <f>SUMIFS('Aceite de Oliva'!HI$6:HI$257,'Aceite de Oliva'!$A$6:$A$257,"&gt;="&amp;$A269,'Aceite de Oliva'!$B$6:$B$257,"&lt;="&amp;$B269)</f>
        <v>0</v>
      </c>
      <c r="HM269" s="4">
        <f>SUMIFS('Aceite de Oliva'!HM$6:HM$257,'Aceite de Oliva'!$A$6:$A$257,"&gt;="&amp;$A269,'Aceite de Oliva'!$B$6:$B$257,"&lt;="&amp;$B269)</f>
        <v>0.13</v>
      </c>
      <c r="HN269" s="4">
        <f>SUMIFS('Aceite de Oliva'!HN$6:HN$257,'Aceite de Oliva'!$A$6:$A$257,"&gt;="&amp;$A269,'Aceite de Oliva'!$B$6:$B$257,"&lt;="&amp;$B269)</f>
        <v>0</v>
      </c>
      <c r="HO269" s="4">
        <f>SUMIFS('Aceite de Oliva'!HO$6:HO$257,'Aceite de Oliva'!$A$6:$A$257,"&gt;="&amp;$A269,'Aceite de Oliva'!$B$6:$B$257,"&lt;="&amp;$B269)</f>
        <v>0.24</v>
      </c>
      <c r="HP269" s="4">
        <f>SUMIFS('Aceite de Oliva'!HP$6:HP$257,'Aceite de Oliva'!$A$6:$A$257,"&gt;="&amp;$A269,'Aceite de Oliva'!$B$6:$B$257,"&lt;="&amp;$B269)</f>
        <v>0</v>
      </c>
      <c r="HT269" s="4">
        <f>SUMIFS('Aceite de Oliva'!HT$6:HT$257,'Aceite de Oliva'!$A$6:$A$257,"&gt;="&amp;$A269,'Aceite de Oliva'!$B$6:$B$257,"&lt;="&amp;$B269)</f>
        <v>0.22</v>
      </c>
      <c r="HU269" s="4">
        <f>SUMIFS('Aceite de Oliva'!HU$6:HU$257,'Aceite de Oliva'!$A$6:$A$257,"&gt;="&amp;$A269,'Aceite de Oliva'!$B$6:$B$257,"&lt;="&amp;$B269)</f>
        <v>0</v>
      </c>
      <c r="HV269" s="4">
        <f>SUMIFS('Aceite de Oliva'!HV$6:HV$257,'Aceite de Oliva'!$A$6:$A$257,"&gt;="&amp;$A269,'Aceite de Oliva'!$B$6:$B$257,"&lt;="&amp;$B269)</f>
        <v>0.38</v>
      </c>
      <c r="HW269" s="4">
        <f>SUMIFS('Aceite de Oliva'!HW$6:HW$257,'Aceite de Oliva'!$A$6:$A$257,"&gt;="&amp;$A269,'Aceite de Oliva'!$B$6:$B$257,"&lt;="&amp;$B269)</f>
        <v>0</v>
      </c>
      <c r="IA269" s="4">
        <f>SUMIFS('Aceite de Oliva'!IA$6:IA$257,'Aceite de Oliva'!$A$6:$A$257,"&gt;="&amp;$A269,'Aceite de Oliva'!$B$6:$B$257,"&lt;="&amp;$B269)</f>
        <v>0.06</v>
      </c>
      <c r="IB269" s="4">
        <f>SUMIFS('Aceite de Oliva'!IB$6:IB$257,'Aceite de Oliva'!$A$6:$A$257,"&gt;="&amp;$A269,'Aceite de Oliva'!$B$6:$B$257,"&lt;="&amp;$B269)</f>
        <v>0</v>
      </c>
      <c r="IC269" s="4">
        <f>SUMIFS('Aceite de Oliva'!IC$6:IC$257,'Aceite de Oliva'!$A$6:$A$257,"&gt;="&amp;$A269,'Aceite de Oliva'!$B$6:$B$257,"&lt;="&amp;$B269)</f>
        <v>0.11</v>
      </c>
      <c r="ID269" s="4">
        <f>SUMIFS('Aceite de Oliva'!ID$6:ID$257,'Aceite de Oliva'!$A$6:$A$257,"&gt;="&amp;$A269,'Aceite de Oliva'!$B$6:$B$257,"&lt;="&amp;$B269)</f>
        <v>0</v>
      </c>
      <c r="IH269" s="4">
        <f>SUMIFS('Aceite de Oliva'!IH$6:IH$257,'Aceite de Oliva'!$A$6:$A$257,"&gt;="&amp;$A269,'Aceite de Oliva'!$B$6:$B$257,"&lt;="&amp;$B269)</f>
        <v>0.04</v>
      </c>
      <c r="II269" s="4">
        <f>SUMIFS('Aceite de Oliva'!II$6:II$257,'Aceite de Oliva'!$A$6:$A$257,"&gt;="&amp;$A269,'Aceite de Oliva'!$B$6:$B$257,"&lt;="&amp;$B269)</f>
        <v>0</v>
      </c>
      <c r="IJ269" s="4">
        <f>SUMIFS('Aceite de Oliva'!IJ$6:IJ$257,'Aceite de Oliva'!$A$6:$A$257,"&gt;="&amp;$A269,'Aceite de Oliva'!$B$6:$B$257,"&lt;="&amp;$B269)</f>
        <v>7.0000000000000007E-2</v>
      </c>
      <c r="IK269" s="4">
        <f>SUMIFS('Aceite de Oliva'!IK$6:IK$257,'Aceite de Oliva'!$A$6:$A$257,"&gt;="&amp;$A269,'Aceite de Oliva'!$B$6:$B$257,"&lt;="&amp;$B269)</f>
        <v>0</v>
      </c>
      <c r="IO269" s="4">
        <f>SUMIFS('Aceite de Oliva'!IO$6:IO$257,'Aceite de Oliva'!$A$6:$A$257,"&gt;="&amp;$A269,'Aceite de Oliva'!$B$6:$B$257,"&lt;="&amp;$B269)</f>
        <v>0.28999999999999998</v>
      </c>
      <c r="IP269" s="4">
        <f>SUMIFS('Aceite de Oliva'!IP$6:IP$257,'Aceite de Oliva'!$A$6:$A$257,"&gt;="&amp;$A269,'Aceite de Oliva'!$B$6:$B$257,"&lt;="&amp;$B269)</f>
        <v>0</v>
      </c>
      <c r="IQ269" s="4">
        <f>SUMIFS('Aceite de Oliva'!IQ$6:IQ$257,'Aceite de Oliva'!$A$6:$A$257,"&gt;="&amp;$A269,'Aceite de Oliva'!$B$6:$B$257,"&lt;="&amp;$B269)</f>
        <v>0.49</v>
      </c>
      <c r="IR269" s="4">
        <f>SUMIFS('Aceite de Oliva'!IR$6:IR$257,'Aceite de Oliva'!$A$6:$A$257,"&gt;="&amp;$A269,'Aceite de Oliva'!$B$6:$B$257,"&lt;="&amp;$B269)</f>
        <v>0</v>
      </c>
      <c r="IV269" s="4">
        <f>SUMIFS('Aceite de Oliva'!IV$6:IV$257,'Aceite de Oliva'!$A$6:$A$257,"&gt;="&amp;$A269,'Aceite de Oliva'!$B$6:$B$257,"&lt;="&amp;$B269)</f>
        <v>0.62</v>
      </c>
      <c r="IW269" s="4">
        <f>SUMIFS('Aceite de Oliva'!IW$6:IW$257,'Aceite de Oliva'!$A$6:$A$257,"&gt;="&amp;$A269,'Aceite de Oliva'!$B$6:$B$257,"&lt;="&amp;$B269)</f>
        <v>0</v>
      </c>
      <c r="IX269" s="4">
        <f>SUMIFS('Aceite de Oliva'!IX$6:IX$257,'Aceite de Oliva'!$A$6:$A$257,"&gt;="&amp;$A269,'Aceite de Oliva'!$B$6:$B$257,"&lt;="&amp;$B269)</f>
        <v>0.14000000000000001</v>
      </c>
      <c r="IY269" s="4">
        <f>SUMIFS('Aceite de Oliva'!IY$6:IY$257,'Aceite de Oliva'!$A$6:$A$257,"&gt;="&amp;$A269,'Aceite de Oliva'!$B$6:$B$257,"&lt;="&amp;$B269)</f>
        <v>0</v>
      </c>
      <c r="JC269" s="4">
        <f>SUMIFS('Aceite de Oliva'!JC$6:JC$257,'Aceite de Oliva'!$A$6:$A$257,"&gt;="&amp;$A269,'Aceite de Oliva'!$B$6:$B$257,"&lt;="&amp;$B269)</f>
        <v>0.28000000000000003</v>
      </c>
      <c r="JD269" s="4">
        <f>SUMIFS('Aceite de Oliva'!JD$6:JD$257,'Aceite de Oliva'!$A$6:$A$257,"&gt;="&amp;$A269,'Aceite de Oliva'!$B$6:$B$257,"&lt;="&amp;$B269)</f>
        <v>0</v>
      </c>
      <c r="JE269" s="4">
        <f>SUMIFS('Aceite de Oliva'!JE$6:JE$257,'Aceite de Oliva'!$A$6:$A$257,"&gt;="&amp;$A269,'Aceite de Oliva'!$B$6:$B$257,"&lt;="&amp;$B269)</f>
        <v>0.23</v>
      </c>
      <c r="JF269" s="4">
        <f>SUMIFS('Aceite de Oliva'!JF$6:JF$257,'Aceite de Oliva'!$A$6:$A$257,"&gt;="&amp;$A269,'Aceite de Oliva'!$B$6:$B$257,"&lt;="&amp;$B269)</f>
        <v>0</v>
      </c>
      <c r="JJ269" s="4">
        <f>SUMIFS('Aceite de Oliva'!JJ$6:JJ$257,'Aceite de Oliva'!$A$6:$A$257,"&gt;="&amp;$A269,'Aceite de Oliva'!$B$6:$B$257,"&lt;="&amp;$B269)</f>
        <v>0.39999999999999997</v>
      </c>
      <c r="JK269" s="4">
        <f>SUMIFS('Aceite de Oliva'!JK$6:JK$257,'Aceite de Oliva'!$A$6:$A$257,"&gt;="&amp;$A269,'Aceite de Oliva'!$B$6:$B$257,"&lt;="&amp;$B269)</f>
        <v>0</v>
      </c>
      <c r="JL269" s="4">
        <f>SUMIFS('Aceite de Oliva'!JL$6:JL$257,'Aceite de Oliva'!$A$6:$A$257,"&gt;="&amp;$A269,'Aceite de Oliva'!$B$6:$B$257,"&lt;="&amp;$B269)</f>
        <v>0.60000000000000009</v>
      </c>
      <c r="JM269" s="4">
        <f>SUMIFS('Aceite de Oliva'!JM$6:JM$257,'Aceite de Oliva'!$A$6:$A$257,"&gt;="&amp;$A269,'Aceite de Oliva'!$B$6:$B$257,"&lt;="&amp;$B269)</f>
        <v>0</v>
      </c>
      <c r="JQ269" s="4">
        <f>SUMIFS('Aceite de Oliva'!JQ$6:JQ$257,'Aceite de Oliva'!$A$6:$A$257,"&gt;="&amp;$A269,'Aceite de Oliva'!$B$6:$B$257,"&lt;="&amp;$B269)</f>
        <v>0.42000000000000004</v>
      </c>
      <c r="JR269" s="4">
        <f>SUMIFS('Aceite de Oliva'!JR$6:JR$257,'Aceite de Oliva'!$A$6:$A$257,"&gt;="&amp;$A269,'Aceite de Oliva'!$B$6:$B$257,"&lt;="&amp;$B269)</f>
        <v>0</v>
      </c>
      <c r="JS269" s="4">
        <f>SUMIFS('Aceite de Oliva'!JS$6:JS$257,'Aceite de Oliva'!$A$6:$A$257,"&gt;="&amp;$A269,'Aceite de Oliva'!$B$6:$B$257,"&lt;="&amp;$B269)</f>
        <v>0.72</v>
      </c>
      <c r="JT269" s="4">
        <f>SUMIFS('Aceite de Oliva'!JT$6:JT$257,'Aceite de Oliva'!$A$6:$A$257,"&gt;="&amp;$A269,'Aceite de Oliva'!$B$6:$B$257,"&lt;="&amp;$B269)</f>
        <v>0</v>
      </c>
      <c r="JX269" s="4">
        <f>SUMIFS('Aceite de Oliva'!JX$6:JX$257,'Aceite de Oliva'!$A$6:$A$257,"&gt;="&amp;$A269,'Aceite de Oliva'!$B$6:$B$257,"&lt;="&amp;$B269)</f>
        <v>0.08</v>
      </c>
      <c r="JY269" s="4">
        <f>SUMIFS('Aceite de Oliva'!JY$6:JY$257,'Aceite de Oliva'!$A$6:$A$257,"&gt;="&amp;$A269,'Aceite de Oliva'!$B$6:$B$257,"&lt;="&amp;$B269)</f>
        <v>0</v>
      </c>
      <c r="JZ269" s="4">
        <f>SUMIFS('Aceite de Oliva'!JZ$6:JZ$257,'Aceite de Oliva'!$A$6:$A$257,"&gt;="&amp;$A269,'Aceite de Oliva'!$B$6:$B$257,"&lt;="&amp;$B269)</f>
        <v>0.13</v>
      </c>
      <c r="KA269" s="4">
        <f>SUMIFS('Aceite de Oliva'!KA$6:KA$257,'Aceite de Oliva'!$A$6:$A$257,"&gt;="&amp;$A269,'Aceite de Oliva'!$B$6:$B$257,"&lt;="&amp;$B269)</f>
        <v>0</v>
      </c>
      <c r="KE269" s="4">
        <f>SUMIFS('Aceite de Oliva'!KE$6:KE$257,'Aceite de Oliva'!$A$6:$A$257,"&gt;="&amp;$A269,'Aceite de Oliva'!$B$6:$B$257,"&lt;="&amp;$B269)</f>
        <v>0.17</v>
      </c>
      <c r="KF269" s="4">
        <f>SUMIFS('Aceite de Oliva'!KF$6:KF$257,'Aceite de Oliva'!$A$6:$A$257,"&gt;="&amp;$A269,'Aceite de Oliva'!$B$6:$B$257,"&lt;="&amp;$B269)</f>
        <v>0</v>
      </c>
      <c r="KG269" s="4">
        <f>SUMIFS('Aceite de Oliva'!KG$6:KG$257,'Aceite de Oliva'!$A$6:$A$257,"&gt;="&amp;$A269,'Aceite de Oliva'!$B$6:$B$257,"&lt;="&amp;$B269)</f>
        <v>0.09</v>
      </c>
      <c r="KH269" s="4">
        <f>SUMIFS('Aceite de Oliva'!KH$6:KH$257,'Aceite de Oliva'!$A$6:$A$257,"&gt;="&amp;$A269,'Aceite de Oliva'!$B$6:$B$257,"&lt;="&amp;$B269)</f>
        <v>0</v>
      </c>
      <c r="KL269" s="4">
        <f>SUMIFS('Aceite de Oliva'!KL$6:KL$257,'Aceite de Oliva'!$A$6:$A$257,"&gt;="&amp;$A269,'Aceite de Oliva'!$B$6:$B$257,"&lt;="&amp;$B269)</f>
        <v>0.1</v>
      </c>
      <c r="KM269" s="4">
        <f>SUMIFS('Aceite de Oliva'!KM$6:KM$257,'Aceite de Oliva'!$A$6:$A$257,"&gt;="&amp;$A269,'Aceite de Oliva'!$B$6:$B$257,"&lt;="&amp;$B269)</f>
        <v>0</v>
      </c>
      <c r="KN269" s="4">
        <f>SUMIFS('Aceite de Oliva'!KN$6:KN$257,'Aceite de Oliva'!$A$6:$A$257,"&gt;="&amp;$A269,'Aceite de Oliva'!$B$6:$B$257,"&lt;="&amp;$B269)</f>
        <v>0.17</v>
      </c>
      <c r="KO269" s="4">
        <f>SUMIFS('Aceite de Oliva'!KO$6:KO$257,'Aceite de Oliva'!$A$6:$A$257,"&gt;="&amp;$A269,'Aceite de Oliva'!$B$6:$B$257,"&lt;="&amp;$B269)</f>
        <v>0</v>
      </c>
      <c r="KS269" s="4">
        <f>SUMIFS('Aceite de Oliva'!KS$6:KS$257,'Aceite de Oliva'!$A$6:$A$257,"&gt;="&amp;$A269,'Aceite de Oliva'!$B$6:$B$257,"&lt;="&amp;$B269)</f>
        <v>0.09</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0.54</v>
      </c>
      <c r="LA269" s="4">
        <f>SUMIFS('Aceite de Oliva'!LA$6:LA$257,'Aceite de Oliva'!$A$6:$A$257,"&gt;="&amp;$A269,'Aceite de Oliva'!$B$6:$B$257,"&lt;="&amp;$B269)</f>
        <v>0</v>
      </c>
      <c r="LB269" s="4">
        <f>SUMIFS('Aceite de Oliva'!LB$6:LB$257,'Aceite de Oliva'!$A$6:$A$257,"&gt;="&amp;$A269,'Aceite de Oliva'!$B$6:$B$257,"&lt;="&amp;$B269)</f>
        <v>0.87000000000000011</v>
      </c>
      <c r="LC269" s="4">
        <f>SUMIFS('Aceite de Oliva'!LC$6:LC$257,'Aceite de Oliva'!$A$6:$A$257,"&gt;="&amp;$A269,'Aceite de Oliva'!$B$6:$B$257,"&lt;="&amp;$B269)</f>
        <v>0.14000000000000001</v>
      </c>
      <c r="LG269" s="4">
        <f>SUMIFS('Aceite de Oliva'!LG$6:LG$257,'Aceite de Oliva'!$A$6:$A$257,"&gt;="&amp;$A269,'Aceite de Oliva'!$B$6:$B$257,"&lt;="&amp;$B269)</f>
        <v>0.06</v>
      </c>
      <c r="LH269" s="4">
        <f>SUMIFS('Aceite de Oliva'!LH$6:LH$257,'Aceite de Oliva'!$A$6:$A$257,"&gt;="&amp;$A269,'Aceite de Oliva'!$B$6:$B$257,"&lt;="&amp;$B269)</f>
        <v>0</v>
      </c>
      <c r="LI269" s="4">
        <f>SUMIFS('Aceite de Oliva'!LI$6:LI$257,'Aceite de Oliva'!$A$6:$A$257,"&gt;="&amp;$A269,'Aceite de Oliva'!$B$6:$B$257,"&lt;="&amp;$B269)</f>
        <v>0.1</v>
      </c>
      <c r="LJ269" s="4">
        <f>SUMIFS('Aceite de Oliva'!LJ$6:LJ$257,'Aceite de Oliva'!$A$6:$A$257,"&gt;="&amp;$A269,'Aceite de Oliva'!$B$6:$B$257,"&lt;="&amp;$B269)</f>
        <v>0</v>
      </c>
      <c r="LN269" s="4">
        <f>SUMIFS('Aceite de Oliva'!LN$6:LN$257,'Aceite de Oliva'!$A$6:$A$257,"&gt;="&amp;$A269,'Aceite de Oliva'!$B$6:$B$257,"&lt;="&amp;$B269)</f>
        <v>0.21</v>
      </c>
      <c r="LO269" s="4">
        <f>SUMIFS('Aceite de Oliva'!LO$6:LO$257,'Aceite de Oliva'!$A$6:$A$257,"&gt;="&amp;$A269,'Aceite de Oliva'!$B$6:$B$257,"&lt;="&amp;$B269)</f>
        <v>0</v>
      </c>
      <c r="LP269" s="4">
        <f>SUMIFS('Aceite de Oliva'!LP$6:LP$257,'Aceite de Oliva'!$A$6:$A$257,"&gt;="&amp;$A269,'Aceite de Oliva'!$B$6:$B$257,"&lt;="&amp;$B269)</f>
        <v>0.35</v>
      </c>
      <c r="LQ269" s="4">
        <f>SUMIFS('Aceite de Oliva'!LQ$6:LQ$257,'Aceite de Oliva'!$A$6:$A$257,"&gt;="&amp;$A269,'Aceite de Oliva'!$B$6:$B$257,"&lt;="&amp;$B269)</f>
        <v>0</v>
      </c>
      <c r="LU269" s="4">
        <f>SUMIFS('Aceite de Oliva'!LU$6:LU$257,'Aceite de Oliva'!$A$6:$A$257,"&gt;="&amp;$A269,'Aceite de Oliva'!$B$6:$B$257,"&lt;="&amp;$B269)</f>
        <v>0.33999999999999997</v>
      </c>
      <c r="LV269" s="4">
        <f>SUMIFS('Aceite de Oliva'!LV$6:LV$257,'Aceite de Oliva'!$A$6:$A$257,"&gt;="&amp;$A269,'Aceite de Oliva'!$B$6:$B$257,"&lt;="&amp;$B269)</f>
        <v>1.03</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0.42000000000000004</v>
      </c>
      <c r="MC269" s="4">
        <f>SUMIFS('Aceite de Oliva'!MC$6:MC$257,'Aceite de Oliva'!$A$6:$A$257,"&gt;="&amp;$A269,'Aceite de Oliva'!$B$6:$B$257,"&lt;="&amp;$B269)</f>
        <v>0.80999999999999994</v>
      </c>
      <c r="MD269" s="4">
        <f>SUMIFS('Aceite de Oliva'!MD$6:MD$257,'Aceite de Oliva'!$A$6:$A$257,"&gt;="&amp;$A269,'Aceite de Oliva'!$B$6:$B$257,"&lt;="&amp;$B269)</f>
        <v>0.38</v>
      </c>
      <c r="ME269" s="4">
        <f>SUMIFS('Aceite de Oliva'!ME$6:ME$257,'Aceite de Oliva'!$A$6:$A$257,"&gt;="&amp;$A269,'Aceite de Oliva'!$B$6:$B$257,"&lt;="&amp;$B269)</f>
        <v>0.31</v>
      </c>
      <c r="MI269" s="4">
        <f>SUMIFS('Aceite de Oliva'!MI$6:MI$257,'Aceite de Oliva'!$A$6:$A$257,"&gt;="&amp;$A269,'Aceite de Oliva'!$B$6:$B$257,"&lt;="&amp;$B269)</f>
        <v>0.96000000000000008</v>
      </c>
      <c r="MJ269" s="4">
        <f>SUMIFS('Aceite de Oliva'!MJ$6:MJ$257,'Aceite de Oliva'!$A$6:$A$257,"&gt;="&amp;$A269,'Aceite de Oliva'!$B$6:$B$257,"&lt;="&amp;$B269)</f>
        <v>3.85</v>
      </c>
      <c r="MK269" s="4">
        <f>SUMIFS('Aceite de Oliva'!MK$6:MK$257,'Aceite de Oliva'!$A$6:$A$257,"&gt;="&amp;$A269,'Aceite de Oliva'!$B$6:$B$257,"&lt;="&amp;$B269)</f>
        <v>0.34</v>
      </c>
      <c r="ML269" s="4">
        <f>SUMIFS('Aceite de Oliva'!ML$6:ML$257,'Aceite de Oliva'!$A$6:$A$257,"&gt;="&amp;$A269,'Aceite de Oliva'!$B$6:$B$257,"&lt;="&amp;$B269)</f>
        <v>0</v>
      </c>
      <c r="MP269" s="4">
        <f>SUMIFS('Aceite de Oliva'!MP$6:MP$257,'Aceite de Oliva'!$A$6:$A$257,"&gt;="&amp;$A269,'Aceite de Oliva'!$B$6:$B$257,"&lt;="&amp;$B269)</f>
        <v>1.1499999999999999</v>
      </c>
      <c r="MQ269" s="4">
        <f>SUMIFS('Aceite de Oliva'!MQ$6:MQ$257,'Aceite de Oliva'!$A$6:$A$257,"&gt;="&amp;$A269,'Aceite de Oliva'!$B$6:$B$257,"&lt;="&amp;$B269)</f>
        <v>1.42</v>
      </c>
      <c r="MR269" s="4">
        <f>SUMIFS('Aceite de Oliva'!MR$6:MR$257,'Aceite de Oliva'!$A$6:$A$257,"&gt;="&amp;$A269,'Aceite de Oliva'!$B$6:$B$257,"&lt;="&amp;$B269)</f>
        <v>0.94</v>
      </c>
      <c r="MS269" s="4">
        <f>SUMIFS('Aceite de Oliva'!MS$6:MS$257,'Aceite de Oliva'!$A$6:$A$257,"&gt;="&amp;$A269,'Aceite de Oliva'!$B$6:$B$257,"&lt;="&amp;$B269)</f>
        <v>0</v>
      </c>
      <c r="MW269" s="4">
        <f>SUMIFS('Aceite de Oliva'!MW$6:MW$257,'Aceite de Oliva'!$A$6:$A$257,"&gt;="&amp;$A269,'Aceite de Oliva'!$B$6:$B$257,"&lt;="&amp;$B269)</f>
        <v>0.65</v>
      </c>
      <c r="MX269" s="4">
        <f>SUMIFS('Aceite de Oliva'!MX$6:MX$257,'Aceite de Oliva'!$A$6:$A$257,"&gt;="&amp;$A269,'Aceite de Oliva'!$B$6:$B$257,"&lt;="&amp;$B269)</f>
        <v>1.06</v>
      </c>
      <c r="MY269" s="4">
        <f>SUMIFS('Aceite de Oliva'!MY$6:MY$257,'Aceite de Oliva'!$A$6:$A$257,"&gt;="&amp;$A269,'Aceite de Oliva'!$B$6:$B$257,"&lt;="&amp;$B269)</f>
        <v>0.39</v>
      </c>
      <c r="MZ269" s="4">
        <f>SUMIFS('Aceite de Oliva'!MZ$6:MZ$257,'Aceite de Oliva'!$A$6:$A$257,"&gt;="&amp;$A269,'Aceite de Oliva'!$B$6:$B$257,"&lt;="&amp;$B269)</f>
        <v>0.54</v>
      </c>
      <c r="ND269" s="4">
        <f>SUMIFS('Aceite de Oliva'!ND$6:ND$257,'Aceite de Oliva'!$A$6:$A$257,"&gt;="&amp;$A269,'Aceite de Oliva'!$B$6:$B$257,"&lt;="&amp;$B269)</f>
        <v>2.2000000000000002</v>
      </c>
      <c r="NE269" s="4">
        <f>SUMIFS('Aceite de Oliva'!NE$6:NE$257,'Aceite de Oliva'!$A$6:$A$257,"&gt;="&amp;$A269,'Aceite de Oliva'!$B$6:$B$257,"&lt;="&amp;$B269)</f>
        <v>10.220000000000001</v>
      </c>
      <c r="NF269" s="4">
        <f>SUMIFS('Aceite de Oliva'!NF$6:NF$257,'Aceite de Oliva'!$A$6:$A$257,"&gt;="&amp;$A269,'Aceite de Oliva'!$B$6:$B$257,"&lt;="&amp;$B269)</f>
        <v>0.34</v>
      </c>
      <c r="NG269" s="4">
        <f>SUMIFS('Aceite de Oliva'!NG$6:NG$257,'Aceite de Oliva'!$A$6:$A$257,"&gt;="&amp;$A269,'Aceite de Oliva'!$B$6:$B$257,"&lt;="&amp;$B269)</f>
        <v>0</v>
      </c>
      <c r="NK269" s="4">
        <f>SUMIFS('Aceite de Oliva'!NK$6:NK$257,'Aceite de Oliva'!$A$6:$A$257,"&gt;="&amp;$A269,'Aceite de Oliva'!$B$6:$B$257,"&lt;="&amp;$B269)</f>
        <v>2.17</v>
      </c>
      <c r="NL269" s="4">
        <f>SUMIFS('Aceite de Oliva'!NL$6:NL$257,'Aceite de Oliva'!$A$6:$A$257,"&gt;="&amp;$A269,'Aceite de Oliva'!$B$6:$B$257,"&lt;="&amp;$B269)</f>
        <v>7.0500000000000007</v>
      </c>
      <c r="NM269" s="4">
        <f>SUMIFS('Aceite de Oliva'!NM$6:NM$257,'Aceite de Oliva'!$A$6:$A$257,"&gt;="&amp;$A269,'Aceite de Oliva'!$B$6:$B$257,"&lt;="&amp;$B269)</f>
        <v>1.08</v>
      </c>
      <c r="NN269" s="4">
        <f>SUMIFS('Aceite de Oliva'!NN$6:NN$257,'Aceite de Oliva'!$A$6:$A$257,"&gt;="&amp;$A269,'Aceite de Oliva'!$B$6:$B$257,"&lt;="&amp;$B269)</f>
        <v>0</v>
      </c>
      <c r="NR269" s="4">
        <f>SUMIFS('Aceite de Oliva'!NR$6:NR$257,'Aceite de Oliva'!$A$6:$A$257,"&gt;="&amp;$A269,'Aceite de Oliva'!$B$6:$B$257,"&lt;="&amp;$B269)</f>
        <v>1.99</v>
      </c>
      <c r="NS269" s="4">
        <f>SUMIFS('Aceite de Oliva'!NS$6:NS$257,'Aceite de Oliva'!$A$6:$A$257,"&gt;="&amp;$A269,'Aceite de Oliva'!$B$6:$B$257,"&lt;="&amp;$B269)</f>
        <v>7.57</v>
      </c>
      <c r="NT269" s="4">
        <f>SUMIFS('Aceite de Oliva'!NT$6:NT$257,'Aceite de Oliva'!$A$6:$A$257,"&gt;="&amp;$A269,'Aceite de Oliva'!$B$6:$B$257,"&lt;="&amp;$B269)</f>
        <v>0.82000000000000006</v>
      </c>
      <c r="NU269" s="4">
        <f>SUMIFS('Aceite de Oliva'!NU$6:NU$257,'Aceite de Oliva'!$A$6:$A$257,"&gt;="&amp;$A269,'Aceite de Oliva'!$B$6:$B$257,"&lt;="&amp;$B269)</f>
        <v>0</v>
      </c>
      <c r="NY269" s="4">
        <f>SUMIFS('Aceite de Oliva'!NY$6:NY$257,'Aceite de Oliva'!$A$6:$A$257,"&gt;="&amp;$A269,'Aceite de Oliva'!$B$6:$B$257,"&lt;="&amp;$B269)</f>
        <v>0.74</v>
      </c>
      <c r="NZ269" s="4">
        <f>SUMIFS('Aceite de Oliva'!NZ$6:NZ$257,'Aceite de Oliva'!$A$6:$A$257,"&gt;="&amp;$A269,'Aceite de Oliva'!$B$6:$B$257,"&lt;="&amp;$B269)</f>
        <v>0.98</v>
      </c>
      <c r="OA269" s="4">
        <f>SUMIFS('Aceite de Oliva'!OA$6:OA$257,'Aceite de Oliva'!$A$6:$A$257,"&gt;="&amp;$A269,'Aceite de Oliva'!$B$6:$B$257,"&lt;="&amp;$B269)</f>
        <v>0.25</v>
      </c>
      <c r="OB269" s="4">
        <f>SUMIFS('Aceite de Oliva'!OB$6:OB$257,'Aceite de Oliva'!$A$6:$A$257,"&gt;="&amp;$A269,'Aceite de Oliva'!$B$6:$B$257,"&lt;="&amp;$B269)</f>
        <v>1.71</v>
      </c>
      <c r="OF269" s="4">
        <f>SUMIFS('Aceite de Oliva'!OF$6:OF$257,'Aceite de Oliva'!$A$6:$A$257,"&gt;="&amp;$A269,'Aceite de Oliva'!$B$6:$B$257,"&lt;="&amp;$B269)</f>
        <v>2.97</v>
      </c>
      <c r="OG269" s="4">
        <f>SUMIFS('Aceite de Oliva'!OG$6:OG$257,'Aceite de Oliva'!$A$6:$A$257,"&gt;="&amp;$A269,'Aceite de Oliva'!$B$6:$B$257,"&lt;="&amp;$B269)</f>
        <v>9.85</v>
      </c>
      <c r="OH269" s="4">
        <f>SUMIFS('Aceite de Oliva'!OH$6:OH$257,'Aceite de Oliva'!$A$6:$A$257,"&gt;="&amp;$A269,'Aceite de Oliva'!$B$6:$B$257,"&lt;="&amp;$B269)</f>
        <v>1.21</v>
      </c>
      <c r="OI269" s="4">
        <f>SUMIFS('Aceite de Oliva'!OI$6:OI$257,'Aceite de Oliva'!$A$6:$A$257,"&gt;="&amp;$A269,'Aceite de Oliva'!$B$6:$B$257,"&lt;="&amp;$B269)</f>
        <v>0.62</v>
      </c>
      <c r="OM269" s="4">
        <f>SUMIFS('Aceite de Oliva'!OM$6:OM$257,'Aceite de Oliva'!$A$6:$A$257,"&gt;="&amp;$A269,'Aceite de Oliva'!$B$6:$B$257,"&lt;="&amp;$B269)</f>
        <v>1.78</v>
      </c>
      <c r="ON269" s="4">
        <f>SUMIFS('Aceite de Oliva'!ON$6:ON$257,'Aceite de Oliva'!$A$6:$A$257,"&gt;="&amp;$A269,'Aceite de Oliva'!$B$6:$B$257,"&lt;="&amp;$B269)</f>
        <v>0.64</v>
      </c>
      <c r="OO269" s="4">
        <f>SUMIFS('Aceite de Oliva'!OO$6:OO$257,'Aceite de Oliva'!$A$6:$A$257,"&gt;="&amp;$A269,'Aceite de Oliva'!$B$6:$B$257,"&lt;="&amp;$B269)</f>
        <v>1.73</v>
      </c>
      <c r="OP269" s="4">
        <f>SUMIFS('Aceite de Oliva'!OP$6:OP$257,'Aceite de Oliva'!$A$6:$A$257,"&gt;="&amp;$A269,'Aceite de Oliva'!$B$6:$B$257,"&lt;="&amp;$B269)</f>
        <v>1.54</v>
      </c>
      <c r="OT269" s="4">
        <f>SUMIFS('Aceite de Oliva'!OT$6:OT$257,'Aceite de Oliva'!$A$6:$A$257,"&gt;="&amp;$A269,'Aceite de Oliva'!$B$6:$B$257,"&lt;="&amp;$B269)</f>
        <v>2.46</v>
      </c>
      <c r="OU269" s="4">
        <f>SUMIFS('Aceite de Oliva'!OU$6:OU$257,'Aceite de Oliva'!$A$6:$A$257,"&gt;="&amp;$A269,'Aceite de Oliva'!$B$6:$B$257,"&lt;="&amp;$B269)</f>
        <v>2.3200000000000003</v>
      </c>
      <c r="OV269" s="4">
        <f>SUMIFS('Aceite de Oliva'!OV$6:OV$257,'Aceite de Oliva'!$A$6:$A$257,"&gt;="&amp;$A269,'Aceite de Oliva'!$B$6:$B$257,"&lt;="&amp;$B269)</f>
        <v>2.34</v>
      </c>
      <c r="OW269" s="4">
        <f>SUMIFS('Aceite de Oliva'!OW$6:OW$257,'Aceite de Oliva'!$A$6:$A$257,"&gt;="&amp;$A269,'Aceite de Oliva'!$B$6:$B$257,"&lt;="&amp;$B269)</f>
        <v>1.51</v>
      </c>
      <c r="PA269" s="4">
        <f>SUMIFS('Aceite de Oliva'!PA$6:PA$257,'Aceite de Oliva'!$A$6:$A$257,"&gt;="&amp;$A269,'Aceite de Oliva'!$B$6:$B$257,"&lt;="&amp;$B269)</f>
        <v>0.98</v>
      </c>
      <c r="PB269" s="4">
        <f>SUMIFS('Aceite de Oliva'!PB$6:PB$257,'Aceite de Oliva'!$A$6:$A$257,"&gt;="&amp;$A269,'Aceite de Oliva'!$B$6:$B$257,"&lt;="&amp;$B269)</f>
        <v>2.9299999999999997</v>
      </c>
      <c r="PC269" s="4">
        <f>SUMIFS('Aceite de Oliva'!PC$6:PC$257,'Aceite de Oliva'!$A$6:$A$257,"&gt;="&amp;$A269,'Aceite de Oliva'!$B$6:$B$257,"&lt;="&amp;$B269)</f>
        <v>0.32</v>
      </c>
      <c r="PD269" s="4">
        <f>SUMIFS('Aceite de Oliva'!PD$6:PD$257,'Aceite de Oliva'!$A$6:$A$257,"&gt;="&amp;$A269,'Aceite de Oliva'!$B$6:$B$257,"&lt;="&amp;$B269)</f>
        <v>0</v>
      </c>
      <c r="PH269" s="4">
        <f>SUMIFS('Aceite de Oliva'!PH$6:PH$257,'Aceite de Oliva'!$A$6:$A$257,"&gt;="&amp;$A269,'Aceite de Oliva'!$B$6:$B$257,"&lt;="&amp;$B269)</f>
        <v>0.84</v>
      </c>
      <c r="PI269" s="4">
        <f>SUMIFS('Aceite de Oliva'!PI$6:PI$257,'Aceite de Oliva'!$A$6:$A$257,"&gt;="&amp;$A269,'Aceite de Oliva'!$B$6:$B$257,"&lt;="&amp;$B269)</f>
        <v>2.31</v>
      </c>
      <c r="PJ269" s="4">
        <f>SUMIFS('Aceite de Oliva'!PJ$6:PJ$257,'Aceite de Oliva'!$A$6:$A$257,"&gt;="&amp;$A269,'Aceite de Oliva'!$B$6:$B$257,"&lt;="&amp;$B269)</f>
        <v>0.70000000000000007</v>
      </c>
      <c r="PK269" s="4">
        <f>SUMIFS('Aceite de Oliva'!PK$6:PK$257,'Aceite de Oliva'!$A$6:$A$257,"&gt;="&amp;$A269,'Aceite de Oliva'!$B$6:$B$257,"&lt;="&amp;$B269)</f>
        <v>0</v>
      </c>
      <c r="PO269" s="4">
        <f>SUMIFS('Aceite de Oliva'!PO$6:PO$257,'Aceite de Oliva'!$A$6:$A$257,"&gt;="&amp;$A269,'Aceite de Oliva'!$B$6:$B$257,"&lt;="&amp;$B269)</f>
        <v>1.18</v>
      </c>
      <c r="PP269" s="4">
        <f>SUMIFS('Aceite de Oliva'!PP$6:PP$257,'Aceite de Oliva'!$A$6:$A$257,"&gt;="&amp;$A269,'Aceite de Oliva'!$B$6:$B$257,"&lt;="&amp;$B269)</f>
        <v>1.67</v>
      </c>
      <c r="PQ269" s="4">
        <f>SUMIFS('Aceite de Oliva'!PQ$6:PQ$257,'Aceite de Oliva'!$A$6:$A$257,"&gt;="&amp;$A269,'Aceite de Oliva'!$B$6:$B$257,"&lt;="&amp;$B269)</f>
        <v>1.08</v>
      </c>
      <c r="PR269" s="4">
        <f>SUMIFS('Aceite de Oliva'!PR$6:PR$257,'Aceite de Oliva'!$A$6:$A$257,"&gt;="&amp;$A269,'Aceite de Oliva'!$B$6:$B$257,"&lt;="&amp;$B269)</f>
        <v>0</v>
      </c>
      <c r="PV269" s="4">
        <f>SUMIFS('Aceite de Oliva'!PV$6:PV$257,'Aceite de Oliva'!$A$6:$A$257,"&gt;="&amp;$A269,'Aceite de Oliva'!$B$6:$B$257,"&lt;="&amp;$B269)</f>
        <v>0.6</v>
      </c>
      <c r="PW269" s="4">
        <f>SUMIFS('Aceite de Oliva'!PW$6:PW$257,'Aceite de Oliva'!$A$6:$A$257,"&gt;="&amp;$A269,'Aceite de Oliva'!$B$6:$B$257,"&lt;="&amp;$B269)</f>
        <v>0.82000000000000006</v>
      </c>
      <c r="PX269" s="4">
        <f>SUMIFS('Aceite de Oliva'!PX$6:PX$257,'Aceite de Oliva'!$A$6:$A$257,"&gt;="&amp;$A269,'Aceite de Oliva'!$B$6:$B$257,"&lt;="&amp;$B269)</f>
        <v>0.5</v>
      </c>
      <c r="PY269" s="4">
        <f>SUMIFS('Aceite de Oliva'!PY$6:PY$257,'Aceite de Oliva'!$A$6:$A$257,"&gt;="&amp;$A269,'Aceite de Oliva'!$B$6:$B$257,"&lt;="&amp;$B269)</f>
        <v>0.39</v>
      </c>
      <c r="QC269" s="4">
        <f>SUMIFS('Aceite de Oliva'!QC$6:QC$257,'Aceite de Oliva'!$A$6:$A$257,"&gt;="&amp;$A269,'Aceite de Oliva'!$B$6:$B$257,"&lt;="&amp;$B269)</f>
        <v>0.5</v>
      </c>
      <c r="QD269" s="4">
        <f>SUMIFS('Aceite de Oliva'!QD$6:QD$257,'Aceite de Oliva'!$A$6:$A$257,"&gt;="&amp;$A269,'Aceite de Oliva'!$B$6:$B$257,"&lt;="&amp;$B269)</f>
        <v>1.48</v>
      </c>
      <c r="QE269" s="4">
        <f>SUMIFS('Aceite de Oliva'!QE$6:QE$257,'Aceite de Oliva'!$A$6:$A$257,"&gt;="&amp;$A269,'Aceite de Oliva'!$B$6:$B$257,"&lt;="&amp;$B269)</f>
        <v>0.35</v>
      </c>
      <c r="QF269" s="4">
        <f>SUMIFS('Aceite de Oliva'!QF$6:QF$257,'Aceite de Oliva'!$A$6:$A$257,"&gt;="&amp;$A269,'Aceite de Oliva'!$B$6:$B$257,"&lt;="&amp;$B269)</f>
        <v>0</v>
      </c>
      <c r="QJ269" s="4">
        <f>SUMIFS('Aceite de Oliva'!QJ$6:QJ$257,'Aceite de Oliva'!$A$6:$A$257,"&gt;="&amp;$A269,'Aceite de Oliva'!$B$6:$B$257,"&lt;="&amp;$B269)</f>
        <v>1.8599999999999999</v>
      </c>
      <c r="QK269" s="4">
        <f>SUMIFS('Aceite de Oliva'!QK$6:QK$257,'Aceite de Oliva'!$A$6:$A$257,"&gt;="&amp;$A269,'Aceite de Oliva'!$B$6:$B$257,"&lt;="&amp;$B269)</f>
        <v>2.71</v>
      </c>
      <c r="QL269" s="4">
        <f>SUMIFS('Aceite de Oliva'!QL$6:QL$257,'Aceite de Oliva'!$A$6:$A$257,"&gt;="&amp;$A269,'Aceite de Oliva'!$B$6:$B$257,"&lt;="&amp;$B269)</f>
        <v>1.6</v>
      </c>
      <c r="QM269" s="4">
        <f>SUMIFS('Aceite de Oliva'!QM$6:QM$257,'Aceite de Oliva'!$A$6:$A$257,"&gt;="&amp;$A269,'Aceite de Oliva'!$B$6:$B$257,"&lt;="&amp;$B269)</f>
        <v>0.62</v>
      </c>
      <c r="QQ269" s="4">
        <f>SUMIFS('Aceite de Oliva'!QQ$6:QQ$257,'Aceite de Oliva'!$A$6:$A$257,"&gt;="&amp;$A269,'Aceite de Oliva'!$B$6:$B$257,"&lt;="&amp;$B269)</f>
        <v>5.26</v>
      </c>
      <c r="QR269" s="4">
        <f>SUMIFS('Aceite de Oliva'!QR$6:QR$257,'Aceite de Oliva'!$A$6:$A$257,"&gt;="&amp;$A269,'Aceite de Oliva'!$B$6:$B$257,"&lt;="&amp;$B269)</f>
        <v>3.15</v>
      </c>
      <c r="QS269" s="4">
        <f>SUMIFS('Aceite de Oliva'!QS$6:QS$257,'Aceite de Oliva'!$A$6:$A$257,"&gt;="&amp;$A269,'Aceite de Oliva'!$B$6:$B$257,"&lt;="&amp;$B269)</f>
        <v>6.17</v>
      </c>
      <c r="QT269" s="4">
        <f>SUMIFS('Aceite de Oliva'!QT$6:QT$257,'Aceite de Oliva'!$A$6:$A$257,"&gt;="&amp;$A269,'Aceite de Oliva'!$B$6:$B$257,"&lt;="&amp;$B269)</f>
        <v>2.61</v>
      </c>
      <c r="QX269" s="4">
        <f>SUMIFS('Aceite de Oliva'!QX$6:QX$257,'Aceite de Oliva'!$A$6:$A$257,"&gt;="&amp;$A269,'Aceite de Oliva'!$B$6:$B$257,"&lt;="&amp;$B269)</f>
        <v>3.8899999999999997</v>
      </c>
      <c r="QY269" s="4">
        <f>SUMIFS('Aceite de Oliva'!QY$6:QY$257,'Aceite de Oliva'!$A$6:$A$257,"&gt;="&amp;$A269,'Aceite de Oliva'!$B$6:$B$257,"&lt;="&amp;$B269)</f>
        <v>3.44</v>
      </c>
      <c r="QZ269" s="4">
        <f>SUMIFS('Aceite de Oliva'!QZ$6:QZ$257,'Aceite de Oliva'!$A$6:$A$257,"&gt;="&amp;$A269,'Aceite de Oliva'!$B$6:$B$257,"&lt;="&amp;$B269)</f>
        <v>4.16</v>
      </c>
      <c r="RA269" s="4">
        <f>SUMIFS('Aceite de Oliva'!RA$6:RA$257,'Aceite de Oliva'!$A$6:$A$257,"&gt;="&amp;$A269,'Aceite de Oliva'!$B$6:$B$257,"&lt;="&amp;$B269)</f>
        <v>0.61</v>
      </c>
      <c r="RE269" s="4">
        <f>SUMIFS('Aceite de Oliva'!RE$6:RE$257,'Aceite de Oliva'!$A$6:$A$257,"&gt;="&amp;$A269,'Aceite de Oliva'!$B$6:$B$257,"&lt;="&amp;$B269)</f>
        <v>55.350000000000009</v>
      </c>
      <c r="RF269" s="4">
        <f>SUMIFS('Aceite de Oliva'!RF$6:RF$257,'Aceite de Oliva'!$A$6:$A$257,"&gt;="&amp;$A269,'Aceite de Oliva'!$B$6:$B$257,"&lt;="&amp;$B269)</f>
        <v>22.130000000000003</v>
      </c>
      <c r="RG269" s="4">
        <f>SUMIFS('Aceite de Oliva'!RG$6:RG$257,'Aceite de Oliva'!$A$6:$A$257,"&gt;="&amp;$A269,'Aceite de Oliva'!$B$6:$B$257,"&lt;="&amp;$B269)</f>
        <v>67.08</v>
      </c>
      <c r="RH269" s="4">
        <f>SUMIFS('Aceite de Oliva'!RH$6:RH$257,'Aceite de Oliva'!$A$6:$A$257,"&gt;="&amp;$A269,'Aceite de Oliva'!$B$6:$B$257,"&lt;="&amp;$B269)</f>
        <v>67.83</v>
      </c>
      <c r="RL269" s="4">
        <f>SUMIFS('Aceite de Oliva'!RL$6:RL$257,'Aceite de Oliva'!$A$6:$A$257,"&gt;="&amp;$A269,'Aceite de Oliva'!$B$6:$B$257,"&lt;="&amp;$B269)</f>
        <v>56.95</v>
      </c>
      <c r="RM269" s="4">
        <f>SUMIFS('Aceite de Oliva'!RM$6:RM$257,'Aceite de Oliva'!$A$6:$A$257,"&gt;="&amp;$A269,'Aceite de Oliva'!$B$6:$B$257,"&lt;="&amp;$B269)</f>
        <v>31.8</v>
      </c>
      <c r="RN269" s="4">
        <f>SUMIFS('Aceite de Oliva'!RN$6:RN$257,'Aceite de Oliva'!$A$6:$A$257,"&gt;="&amp;$A269,'Aceite de Oliva'!$B$6:$B$257,"&lt;="&amp;$B269)</f>
        <v>66.039999999999992</v>
      </c>
      <c r="RO269" s="4">
        <f>SUMIFS('Aceite de Oliva'!RO$6:RO$257,'Aceite de Oliva'!$A$6:$A$257,"&gt;="&amp;$A269,'Aceite de Oliva'!$B$6:$B$257,"&lt;="&amp;$B269)</f>
        <v>72.62</v>
      </c>
      <c r="RS269" s="4">
        <f>SUMIFS('Aceite de Oliva'!RS$6:RS$257,'Aceite de Oliva'!$A$6:$A$257,"&gt;="&amp;$A269,'Aceite de Oliva'!$B$6:$B$257,"&lt;="&amp;$B269)</f>
        <v>49.410000000000004</v>
      </c>
      <c r="RT269" s="4">
        <f>SUMIFS('Aceite de Oliva'!RT$6:RT$257,'Aceite de Oliva'!$A$6:$A$257,"&gt;="&amp;$A269,'Aceite de Oliva'!$B$6:$B$257,"&lt;="&amp;$B269)</f>
        <v>40.090000000000011</v>
      </c>
      <c r="RU269" s="4">
        <f>SUMIFS('Aceite de Oliva'!RU$6:RU$257,'Aceite de Oliva'!$A$6:$A$257,"&gt;="&amp;$A269,'Aceite de Oliva'!$B$6:$B$257,"&lt;="&amp;$B269)</f>
        <v>51.95</v>
      </c>
      <c r="RV269" s="4">
        <f>SUMIFS('Aceite de Oliva'!RV$6:RV$257,'Aceite de Oliva'!$A$6:$A$257,"&gt;="&amp;$A269,'Aceite de Oliva'!$B$6:$B$257,"&lt;="&amp;$B269)</f>
        <v>61.639999999999993</v>
      </c>
      <c r="RZ269" s="4">
        <f>SUMIFS('Aceite de Oliva'!RZ$6:RZ$257,'Aceite de Oliva'!$A$6:$A$257,"&gt;="&amp;$A269,'Aceite de Oliva'!$B$6:$B$257,"&lt;="&amp;$B269)</f>
        <v>15.87</v>
      </c>
      <c r="SA269" s="4">
        <f>SUMIFS('Aceite de Oliva'!SA$6:SA$257,'Aceite de Oliva'!$A$6:$A$257,"&gt;="&amp;$A269,'Aceite de Oliva'!$B$6:$B$257,"&lt;="&amp;$B269)</f>
        <v>18.939999999999998</v>
      </c>
      <c r="SB269" s="4">
        <f>SUMIFS('Aceite de Oliva'!SB$6:SB$257,'Aceite de Oliva'!$A$6:$A$257,"&gt;="&amp;$A269,'Aceite de Oliva'!$B$6:$B$257,"&lt;="&amp;$B269)</f>
        <v>15.63</v>
      </c>
      <c r="SC269" s="4">
        <f>SUMIFS('Aceite de Oliva'!SC$6:SC$257,'Aceite de Oliva'!$A$6:$A$257,"&gt;="&amp;$A269,'Aceite de Oliva'!$B$6:$B$257,"&lt;="&amp;$B269)</f>
        <v>15.07</v>
      </c>
      <c r="SG269" s="4">
        <f>SUMIFS('Aceite de Oliva'!SG$6:SG$257,'Aceite de Oliva'!$A$6:$A$257,"&gt;="&amp;$A269,'Aceite de Oliva'!$B$6:$B$257,"&lt;="&amp;$B269)</f>
        <v>12.74</v>
      </c>
      <c r="SH269" s="4">
        <f>SUMIFS('Aceite de Oliva'!SH$6:SH$257,'Aceite de Oliva'!$A$6:$A$257,"&gt;="&amp;$A269,'Aceite de Oliva'!$B$6:$B$257,"&lt;="&amp;$B269)</f>
        <v>16.919999999999998</v>
      </c>
      <c r="SI269" s="4">
        <f>SUMIFS('Aceite de Oliva'!SI$6:SI$257,'Aceite de Oliva'!$A$6:$A$257,"&gt;="&amp;$A269,'Aceite de Oliva'!$B$6:$B$257,"&lt;="&amp;$B269)</f>
        <v>9.7200000000000006</v>
      </c>
      <c r="SJ269" s="4">
        <f>SUMIFS('Aceite de Oliva'!SJ$6:SJ$257,'Aceite de Oliva'!$A$6:$A$257,"&gt;="&amp;$A269,'Aceite de Oliva'!$B$6:$B$257,"&lt;="&amp;$B269)</f>
        <v>18.09</v>
      </c>
      <c r="SN269" s="4">
        <f>SUMIFS('Aceite de Oliva'!SN$6:SN$257,'Aceite de Oliva'!$A$6:$A$257,"&gt;="&amp;$A269,'Aceite de Oliva'!$B$6:$B$257,"&lt;="&amp;$B269)</f>
        <v>4.5</v>
      </c>
      <c r="SO269" s="4">
        <f>SUMIFS('Aceite de Oliva'!SO$6:SO$257,'Aceite de Oliva'!$A$6:$A$257,"&gt;="&amp;$A269,'Aceite de Oliva'!$B$6:$B$257,"&lt;="&amp;$B269)</f>
        <v>8.65</v>
      </c>
      <c r="SP269" s="4">
        <f>SUMIFS('Aceite de Oliva'!SP$6:SP$257,'Aceite de Oliva'!$A$6:$A$257,"&gt;="&amp;$A269,'Aceite de Oliva'!$B$6:$B$257,"&lt;="&amp;$B269)</f>
        <v>3.0500000000000003</v>
      </c>
      <c r="SQ269" s="4">
        <f>SUMIFS('Aceite de Oliva'!SQ$6:SQ$257,'Aceite de Oliva'!$A$6:$A$257,"&gt;="&amp;$A269,'Aceite de Oliva'!$B$6:$B$257,"&lt;="&amp;$B269)</f>
        <v>3.85</v>
      </c>
      <c r="SU269" s="4">
        <f>SUMIFS('Aceite de Oliva'!SU$6:SU$257,'Aceite de Oliva'!$A$6:$A$257,"&gt;="&amp;$A269,'Aceite de Oliva'!$B$6:$B$257,"&lt;="&amp;$B269)</f>
        <v>1.75</v>
      </c>
      <c r="SV269" s="4">
        <f>SUMIFS('Aceite de Oliva'!SV$6:SV$257,'Aceite de Oliva'!$A$6:$A$257,"&gt;="&amp;$A269,'Aceite de Oliva'!$B$6:$B$257,"&lt;="&amp;$B269)</f>
        <v>2.8600000000000003</v>
      </c>
      <c r="SW269" s="4">
        <f>SUMIFS('Aceite de Oliva'!SW$6:SW$257,'Aceite de Oliva'!$A$6:$A$257,"&gt;="&amp;$A269,'Aceite de Oliva'!$B$6:$B$257,"&lt;="&amp;$B269)</f>
        <v>1.79</v>
      </c>
      <c r="SX269" s="4">
        <f>SUMIFS('Aceite de Oliva'!SX$6:SX$257,'Aceite de Oliva'!$A$6:$A$257,"&gt;="&amp;$A269,'Aceite de Oliva'!$B$6:$B$257,"&lt;="&amp;$B269)</f>
        <v>0.68</v>
      </c>
      <c r="TB269" s="4">
        <f>SUMIFS('Aceite de Oliva'!TB$6:TB$257,'Aceite de Oliva'!$A$6:$A$257,"&gt;="&amp;$A269,'Aceite de Oliva'!$B$6:$B$257,"&lt;="&amp;$B269)</f>
        <v>0.4</v>
      </c>
      <c r="TC269" s="4">
        <f>SUMIFS('Aceite de Oliva'!TC$6:TC$257,'Aceite de Oliva'!$A$6:$A$257,"&gt;="&amp;$A269,'Aceite de Oliva'!$B$6:$B$257,"&lt;="&amp;$B269)</f>
        <v>0.14000000000000001</v>
      </c>
      <c r="TD269" s="4">
        <f>SUMIFS('Aceite de Oliva'!TD$6:TD$257,'Aceite de Oliva'!$A$6:$A$257,"&gt;="&amp;$A269,'Aceite de Oliva'!$B$6:$B$257,"&lt;="&amp;$B269)</f>
        <v>0.64</v>
      </c>
      <c r="TE269" s="4">
        <f>SUMIFS('Aceite de Oliva'!TE$6:TE$257,'Aceite de Oliva'!$A$6:$A$257,"&gt;="&amp;$A269,'Aceite de Oliva'!$B$6:$B$257,"&lt;="&amp;$B269)</f>
        <v>0</v>
      </c>
      <c r="TI269" s="4">
        <f>SUMIFS('Aceite de Oliva'!TI$6:TI$257,'Aceite de Oliva'!$A$6:$A$257,"&gt;="&amp;$A269,'Aceite de Oliva'!$B$6:$B$257,"&lt;="&amp;$B269)</f>
        <v>0.27</v>
      </c>
      <c r="TJ269" s="4">
        <f>SUMIFS('Aceite de Oliva'!TJ$6:TJ$257,'Aceite de Oliva'!$A$6:$A$257,"&gt;="&amp;$A269,'Aceite de Oliva'!$B$6:$B$257,"&lt;="&amp;$B269)</f>
        <v>0.19</v>
      </c>
      <c r="TK269" s="4">
        <f>SUMIFS('Aceite de Oliva'!TK$6:TK$257,'Aceite de Oliva'!$A$6:$A$257,"&gt;="&amp;$A269,'Aceite de Oliva'!$B$6:$B$257,"&lt;="&amp;$B269)</f>
        <v>0.32999999999999996</v>
      </c>
      <c r="TL269" s="4">
        <f>SUMIFS('Aceite de Oliva'!TL$6:TL$257,'Aceite de Oliva'!$A$6:$A$257,"&gt;="&amp;$A269,'Aceite de Oliva'!$B$6:$B$257,"&lt;="&amp;$B269)</f>
        <v>0</v>
      </c>
      <c r="TP269" s="4">
        <f>SUMIFS('Aceite de Oliva'!TP$6:TP$257,'Aceite de Oliva'!$A$6:$A$257,"&gt;="&amp;$A269,'Aceite de Oliva'!$B$6:$B$257,"&lt;="&amp;$B269)</f>
        <v>0</v>
      </c>
      <c r="TQ269" s="4">
        <f>SUMIFS('Aceite de Oliva'!TQ$6:TQ$257,'Aceite de Oliva'!$A$6:$A$257,"&gt;="&amp;$A269,'Aceite de Oliva'!$B$6:$B$257,"&lt;="&amp;$B269)</f>
        <v>0</v>
      </c>
      <c r="TR269" s="4">
        <f>SUMIFS('Aceite de Oliva'!TR$6:TR$257,'Aceite de Oliva'!$A$6:$A$257,"&gt;="&amp;$A269,'Aceite de Oliva'!$B$6:$B$257,"&lt;="&amp;$B269)</f>
        <v>0</v>
      </c>
      <c r="TS269" s="4">
        <f>SUMIFS('Aceite de Oliva'!TS$6:TS$257,'Aceite de Oliva'!$A$6:$A$257,"&gt;="&amp;$A269,'Aceite de Oliva'!$B$6:$B$257,"&lt;="&amp;$B269)</f>
        <v>0</v>
      </c>
      <c r="TW269" s="4">
        <f>SUMIFS('Aceite de Oliva'!TW$6:TW$257,'Aceite de Oliva'!$A$6:$A$257,"&gt;="&amp;$A269,'Aceite de Oliva'!$B$6:$B$257,"&lt;="&amp;$B269)</f>
        <v>0.11</v>
      </c>
      <c r="TX269" s="4">
        <f>SUMIFS('Aceite de Oliva'!TX$6:TX$257,'Aceite de Oliva'!$A$6:$A$257,"&gt;="&amp;$A269,'Aceite de Oliva'!$B$6:$B$257,"&lt;="&amp;$B269)</f>
        <v>0</v>
      </c>
      <c r="TY269" s="4">
        <f>SUMIFS('Aceite de Oliva'!TY$6:TY$257,'Aceite de Oliva'!$A$6:$A$257,"&gt;="&amp;$A269,'Aceite de Oliva'!$B$6:$B$257,"&lt;="&amp;$B269)</f>
        <v>0.19</v>
      </c>
      <c r="TZ269" s="4">
        <f>SUMIFS('Aceite de Oliva'!TZ$6:TZ$257,'Aceite de Oliva'!$A$6:$A$257,"&gt;="&amp;$A269,'Aceite de Oliva'!$B$6:$B$257,"&lt;="&amp;$B269)</f>
        <v>0</v>
      </c>
      <c r="UD269" s="4">
        <f>SUMIFS('Aceite de Oliva'!UD$6:UD$257,'Aceite de Oliva'!$A$6:$A$257,"&gt;="&amp;$A269,'Aceite de Oliva'!$B$6:$B$257,"&lt;="&amp;$B269)</f>
        <v>0.17</v>
      </c>
      <c r="UE269" s="4">
        <f>SUMIFS('Aceite de Oliva'!UE$6:UE$257,'Aceite de Oliva'!$A$6:$A$257,"&gt;="&amp;$A269,'Aceite de Oliva'!$B$6:$B$257,"&lt;="&amp;$B269)</f>
        <v>0.2</v>
      </c>
      <c r="UF269" s="4">
        <f>SUMIFS('Aceite de Oliva'!UF$6:UF$257,'Aceite de Oliva'!$A$6:$A$257,"&gt;="&amp;$A269,'Aceite de Oliva'!$B$6:$B$257,"&lt;="&amp;$B269)</f>
        <v>0.22</v>
      </c>
      <c r="UG269" s="4">
        <f>SUMIFS('Aceite de Oliva'!UG$6:UG$257,'Aceite de Oliva'!$A$6:$A$257,"&gt;="&amp;$A269,'Aceite de Oliva'!$B$6:$B$257,"&lt;="&amp;$B269)</f>
        <v>0</v>
      </c>
      <c r="UK269" s="4">
        <f>SUMIFS('Aceite de Oliva'!UK$6:UK$257,'Aceite de Oliva'!$A$6:$A$257,"&gt;="&amp;$A269,'Aceite de Oliva'!$B$6:$B$257,"&lt;="&amp;$B269)</f>
        <v>0.28000000000000003</v>
      </c>
      <c r="UL269" s="4">
        <f>SUMIFS('Aceite de Oliva'!UL$6:UL$257,'Aceite de Oliva'!$A$6:$A$257,"&gt;="&amp;$A269,'Aceite de Oliva'!$B$6:$B$257,"&lt;="&amp;$B269)</f>
        <v>0</v>
      </c>
      <c r="UM269" s="4">
        <f>SUMIFS('Aceite de Oliva'!UM$6:UM$257,'Aceite de Oliva'!$A$6:$A$257,"&gt;="&amp;$A269,'Aceite de Oliva'!$B$6:$B$257,"&lt;="&amp;$B269)</f>
        <v>0.45999999999999996</v>
      </c>
      <c r="UN269" s="4">
        <f>SUMIFS('Aceite de Oliva'!UN$6:UN$257,'Aceite de Oliva'!$A$6:$A$257,"&gt;="&amp;$A269,'Aceite de Oliva'!$B$6:$B$257,"&lt;="&amp;$B269)</f>
        <v>0</v>
      </c>
      <c r="UR269" s="4">
        <f>SUMIFS('Aceite de Oliva'!UR$6:UR$257,'Aceite de Oliva'!$A$6:$A$257,"&gt;="&amp;$A269,'Aceite de Oliva'!$B$6:$B$257,"&lt;="&amp;$B269)</f>
        <v>0.71</v>
      </c>
      <c r="US269" s="4">
        <f>SUMIFS('Aceite de Oliva'!US$6:US$257,'Aceite de Oliva'!$A$6:$A$257,"&gt;="&amp;$A269,'Aceite de Oliva'!$B$6:$B$257,"&lt;="&amp;$B269)</f>
        <v>0.27</v>
      </c>
      <c r="UT269" s="4">
        <f>SUMIFS('Aceite de Oliva'!UT$6:UT$257,'Aceite de Oliva'!$A$6:$A$257,"&gt;="&amp;$A269,'Aceite de Oliva'!$B$6:$B$257,"&lt;="&amp;$B269)</f>
        <v>1.03</v>
      </c>
      <c r="UU269" s="4">
        <f>SUMIFS('Aceite de Oliva'!UU$6:UU$257,'Aceite de Oliva'!$A$6:$A$257,"&gt;="&amp;$A269,'Aceite de Oliva'!$B$6:$B$257,"&lt;="&amp;$B269)</f>
        <v>0.49</v>
      </c>
      <c r="UY269" s="4">
        <f>SUMIFS('Aceite de Oliva'!UY$6:UY$257,'Aceite de Oliva'!$A$6:$A$257,"&gt;="&amp;$A269,'Aceite de Oliva'!$B$6:$B$257,"&lt;="&amp;$B269)</f>
        <v>0.71</v>
      </c>
      <c r="UZ269" s="4">
        <f>SUMIFS('Aceite de Oliva'!UZ$6:UZ$257,'Aceite de Oliva'!$A$6:$A$257,"&gt;="&amp;$A269,'Aceite de Oliva'!$B$6:$B$257,"&lt;="&amp;$B269)</f>
        <v>0</v>
      </c>
      <c r="VA269" s="4">
        <f>SUMIFS('Aceite de Oliva'!VA$6:VA$257,'Aceite de Oliva'!$A$6:$A$257,"&gt;="&amp;$A269,'Aceite de Oliva'!$B$6:$B$257,"&lt;="&amp;$B269)</f>
        <v>0.44</v>
      </c>
      <c r="VB269" s="4">
        <f>SUMIFS('Aceite de Oliva'!VB$6:VB$257,'Aceite de Oliva'!$A$6:$A$257,"&gt;="&amp;$A269,'Aceite de Oliva'!$B$6:$B$257,"&lt;="&amp;$B269)</f>
        <v>3.17</v>
      </c>
      <c r="VF269" s="4">
        <f>SUMIFS('Aceite de Oliva'!VF$6:VF$257,'Aceite de Oliva'!$A$6:$A$257,"&gt;="&amp;$A269,'Aceite de Oliva'!$B$6:$B$257,"&lt;="&amp;$B269)</f>
        <v>0.33</v>
      </c>
      <c r="VG269" s="4">
        <f>SUMIFS('Aceite de Oliva'!VG$6:VG$257,'Aceite de Oliva'!$A$6:$A$257,"&gt;="&amp;$A269,'Aceite de Oliva'!$B$6:$B$257,"&lt;="&amp;$B269)</f>
        <v>0</v>
      </c>
      <c r="VH269" s="4">
        <f>SUMIFS('Aceite de Oliva'!VH$6:VH$257,'Aceite de Oliva'!$A$6:$A$257,"&gt;="&amp;$A269,'Aceite de Oliva'!$B$6:$B$257,"&lt;="&amp;$B269)</f>
        <v>0.13</v>
      </c>
      <c r="VI269" s="4">
        <f>SUMIFS('Aceite de Oliva'!VI$6:VI$257,'Aceite de Oliva'!$A$6:$A$257,"&gt;="&amp;$A269,'Aceite de Oliva'!$B$6:$B$257,"&lt;="&amp;$B269)</f>
        <v>2.14</v>
      </c>
      <c r="VM269" s="4">
        <f>SUMIFS('Aceite de Oliva'!VM$6:VM$257,'Aceite de Oliva'!$A$6:$A$257,"&gt;="&amp;$A269,'Aceite de Oliva'!$B$6:$B$257,"&lt;="&amp;$B269)</f>
        <v>0</v>
      </c>
      <c r="VN269" s="4">
        <f>SUMIFS('Aceite de Oliva'!VN$6:VN$257,'Aceite de Oliva'!$A$6:$A$257,"&gt;="&amp;$A269,'Aceite de Oliva'!$B$6:$B$257,"&lt;="&amp;$B269)</f>
        <v>0</v>
      </c>
      <c r="VO269" s="4">
        <f>SUMIFS('Aceite de Oliva'!VO$6:VO$257,'Aceite de Oliva'!$A$6:$A$257,"&gt;="&amp;$A269,'Aceite de Oliva'!$B$6:$B$257,"&lt;="&amp;$B269)</f>
        <v>0</v>
      </c>
      <c r="VP269" s="4">
        <f>SUMIFS('Aceite de Oliva'!VP$6:VP$257,'Aceite de Oliva'!$A$6:$A$257,"&gt;="&amp;$A269,'Aceite de Oliva'!$B$6:$B$257,"&lt;="&amp;$B269)</f>
        <v>0</v>
      </c>
      <c r="VT269" s="4">
        <f>SUMIFS('Aceite de Oliva'!VT$6:VT$257,'Aceite de Oliva'!$A$6:$A$257,"&gt;="&amp;$A269,'Aceite de Oliva'!$B$6:$B$257,"&lt;="&amp;$B269)</f>
        <v>0</v>
      </c>
      <c r="VU269" s="4">
        <f>SUMIFS('Aceite de Oliva'!VU$6:VU$257,'Aceite de Oliva'!$A$6:$A$257,"&gt;="&amp;$A269,'Aceite de Oliva'!$B$6:$B$257,"&lt;="&amp;$B269)</f>
        <v>0</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0.05</v>
      </c>
      <c r="WB269" s="4">
        <f>SUMIFS('Aceite de Oliva'!WB$6:WB$257,'Aceite de Oliva'!$A$6:$A$257,"&gt;="&amp;$A269,'Aceite de Oliva'!$B$6:$B$257,"&lt;="&amp;$B269)</f>
        <v>0.22</v>
      </c>
      <c r="WC269" s="4">
        <f>SUMIFS('Aceite de Oliva'!WC$6:WC$257,'Aceite de Oliva'!$A$6:$A$257,"&gt;="&amp;$A269,'Aceite de Oliva'!$B$6:$B$257,"&lt;="&amp;$B269)</f>
        <v>0</v>
      </c>
      <c r="WD269" s="4">
        <f>SUMIFS('Aceite de Oliva'!WD$6:WD$257,'Aceite de Oliva'!$A$6:$A$257,"&gt;="&amp;$A269,'Aceite de Oliva'!$B$6:$B$257,"&lt;="&amp;$B269)</f>
        <v>0</v>
      </c>
      <c r="WH269" s="4">
        <f>SUMIFS('Aceite de Oliva'!WH$6:WH$257,'Aceite de Oliva'!$A$6:$A$257,"&gt;="&amp;$A269,'Aceite de Oliva'!$B$6:$B$257,"&lt;="&amp;$B269)</f>
        <v>0.09</v>
      </c>
      <c r="WI269" s="4">
        <f>SUMIFS('Aceite de Oliva'!WI$6:WI$257,'Aceite de Oliva'!$A$6:$A$257,"&gt;="&amp;$A269,'Aceite de Oliva'!$B$6:$B$257,"&lt;="&amp;$B269)</f>
        <v>0</v>
      </c>
      <c r="WJ269" s="4">
        <f>SUMIFS('Aceite de Oliva'!WJ$6:WJ$257,'Aceite de Oliva'!$A$6:$A$257,"&gt;="&amp;$A269,'Aceite de Oliva'!$B$6:$B$257,"&lt;="&amp;$B269)</f>
        <v>0.15</v>
      </c>
      <c r="WK269" s="4">
        <f>SUMIFS('Aceite de Oliva'!WK$6:WK$257,'Aceite de Oliva'!$A$6:$A$257,"&gt;="&amp;$A269,'Aceite de Oliva'!$B$6:$B$257,"&lt;="&amp;$B269)</f>
        <v>0</v>
      </c>
      <c r="WO269" s="4">
        <f>SUMIFS('Aceite de Oliva'!WO$6:WO$257,'Aceite de Oliva'!$A$6:$A$257,"&gt;="&amp;$A269,'Aceite de Oliva'!$B$6:$B$257,"&lt;="&amp;$B269)</f>
        <v>0.08</v>
      </c>
      <c r="WP269" s="4">
        <f>SUMIFS('Aceite de Oliva'!WP$6:WP$257,'Aceite de Oliva'!$A$6:$A$257,"&gt;="&amp;$A269,'Aceite de Oliva'!$B$6:$B$257,"&lt;="&amp;$B269)</f>
        <v>0</v>
      </c>
      <c r="WQ269" s="4">
        <f>SUMIFS('Aceite de Oliva'!WQ$6:WQ$257,'Aceite de Oliva'!$A$6:$A$257,"&gt;="&amp;$A269,'Aceite de Oliva'!$B$6:$B$257,"&lt;="&amp;$B269)</f>
        <v>0.12</v>
      </c>
      <c r="WR269" s="4">
        <f>SUMIFS('Aceite de Oliva'!WR$6:WR$257,'Aceite de Oliva'!$A$6:$A$257,"&gt;="&amp;$A269,'Aceite de Oliva'!$B$6:$B$257,"&lt;="&amp;$B269)</f>
        <v>0</v>
      </c>
      <c r="WV269" s="4">
        <f>SUMIFS('Aceite de Oliva'!WV$6:WV$257,'Aceite de Oliva'!$A$6:$A$257,"&gt;="&amp;$A269,'Aceite de Oliva'!$B$6:$B$257,"&lt;="&amp;$B269)</f>
        <v>0</v>
      </c>
      <c r="WW269" s="4">
        <f>SUMIFS('Aceite de Oliva'!WW$6:WW$257,'Aceite de Oliva'!$A$6:$A$257,"&gt;="&amp;$A269,'Aceite de Oliva'!$B$6:$B$257,"&lt;="&amp;$B269)</f>
        <v>0</v>
      </c>
      <c r="WX269" s="4">
        <f>SUMIFS('Aceite de Oliva'!WX$6:WX$257,'Aceite de Oliva'!$A$6:$A$257,"&gt;="&amp;$A269,'Aceite de Oliva'!$B$6:$B$257,"&lt;="&amp;$B269)</f>
        <v>0</v>
      </c>
      <c r="WY269" s="4">
        <f>SUMIFS('Aceite de Oliva'!WY$6:WY$257,'Aceite de Oliva'!$A$6:$A$257,"&gt;="&amp;$A269,'Aceite de Oliva'!$B$6:$B$257,"&lt;="&amp;$B269)</f>
        <v>0</v>
      </c>
      <c r="XC269" s="4">
        <f>SUMIFS('Aceite de Oliva'!XC$6:XC$257,'Aceite de Oliva'!$A$6:$A$257,"&gt;="&amp;$A269,'Aceite de Oliva'!$B$6:$B$257,"&lt;="&amp;$B269)</f>
        <v>0.33000000000000007</v>
      </c>
      <c r="XD269" s="4">
        <f>SUMIFS('Aceite de Oliva'!XD$6:XD$257,'Aceite de Oliva'!$A$6:$A$257,"&gt;="&amp;$A269,'Aceite de Oliva'!$B$6:$B$257,"&lt;="&amp;$B269)</f>
        <v>0</v>
      </c>
      <c r="XE269" s="4">
        <f>SUMIFS('Aceite de Oliva'!XE$6:XE$257,'Aceite de Oliva'!$A$6:$A$257,"&gt;="&amp;$A269,'Aceite de Oliva'!$B$6:$B$257,"&lt;="&amp;$B269)</f>
        <v>0.16</v>
      </c>
      <c r="XF269" s="4">
        <f>SUMIFS('Aceite de Oliva'!XF$6:XF$257,'Aceite de Oliva'!$A$6:$A$257,"&gt;="&amp;$A269,'Aceite de Oliva'!$B$6:$B$257,"&lt;="&amp;$B269)</f>
        <v>1.33</v>
      </c>
      <c r="XJ269" s="4">
        <f>SUMIFS('Aceite de Oliva'!XJ$6:XJ$257,'Aceite de Oliva'!$A$6:$A$257,"&gt;="&amp;$A269,'Aceite de Oliva'!$B$6:$B$257,"&lt;="&amp;$B269)</f>
        <v>0.12000000000000001</v>
      </c>
      <c r="XK269" s="4">
        <f>SUMIFS('Aceite de Oliva'!XK$6:XK$257,'Aceite de Oliva'!$A$6:$A$257,"&gt;="&amp;$A269,'Aceite de Oliva'!$B$6:$B$257,"&lt;="&amp;$B269)</f>
        <v>0</v>
      </c>
      <c r="XL269" s="4">
        <f>SUMIFS('Aceite de Oliva'!XL$6:XL$257,'Aceite de Oliva'!$A$6:$A$257,"&gt;="&amp;$A269,'Aceite de Oliva'!$B$6:$B$257,"&lt;="&amp;$B269)</f>
        <v>0.21</v>
      </c>
      <c r="XM269" s="4">
        <f>SUMIFS('Aceite de Oliva'!XM$6:XM$257,'Aceite de Oliva'!$A$6:$A$257,"&gt;="&amp;$A269,'Aceite de Oliva'!$B$6:$B$257,"&lt;="&amp;$B269)</f>
        <v>0</v>
      </c>
      <c r="XQ269" s="4">
        <f>SUMIFS('Aceite de Oliva'!XQ$6:XQ$257,'Aceite de Oliva'!$A$6:$A$257,"&gt;="&amp;$A269,'Aceite de Oliva'!$B$6:$B$257,"&lt;="&amp;$B269)</f>
        <v>6.02</v>
      </c>
      <c r="XR269" s="4">
        <f>SUMIFS('Aceite de Oliva'!XR$6:XR$257,'Aceite de Oliva'!$A$6:$A$257,"&gt;="&amp;$A269,'Aceite de Oliva'!$B$6:$B$257,"&lt;="&amp;$B269)</f>
        <v>9.2199999999999989</v>
      </c>
      <c r="XS269" s="4">
        <f>SUMIFS('Aceite de Oliva'!XS$6:XS$257,'Aceite de Oliva'!$A$6:$A$257,"&gt;="&amp;$A269,'Aceite de Oliva'!$B$6:$B$257,"&lt;="&amp;$B269)</f>
        <v>4.97</v>
      </c>
      <c r="XT269" s="4">
        <f>SUMIFS('Aceite de Oliva'!XT$6:XT$257,'Aceite de Oliva'!$A$6:$A$257,"&gt;="&amp;$A269,'Aceite de Oliva'!$B$6:$B$257,"&lt;="&amp;$B269)</f>
        <v>7.66</v>
      </c>
      <c r="XX269" s="4">
        <f>SUMIFS('Aceite de Oliva'!XX$6:XX$257,'Aceite de Oliva'!$A$6:$A$257,"&gt;="&amp;$A269,'Aceite de Oliva'!$B$6:$B$257,"&lt;="&amp;$B269)</f>
        <v>14.639999999999999</v>
      </c>
      <c r="XY269" s="4">
        <f>SUMIFS('Aceite de Oliva'!XY$6:XY$257,'Aceite de Oliva'!$A$6:$A$257,"&gt;="&amp;$A269,'Aceite de Oliva'!$B$6:$B$257,"&lt;="&amp;$B269)</f>
        <v>11.25</v>
      </c>
      <c r="XZ269" s="4">
        <f>SUMIFS('Aceite de Oliva'!XZ$6:XZ$257,'Aceite de Oliva'!$A$6:$A$257,"&gt;="&amp;$A269,'Aceite de Oliva'!$B$6:$B$257,"&lt;="&amp;$B269)</f>
        <v>15.31</v>
      </c>
      <c r="YA269" s="4">
        <f>SUMIFS('Aceite de Oliva'!YA$6:YA$257,'Aceite de Oliva'!$A$6:$A$257,"&gt;="&amp;$A269,'Aceite de Oliva'!$B$6:$B$257,"&lt;="&amp;$B269)</f>
        <v>21.42</v>
      </c>
      <c r="YE269" s="4">
        <f>SUMIFS('Aceite de Oliva'!YE$6:YE$257,'Aceite de Oliva'!$A$6:$A$257,"&gt;="&amp;$A269,'Aceite de Oliva'!$B$6:$B$257,"&lt;="&amp;$B269)</f>
        <v>8.48</v>
      </c>
      <c r="YF269" s="4">
        <f>SUMIFS('Aceite de Oliva'!YF$6:YF$257,'Aceite de Oliva'!$A$6:$A$257,"&gt;="&amp;$A269,'Aceite de Oliva'!$B$6:$B$257,"&lt;="&amp;$B269)</f>
        <v>5.19</v>
      </c>
      <c r="YG269" s="4">
        <f>SUMIFS('Aceite de Oliva'!YG$6:YG$257,'Aceite de Oliva'!$A$6:$A$257,"&gt;="&amp;$A269,'Aceite de Oliva'!$B$6:$B$257,"&lt;="&amp;$B269)</f>
        <v>11.35</v>
      </c>
      <c r="YH269" s="4">
        <f>SUMIFS('Aceite de Oliva'!YH$6:YH$257,'Aceite de Oliva'!$A$6:$A$257,"&gt;="&amp;$A269,'Aceite de Oliva'!$B$6:$B$257,"&lt;="&amp;$B269)</f>
        <v>2.0499999999999998</v>
      </c>
      <c r="YL269" s="4">
        <f>SUMIFS('Aceite de Oliva'!YL$6:YL$257,'Aceite de Oliva'!$A$6:$A$257,"&gt;="&amp;$A269,'Aceite de Oliva'!$B$6:$B$257,"&lt;="&amp;$B269)</f>
        <v>2.5099999999999998</v>
      </c>
      <c r="YM269" s="4">
        <f>SUMIFS('Aceite de Oliva'!YM$6:YM$257,'Aceite de Oliva'!$A$6:$A$257,"&gt;="&amp;$A269,'Aceite de Oliva'!$B$6:$B$257,"&lt;="&amp;$B269)</f>
        <v>2.13</v>
      </c>
      <c r="YN269" s="4">
        <f>SUMIFS('Aceite de Oliva'!YN$6:YN$257,'Aceite de Oliva'!$A$6:$A$257,"&gt;="&amp;$A269,'Aceite de Oliva'!$B$6:$B$257,"&lt;="&amp;$B269)</f>
        <v>2.7</v>
      </c>
      <c r="YO269" s="4">
        <f>SUMIFS('Aceite de Oliva'!YO$6:YO$257,'Aceite de Oliva'!$A$6:$A$257,"&gt;="&amp;$A269,'Aceite de Oliva'!$B$6:$B$257,"&lt;="&amp;$B269)</f>
        <v>3.39</v>
      </c>
      <c r="YP269" s="4">
        <f>SUMIFS('Aceite de Oliva'!YP$6:YP$257,'Aceite de Oliva'!$A$6:$A$257,"&gt;="&amp;$A269,'Aceite de Oliva'!$B$6:$B$257,"&lt;="&amp;$B269)</f>
        <v>0.19</v>
      </c>
      <c r="YS269" s="4">
        <f>SUMIFS('Aceite de Oliva'!YS$6:YS$257,'Aceite de Oliva'!$A$6:$A$257,"&gt;="&amp;$A269,'Aceite de Oliva'!$B$6:$B$257,"&lt;="&amp;$B269)</f>
        <v>0.85000000000000009</v>
      </c>
      <c r="YT269" s="4">
        <f>SUMIFS('Aceite de Oliva'!YT$6:YT$257,'Aceite de Oliva'!$A$6:$A$257,"&gt;="&amp;$A269,'Aceite de Oliva'!$B$6:$B$257,"&lt;="&amp;$B269)</f>
        <v>0.24</v>
      </c>
      <c r="YU269" s="4">
        <f>SUMIFS('Aceite de Oliva'!YU$6:YU$257,'Aceite de Oliva'!$A$6:$A$257,"&gt;="&amp;$A269,'Aceite de Oliva'!$B$6:$B$257,"&lt;="&amp;$B269)</f>
        <v>1</v>
      </c>
      <c r="YV269" s="4">
        <f>SUMIFS('Aceite de Oliva'!YV$6:YV$257,'Aceite de Oliva'!$A$6:$A$257,"&gt;="&amp;$A269,'Aceite de Oliva'!$B$6:$B$257,"&lt;="&amp;$B269)</f>
        <v>1.24</v>
      </c>
      <c r="YW269" s="4">
        <f>SUMIFS('Aceite de Oliva'!YW$6:YW$257,'Aceite de Oliva'!$A$6:$A$257,"&gt;="&amp;$A269,'Aceite de Oliva'!$B$6:$B$257,"&lt;="&amp;$B269)</f>
        <v>0</v>
      </c>
      <c r="YZ269" s="4">
        <f>SUMIFS('Aceite de Oliva'!YZ$6:YZ$257,'Aceite de Oliva'!$A$6:$A$257,"&gt;="&amp;$A269,'Aceite de Oliva'!$B$6:$B$257,"&lt;="&amp;$B269)</f>
        <v>0.67999999999999994</v>
      </c>
      <c r="ZA269" s="4">
        <f>SUMIFS('Aceite de Oliva'!ZA$6:ZA$257,'Aceite de Oliva'!$A$6:$A$257,"&gt;="&amp;$A269,'Aceite de Oliva'!$B$6:$B$257,"&lt;="&amp;$B269)</f>
        <v>0.65</v>
      </c>
      <c r="ZB269" s="4">
        <f>SUMIFS('Aceite de Oliva'!ZB$6:ZB$257,'Aceite de Oliva'!$A$6:$A$257,"&gt;="&amp;$A269,'Aceite de Oliva'!$B$6:$B$257,"&lt;="&amp;$B269)</f>
        <v>0.74</v>
      </c>
      <c r="ZC269" s="4">
        <f>SUMIFS('Aceite de Oliva'!ZC$6:ZC$257,'Aceite de Oliva'!$A$6:$A$257,"&gt;="&amp;$A269,'Aceite de Oliva'!$B$6:$B$257,"&lt;="&amp;$B269)</f>
        <v>0.91</v>
      </c>
      <c r="ZD269" s="4">
        <f>SUMIFS('Aceite de Oliva'!ZD$6:ZD$257,'Aceite de Oliva'!$A$6:$A$257,"&gt;="&amp;$A269,'Aceite de Oliva'!$B$6:$B$257,"&lt;="&amp;$B269)</f>
        <v>0</v>
      </c>
    </row>
    <row r="270" spans="1:680" x14ac:dyDescent="0.25">
      <c r="A270" s="9">
        <f>'TAM Aceite de Oliva'!B18</f>
        <v>4.9000000000000004</v>
      </c>
      <c r="B270" s="9">
        <f>'TAM Aceite de Oliva'!C18</f>
        <v>5.0999999999999996</v>
      </c>
      <c r="C270" s="9"/>
      <c r="D270" s="4">
        <f>SUMIFS('Aceite de Oliva'!D$6:D$257,'Aceite de Oliva'!$A$6:$A$257,"&gt;="&amp;$A270,'Aceite de Oliva'!$B$6:$B$257,"&lt;="&amp;$B270)</f>
        <v>1.81</v>
      </c>
      <c r="E270" s="4">
        <f>SUMIFS('Aceite de Oliva'!E$6:E$257,'Aceite de Oliva'!$A$6:$A$257,"&gt;="&amp;$A270,'Aceite de Oliva'!$B$6:$B$257,"&lt;="&amp;$B270)</f>
        <v>2.79</v>
      </c>
      <c r="F270" s="4">
        <f>SUMIFS('Aceite de Oliva'!F$6:F$257,'Aceite de Oliva'!$A$6:$A$257,"&gt;="&amp;$A270,'Aceite de Oliva'!$B$6:$B$257,"&lt;="&amp;$B270)</f>
        <v>2.2999999999999998</v>
      </c>
      <c r="G270" s="4">
        <f>SUMIFS('Aceite de Oliva'!G$6:G$257,'Aceite de Oliva'!$A$6:$A$257,"&gt;="&amp;$A270,'Aceite de Oliva'!$B$6:$B$257,"&lt;="&amp;$B270)</f>
        <v>0.16</v>
      </c>
      <c r="H270" s="9"/>
      <c r="I270" s="9"/>
      <c r="J270" s="9"/>
      <c r="K270" s="4">
        <f>SUMIFS('Aceite de Oliva'!K$6:K$257,'Aceite de Oliva'!$A$6:$A$257,"&gt;="&amp;$A270,'Aceite de Oliva'!$B$6:$B$257,"&lt;="&amp;$B270)</f>
        <v>4.8699999999999992</v>
      </c>
      <c r="L270" s="4">
        <f>SUMIFS('Aceite de Oliva'!L$6:L$257,'Aceite de Oliva'!$A$6:$A$257,"&gt;="&amp;$A270,'Aceite de Oliva'!$B$6:$B$257,"&lt;="&amp;$B270)</f>
        <v>3.98</v>
      </c>
      <c r="M270" s="4">
        <f>SUMIFS('Aceite de Oliva'!M$6:M$257,'Aceite de Oliva'!$A$6:$A$257,"&gt;="&amp;$A270,'Aceite de Oliva'!$B$6:$B$257,"&lt;="&amp;$B270)</f>
        <v>5.04</v>
      </c>
      <c r="N270" s="4">
        <f>SUMIFS('Aceite de Oliva'!N$6:N$257,'Aceite de Oliva'!$A$6:$A$257,"&gt;="&amp;$A270,'Aceite de Oliva'!$B$6:$B$257,"&lt;="&amp;$B270)</f>
        <v>5.1099999999999994</v>
      </c>
      <c r="O270" s="9"/>
      <c r="P270" s="9"/>
      <c r="Q270" s="9"/>
      <c r="R270" s="4">
        <f>SUMIFS('Aceite de Oliva'!R$6:R$257,'Aceite de Oliva'!$A$6:$A$257,"&gt;="&amp;$A270,'Aceite de Oliva'!$B$6:$B$257,"&lt;="&amp;$B270)</f>
        <v>7.3699999999999992</v>
      </c>
      <c r="S270" s="4">
        <f>SUMIFS('Aceite de Oliva'!S$6:S$257,'Aceite de Oliva'!$A$6:$A$257,"&gt;="&amp;$A270,'Aceite de Oliva'!$B$6:$B$257,"&lt;="&amp;$B270)</f>
        <v>17.739999999999998</v>
      </c>
      <c r="T270" s="4">
        <f>SUMIFS('Aceite de Oliva'!T$6:T$257,'Aceite de Oliva'!$A$6:$A$257,"&gt;="&amp;$A270,'Aceite de Oliva'!$B$6:$B$257,"&lt;="&amp;$B270)</f>
        <v>6.19</v>
      </c>
      <c r="U270" s="4">
        <f>SUMIFS('Aceite de Oliva'!U$6:U$257,'Aceite de Oliva'!$A$6:$A$257,"&gt;="&amp;$A270,'Aceite de Oliva'!$B$6:$B$257,"&lt;="&amp;$B270)</f>
        <v>3.74</v>
      </c>
      <c r="V270" s="9"/>
      <c r="W270" s="9"/>
      <c r="X270" s="9"/>
      <c r="Y270" s="4">
        <f>SUMIFS('Aceite de Oliva'!Y$6:Y$257,'Aceite de Oliva'!$A$6:$A$257,"&gt;="&amp;$A270,'Aceite de Oliva'!$B$6:$B$257,"&lt;="&amp;$B270)</f>
        <v>3.31</v>
      </c>
      <c r="Z270" s="4">
        <f>SUMIFS('Aceite de Oliva'!Z$6:Z$257,'Aceite de Oliva'!$A$6:$A$257,"&gt;="&amp;$A270,'Aceite de Oliva'!$B$6:$B$257,"&lt;="&amp;$B270)</f>
        <v>4.7</v>
      </c>
      <c r="AA270" s="4">
        <f>SUMIFS('Aceite de Oliva'!AA$6:AA$257,'Aceite de Oliva'!$A$6:$A$257,"&gt;="&amp;$A270,'Aceite de Oliva'!$B$6:$B$257,"&lt;="&amp;$B270)</f>
        <v>3.18</v>
      </c>
      <c r="AB270" s="4">
        <f>SUMIFS('Aceite de Oliva'!AB$6:AB$257,'Aceite de Oliva'!$A$6:$A$257,"&gt;="&amp;$A270,'Aceite de Oliva'!$B$6:$B$257,"&lt;="&amp;$B270)</f>
        <v>2.21</v>
      </c>
      <c r="AC270" s="9"/>
      <c r="AD270" s="9"/>
      <c r="AE270" s="9"/>
      <c r="AF270" s="4">
        <f>SUMIFS('Aceite de Oliva'!AF$6:AF$257,'Aceite de Oliva'!$A$6:$A$257,"&gt;="&amp;$A270,'Aceite de Oliva'!$B$6:$B$257,"&lt;="&amp;$B270)</f>
        <v>3.9499999999999997</v>
      </c>
      <c r="AG270" s="4">
        <f>SUMIFS('Aceite de Oliva'!AG$6:AG$257,'Aceite de Oliva'!$A$6:$A$257,"&gt;="&amp;$A270,'Aceite de Oliva'!$B$6:$B$257,"&lt;="&amp;$B270)</f>
        <v>1.41</v>
      </c>
      <c r="AH270" s="4">
        <f>SUMIFS('Aceite de Oliva'!AH$6:AH$257,'Aceite de Oliva'!$A$6:$A$257,"&gt;="&amp;$A270,'Aceite de Oliva'!$B$6:$B$257,"&lt;="&amp;$B270)</f>
        <v>5.9</v>
      </c>
      <c r="AI270" s="4">
        <f>SUMIFS('Aceite de Oliva'!AI$6:AI$257,'Aceite de Oliva'!$A$6:$A$257,"&gt;="&amp;$A270,'Aceite de Oliva'!$B$6:$B$257,"&lt;="&amp;$B270)</f>
        <v>2.93</v>
      </c>
      <c r="AJ270" s="9"/>
      <c r="AK270" s="9"/>
      <c r="AL270" s="9"/>
      <c r="AM270" s="4">
        <f>SUMIFS('Aceite de Oliva'!AM$6:AM$257,'Aceite de Oliva'!$A$6:$A$257,"&gt;="&amp;$A270,'Aceite de Oliva'!$B$6:$B$257,"&lt;="&amp;$B270)</f>
        <v>3.71</v>
      </c>
      <c r="AN270" s="4">
        <f>SUMIFS('Aceite de Oliva'!AN$6:AN$257,'Aceite de Oliva'!$A$6:$A$257,"&gt;="&amp;$A270,'Aceite de Oliva'!$B$6:$B$257,"&lt;="&amp;$B270)</f>
        <v>3.71</v>
      </c>
      <c r="AO270" s="4">
        <f>SUMIFS('Aceite de Oliva'!AO$6:AO$257,'Aceite de Oliva'!$A$6:$A$257,"&gt;="&amp;$A270,'Aceite de Oliva'!$B$6:$B$257,"&lt;="&amp;$B270)</f>
        <v>3.6199999999999997</v>
      </c>
      <c r="AP270" s="4">
        <f>SUMIFS('Aceite de Oliva'!AP$6:AP$257,'Aceite de Oliva'!$A$6:$A$257,"&gt;="&amp;$A270,'Aceite de Oliva'!$B$6:$B$257,"&lt;="&amp;$B270)</f>
        <v>2.34</v>
      </c>
      <c r="AQ270" s="9"/>
      <c r="AR270" s="9"/>
      <c r="AT270" s="4">
        <f>SUMIFS('Aceite de Oliva'!AT$6:AT$257,'Aceite de Oliva'!$A$6:$A$257,"&gt;="&amp;$A270,'Aceite de Oliva'!$B$6:$B$257,"&lt;="&amp;$B270)</f>
        <v>3.2199999999999998</v>
      </c>
      <c r="AU270" s="4">
        <f>SUMIFS('Aceite de Oliva'!AU$6:AU$257,'Aceite de Oliva'!$A$6:$A$257,"&gt;="&amp;$A270,'Aceite de Oliva'!$B$6:$B$257,"&lt;="&amp;$B270)</f>
        <v>2.3499999999999996</v>
      </c>
      <c r="AV270" s="4">
        <f>SUMIFS('Aceite de Oliva'!AV$6:AV$257,'Aceite de Oliva'!$A$6:$A$257,"&gt;="&amp;$A270,'Aceite de Oliva'!$B$6:$B$257,"&lt;="&amp;$B270)</f>
        <v>3.6799999999999997</v>
      </c>
      <c r="AW270" s="4">
        <f>SUMIFS('Aceite de Oliva'!AW$6:AW$257,'Aceite de Oliva'!$A$6:$A$257,"&gt;="&amp;$A270,'Aceite de Oliva'!$B$6:$B$257,"&lt;="&amp;$B270)</f>
        <v>2.21</v>
      </c>
      <c r="BA270" s="4">
        <f>SUMIFS('Aceite de Oliva'!BA$6:BA$257,'Aceite de Oliva'!$A$6:$A$257,"&gt;="&amp;A270,'Aceite de Oliva'!$B$6:$B$257,"&lt;="&amp;B270)</f>
        <v>5.9</v>
      </c>
      <c r="BB270" s="4">
        <f>SUMIFS('Aceite de Oliva'!BB$6:BB$257,'Aceite de Oliva'!$A$6:$A$257,"&gt;="&amp;$A270,'Aceite de Oliva'!$B$6:$B$257,"&lt;="&amp;$B270)</f>
        <v>9.86</v>
      </c>
      <c r="BC270" s="4">
        <f>SUMIFS('Aceite de Oliva'!BC$6:BC$257,'Aceite de Oliva'!$A$6:$A$257,"&gt;="&amp;$A270,'Aceite de Oliva'!$B$6:$B$257,"&lt;="&amp;$B270)</f>
        <v>4.3100000000000005</v>
      </c>
      <c r="BD270" s="4">
        <f>SUMIFS('Aceite de Oliva'!BD$6:BD$257,'Aceite de Oliva'!$A$6:$A$257,"&gt;="&amp;$A270,'Aceite de Oliva'!$B$6:$B$257,"&lt;="&amp;$B270)</f>
        <v>4.6899999999999995</v>
      </c>
      <c r="BH270" s="4">
        <f>SUMIFS('Aceite de Oliva'!BH$6:BH$257,'Aceite de Oliva'!$A$6:$A$257,"&gt;="&amp;$A270,'Aceite de Oliva'!$B$6:$B$257,"&lt;="&amp;$B270)</f>
        <v>5.5600000000000005</v>
      </c>
      <c r="BI270" s="4">
        <f>SUMIFS('Aceite de Oliva'!BI$6:BI$257,'Aceite de Oliva'!$A$6:$A$257,"&gt;="&amp;$A270,'Aceite de Oliva'!$B$6:$B$257,"&lt;="&amp;$B270)</f>
        <v>3.5700000000000003</v>
      </c>
      <c r="BJ270" s="4">
        <f>SUMIFS('Aceite de Oliva'!BJ$6:BJ$257,'Aceite de Oliva'!$A$6:$A$257,"&gt;="&amp;$A270,'Aceite de Oliva'!$B$6:$B$257,"&lt;="&amp;$B270)</f>
        <v>5.89</v>
      </c>
      <c r="BK270" s="4">
        <f>SUMIFS('Aceite de Oliva'!BK$6:BK$257,'Aceite de Oliva'!$A$6:$A$257,"&gt;="&amp;$A270,'Aceite de Oliva'!$B$6:$B$257,"&lt;="&amp;$B270)</f>
        <v>6.21</v>
      </c>
      <c r="BO270" s="4">
        <f>SUMIFS('Aceite de Oliva'!BO$6:BO$257,'Aceite de Oliva'!$A$6:$A$257,"&gt;="&amp;$A270,'Aceite de Oliva'!$B$6:$B$257,"&lt;="&amp;$B270)</f>
        <v>5.3900000000000006</v>
      </c>
      <c r="BP270" s="4">
        <f>SUMIFS('Aceite de Oliva'!BP$6:BP$257,'Aceite de Oliva'!$A$6:$A$257,"&gt;="&amp;$A270,'Aceite de Oliva'!$B$6:$B$257,"&lt;="&amp;$B270)</f>
        <v>1.83</v>
      </c>
      <c r="BQ270" s="4">
        <f>SUMIFS('Aceite de Oliva'!BQ$6:BQ$257,'Aceite de Oliva'!$A$6:$A$257,"&gt;="&amp;$A270,'Aceite de Oliva'!$B$6:$B$257,"&lt;="&amp;$B270)</f>
        <v>7.8599999999999994</v>
      </c>
      <c r="BR270" s="4">
        <f>SUMIFS('Aceite de Oliva'!BR$6:BR$257,'Aceite de Oliva'!$A$6:$A$257,"&gt;="&amp;$A270,'Aceite de Oliva'!$B$6:$B$257,"&lt;="&amp;$B270)</f>
        <v>1.66</v>
      </c>
      <c r="BV270" s="4">
        <f>SUMIFS('Aceite de Oliva'!BV$6:BV$257,'Aceite de Oliva'!$A$6:$A$257,"&gt;="&amp;$A270,'Aceite de Oliva'!$B$6:$B$257,"&lt;="&amp;$B270)</f>
        <v>5.07</v>
      </c>
      <c r="BW270" s="4">
        <f>SUMIFS('Aceite de Oliva'!BW$6:BW$257,'Aceite de Oliva'!$A$6:$A$257,"&gt;="&amp;$A270,'Aceite de Oliva'!$B$6:$B$257,"&lt;="&amp;$B270)</f>
        <v>7.8500000000000005</v>
      </c>
      <c r="BX270" s="4">
        <f>SUMIFS('Aceite de Oliva'!BX$6:BX$257,'Aceite de Oliva'!$A$6:$A$257,"&gt;="&amp;$A270,'Aceite de Oliva'!$B$6:$B$257,"&lt;="&amp;$B270)</f>
        <v>5.42</v>
      </c>
      <c r="BY270" s="4">
        <f>SUMIFS('Aceite de Oliva'!BY$6:BY$257,'Aceite de Oliva'!$A$6:$A$257,"&gt;="&amp;$A270,'Aceite de Oliva'!$B$6:$B$257,"&lt;="&amp;$B270)</f>
        <v>1.9500000000000002</v>
      </c>
      <c r="CC270" s="4">
        <f>SUMIFS('Aceite de Oliva'!CC$6:CC$257,'Aceite de Oliva'!$A$6:$A$257,"&gt;="&amp;$A270,'Aceite de Oliva'!$B$6:$B$257,"&lt;="&amp;$B270)</f>
        <v>4.5</v>
      </c>
      <c r="CD270" s="4">
        <f>SUMIFS('Aceite de Oliva'!CD$6:CD$257,'Aceite de Oliva'!$A$6:$A$257,"&gt;="&amp;$A270,'Aceite de Oliva'!$B$6:$B$257,"&lt;="&amp;$B270)</f>
        <v>3.88</v>
      </c>
      <c r="CE270" s="4">
        <f>SUMIFS('Aceite de Oliva'!CE$6:CE$257,'Aceite de Oliva'!$A$6:$A$257,"&gt;="&amp;$A270,'Aceite de Oliva'!$B$6:$B$257,"&lt;="&amp;$B270)</f>
        <v>6.55</v>
      </c>
      <c r="CF270" s="4">
        <f>SUMIFS('Aceite de Oliva'!CF$6:CF$257,'Aceite de Oliva'!$A$6:$A$257,"&gt;="&amp;$A270,'Aceite de Oliva'!$B$6:$B$257,"&lt;="&amp;$B270)</f>
        <v>1.2</v>
      </c>
      <c r="CJ270" s="4">
        <f>SUMIFS('Aceite de Oliva'!CJ$6:CJ$257,'Aceite de Oliva'!$A$6:$A$257,"&gt;="&amp;$A270,'Aceite de Oliva'!$B$6:$B$257,"&lt;="&amp;$B270)</f>
        <v>2.44</v>
      </c>
      <c r="CK270" s="4">
        <f>SUMIFS('Aceite de Oliva'!CK$6:CK$257,'Aceite de Oliva'!$A$6:$A$257,"&gt;="&amp;$A270,'Aceite de Oliva'!$B$6:$B$257,"&lt;="&amp;$B270)</f>
        <v>0</v>
      </c>
      <c r="CL270" s="4">
        <f>SUMIFS('Aceite de Oliva'!CL$6:CL$257,'Aceite de Oliva'!$A$6:$A$257,"&gt;="&amp;$A270,'Aceite de Oliva'!$B$6:$B$257,"&lt;="&amp;$B270)</f>
        <v>3.6799999999999997</v>
      </c>
      <c r="CM270" s="4">
        <f>SUMIFS('Aceite de Oliva'!CM$6:CM$257,'Aceite de Oliva'!$A$6:$A$257,"&gt;="&amp;$A270,'Aceite de Oliva'!$B$6:$B$257,"&lt;="&amp;$B270)</f>
        <v>1.57</v>
      </c>
      <c r="CQ270" s="4">
        <f>SUMIFS('Aceite de Oliva'!CQ$6:CQ$257,'Aceite de Oliva'!$A$6:$A$257,"&gt;="&amp;$A270,'Aceite de Oliva'!$B$6:$B$257,"&lt;="&amp;$B270)</f>
        <v>3.36</v>
      </c>
      <c r="CR270" s="4">
        <f>SUMIFS('Aceite de Oliva'!CR$6:CR$257,'Aceite de Oliva'!$A$6:$A$257,"&gt;="&amp;$A270,'Aceite de Oliva'!$B$6:$B$257,"&lt;="&amp;$B270)</f>
        <v>0.99</v>
      </c>
      <c r="CS270" s="4">
        <f>SUMIFS('Aceite de Oliva'!CS$6:CS$257,'Aceite de Oliva'!$A$6:$A$257,"&gt;="&amp;$A270,'Aceite de Oliva'!$B$6:$B$257,"&lt;="&amp;$B270)</f>
        <v>1.72</v>
      </c>
      <c r="CT270" s="4">
        <f>SUMIFS('Aceite de Oliva'!CT$6:CT$257,'Aceite de Oliva'!$A$6:$A$257,"&gt;="&amp;$A270,'Aceite de Oliva'!$B$6:$B$257,"&lt;="&amp;$B270)</f>
        <v>9.42</v>
      </c>
      <c r="CX270" s="4">
        <f>SUMIFS('Aceite de Oliva'!CX$6:CX$257,'Aceite de Oliva'!$A$6:$A$257,"&gt;="&amp;$A270,'Aceite de Oliva'!$B$6:$B$257,"&lt;="&amp;$B270)</f>
        <v>3.04</v>
      </c>
      <c r="CY270" s="4">
        <f>SUMIFS('Aceite de Oliva'!CY$6:CY$257,'Aceite de Oliva'!$A$6:$A$257,"&gt;="&amp;$A270,'Aceite de Oliva'!$B$6:$B$257,"&lt;="&amp;$B270)</f>
        <v>10.47</v>
      </c>
      <c r="CZ270" s="4">
        <f>SUMIFS('Aceite de Oliva'!CZ$6:CZ$257,'Aceite de Oliva'!$A$6:$A$257,"&gt;="&amp;$A270,'Aceite de Oliva'!$B$6:$B$257,"&lt;="&amp;$B270)</f>
        <v>1.31</v>
      </c>
      <c r="DA270" s="4">
        <f>SUMIFS('Aceite de Oliva'!DA$6:DA$257,'Aceite de Oliva'!$A$6:$A$257,"&gt;="&amp;$A270,'Aceite de Oliva'!$B$6:$B$257,"&lt;="&amp;$B270)</f>
        <v>2.1</v>
      </c>
      <c r="DE270" s="4">
        <f>SUMIFS('Aceite de Oliva'!DE$6:DE$257,'Aceite de Oliva'!$A$6:$A$257,"&gt;="&amp;$A270,'Aceite de Oliva'!$B$6:$B$257,"&lt;="&amp;$B270)</f>
        <v>1.81</v>
      </c>
      <c r="DF270" s="4">
        <f>SUMIFS('Aceite de Oliva'!DF$6:DF$257,'Aceite de Oliva'!$A$6:$A$257,"&gt;="&amp;$A270,'Aceite de Oliva'!$B$6:$B$257,"&lt;="&amp;$B270)</f>
        <v>1.22</v>
      </c>
      <c r="DG270" s="4">
        <f>SUMIFS('Aceite de Oliva'!DG$6:DG$257,'Aceite de Oliva'!$A$6:$A$257,"&gt;="&amp;$A270,'Aceite de Oliva'!$B$6:$B$257,"&lt;="&amp;$B270)</f>
        <v>1.58</v>
      </c>
      <c r="DH270" s="4">
        <f>SUMIFS('Aceite de Oliva'!DH$6:DH$257,'Aceite de Oliva'!$A$6:$A$257,"&gt;="&amp;$A270,'Aceite de Oliva'!$B$6:$B$257,"&lt;="&amp;$B270)</f>
        <v>3.26</v>
      </c>
      <c r="DL270" s="4">
        <f>SUMIFS('Aceite de Oliva'!DL$6:DL$257,'Aceite de Oliva'!$A$6:$A$257,"&gt;="&amp;$A270,'Aceite de Oliva'!$B$6:$B$257,"&lt;="&amp;$B270)</f>
        <v>1.75</v>
      </c>
      <c r="DM270" s="4">
        <f>SUMIFS('Aceite de Oliva'!DM$6:DM$257,'Aceite de Oliva'!$A$6:$A$257,"&gt;="&amp;$A270,'Aceite de Oliva'!$B$6:$B$257,"&lt;="&amp;$B270)</f>
        <v>0.15</v>
      </c>
      <c r="DN270" s="4">
        <f>SUMIFS('Aceite de Oliva'!DN$6:DN$257,'Aceite de Oliva'!$A$6:$A$257,"&gt;="&amp;$A270,'Aceite de Oliva'!$B$6:$B$257,"&lt;="&amp;$B270)</f>
        <v>1.66</v>
      </c>
      <c r="DO270" s="4">
        <f>SUMIFS('Aceite de Oliva'!DO$6:DO$257,'Aceite de Oliva'!$A$6:$A$257,"&gt;="&amp;$A270,'Aceite de Oliva'!$B$6:$B$257,"&lt;="&amp;$B270)</f>
        <v>2.62</v>
      </c>
      <c r="DS270" s="4">
        <f>SUMIFS('Aceite de Oliva'!DS$6:DS$257,'Aceite de Oliva'!$A$6:$A$257,"&gt;="&amp;$A270,'Aceite de Oliva'!$B$6:$B$257,"&lt;="&amp;$B270)</f>
        <v>2.36</v>
      </c>
      <c r="DT270" s="4">
        <f>SUMIFS('Aceite de Oliva'!DT$6:DT$257,'Aceite de Oliva'!$A$6:$A$257,"&gt;="&amp;$A270,'Aceite de Oliva'!$B$6:$B$257,"&lt;="&amp;$B270)</f>
        <v>1.06</v>
      </c>
      <c r="DU270" s="4">
        <f>SUMIFS('Aceite de Oliva'!DU$6:DU$257,'Aceite de Oliva'!$A$6:$A$257,"&gt;="&amp;$A270,'Aceite de Oliva'!$B$6:$B$257,"&lt;="&amp;$B270)</f>
        <v>2.42</v>
      </c>
      <c r="DV270" s="4">
        <f>SUMIFS('Aceite de Oliva'!DV$6:DV$257,'Aceite de Oliva'!$A$6:$A$257,"&gt;="&amp;$A270,'Aceite de Oliva'!$B$6:$B$257,"&lt;="&amp;$B270)</f>
        <v>1.47</v>
      </c>
      <c r="DZ270" s="4">
        <f>SUMIFS('Aceite de Oliva'!DZ$6:DZ$257,'Aceite de Oliva'!$A$6:$A$257,"&gt;="&amp;$A270,'Aceite de Oliva'!$B$6:$B$257,"&lt;="&amp;$B270)</f>
        <v>1.0999999999999999</v>
      </c>
      <c r="EA270" s="4">
        <f>SUMIFS('Aceite de Oliva'!EA$6:EA$257,'Aceite de Oliva'!$A$6:$A$257,"&gt;="&amp;$A270,'Aceite de Oliva'!$B$6:$B$257,"&lt;="&amp;$B270)</f>
        <v>0.88</v>
      </c>
      <c r="EB270" s="4">
        <f>SUMIFS('Aceite de Oliva'!EB$6:EB$257,'Aceite de Oliva'!$A$6:$A$257,"&gt;="&amp;$A270,'Aceite de Oliva'!$B$6:$B$257,"&lt;="&amp;$B270)</f>
        <v>1.25</v>
      </c>
      <c r="EC270" s="4">
        <f>SUMIFS('Aceite de Oliva'!EC$6:EC$257,'Aceite de Oliva'!$A$6:$A$257,"&gt;="&amp;$A270,'Aceite de Oliva'!$B$6:$B$257,"&lt;="&amp;$B270)</f>
        <v>0.4</v>
      </c>
      <c r="EG270" s="4">
        <f>SUMIFS('Aceite de Oliva'!EG$6:EG$257,'Aceite de Oliva'!$A$6:$A$257,"&gt;="&amp;$A270,'Aceite de Oliva'!$B$6:$B$257,"&lt;="&amp;$B270)</f>
        <v>0.67</v>
      </c>
      <c r="EH270" s="4">
        <f>SUMIFS('Aceite de Oliva'!EH$6:EH$257,'Aceite de Oliva'!$A$6:$A$257,"&gt;="&amp;$A270,'Aceite de Oliva'!$B$6:$B$257,"&lt;="&amp;$B270)</f>
        <v>0.17</v>
      </c>
      <c r="EI270" s="4">
        <f>SUMIFS('Aceite de Oliva'!EI$6:EI$257,'Aceite de Oliva'!$A$6:$A$257,"&gt;="&amp;$A270,'Aceite de Oliva'!$B$6:$B$257,"&lt;="&amp;$B270)</f>
        <v>0.79</v>
      </c>
      <c r="EJ270" s="4">
        <f>SUMIFS('Aceite de Oliva'!EJ$6:EJ$257,'Aceite de Oliva'!$A$6:$A$257,"&gt;="&amp;$A270,'Aceite de Oliva'!$B$6:$B$257,"&lt;="&amp;$B270)</f>
        <v>0</v>
      </c>
      <c r="EN270" s="4">
        <f>SUMIFS('Aceite de Oliva'!EN$6:EN$257,'Aceite de Oliva'!$A$6:$A$257,"&gt;="&amp;$A270,'Aceite de Oliva'!$B$6:$B$257,"&lt;="&amp;$B270)</f>
        <v>0.31</v>
      </c>
      <c r="EO270" s="4">
        <f>SUMIFS('Aceite de Oliva'!EO$6:EO$257,'Aceite de Oliva'!$A$6:$A$257,"&gt;="&amp;$A270,'Aceite de Oliva'!$B$6:$B$257,"&lt;="&amp;$B270)</f>
        <v>0.47</v>
      </c>
      <c r="EP270" s="4">
        <f>SUMIFS('Aceite de Oliva'!EP$6:EP$257,'Aceite de Oliva'!$A$6:$A$257,"&gt;="&amp;$A270,'Aceite de Oliva'!$B$6:$B$257,"&lt;="&amp;$B270)</f>
        <v>0.27</v>
      </c>
      <c r="EQ270" s="4">
        <f>SUMIFS('Aceite de Oliva'!EQ$6:EQ$257,'Aceite de Oliva'!$A$6:$A$257,"&gt;="&amp;$A270,'Aceite de Oliva'!$B$6:$B$257,"&lt;="&amp;$B270)</f>
        <v>0</v>
      </c>
      <c r="EU270" s="4">
        <f>SUMIFS('Aceite de Oliva'!EU$6:EU$257,'Aceite de Oliva'!$A$6:$A$257,"&gt;="&amp;$A270,'Aceite de Oliva'!$B$6:$B$257,"&lt;="&amp;$B270)</f>
        <v>0.3</v>
      </c>
      <c r="EV270" s="4">
        <f>SUMIFS('Aceite de Oliva'!EV$6:EV$257,'Aceite de Oliva'!$A$6:$A$257,"&gt;="&amp;$A270,'Aceite de Oliva'!$B$6:$B$257,"&lt;="&amp;$B270)</f>
        <v>0.09</v>
      </c>
      <c r="EW270" s="4">
        <f>SUMIFS('Aceite de Oliva'!EW$6:EW$257,'Aceite de Oliva'!$A$6:$A$257,"&gt;="&amp;$A270,'Aceite de Oliva'!$B$6:$B$257,"&lt;="&amp;$B270)</f>
        <v>0.31</v>
      </c>
      <c r="EX270" s="4">
        <f>SUMIFS('Aceite de Oliva'!EX$6:EX$257,'Aceite de Oliva'!$A$6:$A$257,"&gt;="&amp;$A270,'Aceite de Oliva'!$B$6:$B$257,"&lt;="&amp;$B270)</f>
        <v>0</v>
      </c>
      <c r="FB270" s="4">
        <f>SUMIFS('Aceite de Oliva'!FB$6:FB$257,'Aceite de Oliva'!$A$6:$A$257,"&gt;="&amp;$A270,'Aceite de Oliva'!$B$6:$B$257,"&lt;="&amp;$B270)</f>
        <v>0.11</v>
      </c>
      <c r="FC270" s="4">
        <f>SUMIFS('Aceite de Oliva'!FC$6:FC$257,'Aceite de Oliva'!$A$6:$A$257,"&gt;="&amp;$A270,'Aceite de Oliva'!$B$6:$B$257,"&lt;="&amp;$B270)</f>
        <v>0.1</v>
      </c>
      <c r="FD270" s="4">
        <f>SUMIFS('Aceite de Oliva'!FD$6:FD$257,'Aceite de Oliva'!$A$6:$A$257,"&gt;="&amp;$A270,'Aceite de Oliva'!$B$6:$B$257,"&lt;="&amp;$B270)</f>
        <v>0.08</v>
      </c>
      <c r="FE270" s="4">
        <f>SUMIFS('Aceite de Oliva'!FE$6:FE$257,'Aceite de Oliva'!$A$6:$A$257,"&gt;="&amp;$A270,'Aceite de Oliva'!$B$6:$B$257,"&lt;="&amp;$B270)</f>
        <v>0</v>
      </c>
      <c r="FI270" s="4">
        <f>SUMIFS('Aceite de Oliva'!FI$6:FI$257,'Aceite de Oliva'!$A$6:$A$257,"&gt;="&amp;$A270,'Aceite de Oliva'!$B$6:$B$257,"&lt;="&amp;$B270)</f>
        <v>0.4</v>
      </c>
      <c r="FJ270" s="4">
        <f>SUMIFS('Aceite de Oliva'!FJ$6:FJ$257,'Aceite de Oliva'!$A$6:$A$257,"&gt;="&amp;$A270,'Aceite de Oliva'!$B$6:$B$257,"&lt;="&amp;$B270)</f>
        <v>0.91999999999999993</v>
      </c>
      <c r="FK270" s="4">
        <f>SUMIFS('Aceite de Oliva'!FK$6:FK$257,'Aceite de Oliva'!$A$6:$A$257,"&gt;="&amp;$A270,'Aceite de Oliva'!$B$6:$B$257,"&lt;="&amp;$B270)</f>
        <v>0.2</v>
      </c>
      <c r="FL270" s="4">
        <f>SUMIFS('Aceite de Oliva'!FL$6:FL$257,'Aceite de Oliva'!$A$6:$A$257,"&gt;="&amp;$A270,'Aceite de Oliva'!$B$6:$B$257,"&lt;="&amp;$B270)</f>
        <v>0</v>
      </c>
      <c r="FP270" s="4">
        <f>SUMIFS('Aceite de Oliva'!FP$6:FP$257,'Aceite de Oliva'!$A$6:$A$257,"&gt;="&amp;$A270,'Aceite de Oliva'!$B$6:$B$257,"&lt;="&amp;$B270)</f>
        <v>0.13</v>
      </c>
      <c r="FQ270" s="4">
        <f>SUMIFS('Aceite de Oliva'!FQ$6:FQ$257,'Aceite de Oliva'!$A$6:$A$257,"&gt;="&amp;$A270,'Aceite de Oliva'!$B$6:$B$257,"&lt;="&amp;$B270)</f>
        <v>0.22</v>
      </c>
      <c r="FR270" s="4">
        <f>SUMIFS('Aceite de Oliva'!FR$6:FR$257,'Aceite de Oliva'!$A$6:$A$257,"&gt;="&amp;$A270,'Aceite de Oliva'!$B$6:$B$257,"&lt;="&amp;$B270)</f>
        <v>0.11</v>
      </c>
      <c r="FS270" s="4">
        <f>SUMIFS('Aceite de Oliva'!FS$6:FS$257,'Aceite de Oliva'!$A$6:$A$257,"&gt;="&amp;$A270,'Aceite de Oliva'!$B$6:$B$257,"&lt;="&amp;$B270)</f>
        <v>0</v>
      </c>
      <c r="FW270" s="4">
        <f>SUMIFS('Aceite de Oliva'!FW$6:FW$257,'Aceite de Oliva'!$A$6:$A$257,"&gt;="&amp;$A270,'Aceite de Oliva'!$B$6:$B$257,"&lt;="&amp;$B270)</f>
        <v>0.49</v>
      </c>
      <c r="FX270" s="4">
        <f>SUMIFS('Aceite de Oliva'!FX$6:FX$257,'Aceite de Oliva'!$A$6:$A$257,"&gt;="&amp;$A270,'Aceite de Oliva'!$B$6:$B$257,"&lt;="&amp;$B270)</f>
        <v>0</v>
      </c>
      <c r="FY270" s="4">
        <f>SUMIFS('Aceite de Oliva'!FY$6:FY$257,'Aceite de Oliva'!$A$6:$A$257,"&gt;="&amp;$A270,'Aceite de Oliva'!$B$6:$B$257,"&lt;="&amp;$B270)</f>
        <v>0.44</v>
      </c>
      <c r="FZ270" s="4">
        <f>SUMIFS('Aceite de Oliva'!FZ$6:FZ$257,'Aceite de Oliva'!$A$6:$A$257,"&gt;="&amp;$A270,'Aceite de Oliva'!$B$6:$B$257,"&lt;="&amp;$B270)</f>
        <v>0</v>
      </c>
      <c r="GD270" s="4">
        <f>SUMIFS('Aceite de Oliva'!GD$6:GD$257,'Aceite de Oliva'!$A$6:$A$257,"&gt;="&amp;$A270,'Aceite de Oliva'!$B$6:$B$257,"&lt;="&amp;$B270)</f>
        <v>0.16</v>
      </c>
      <c r="GE270" s="4">
        <f>SUMIFS('Aceite de Oliva'!GE$6:GE$257,'Aceite de Oliva'!$A$6:$A$257,"&gt;="&amp;$A270,'Aceite de Oliva'!$B$6:$B$257,"&lt;="&amp;$B270)</f>
        <v>0</v>
      </c>
      <c r="GF270" s="4">
        <f>SUMIFS('Aceite de Oliva'!GF$6:GF$257,'Aceite de Oliva'!$A$6:$A$257,"&gt;="&amp;$A270,'Aceite de Oliva'!$B$6:$B$257,"&lt;="&amp;$B270)</f>
        <v>0.16</v>
      </c>
      <c r="GG270" s="4">
        <f>SUMIFS('Aceite de Oliva'!GG$6:GG$257,'Aceite de Oliva'!$A$6:$A$257,"&gt;="&amp;$A270,'Aceite de Oliva'!$B$6:$B$257,"&lt;="&amp;$B270)</f>
        <v>0</v>
      </c>
      <c r="GK270" s="4">
        <f>SUMIFS('Aceite de Oliva'!GK$6:GK$257,'Aceite de Oliva'!$A$6:$A$257,"&gt;="&amp;$A270,'Aceite de Oliva'!$B$6:$B$257,"&lt;="&amp;$B270)</f>
        <v>0.41000000000000003</v>
      </c>
      <c r="GL270" s="4">
        <f>SUMIFS('Aceite de Oliva'!GL$6:GL$257,'Aceite de Oliva'!$A$6:$A$257,"&gt;="&amp;$A270,'Aceite de Oliva'!$B$6:$B$257,"&lt;="&amp;$B270)</f>
        <v>0.09</v>
      </c>
      <c r="GM270" s="4">
        <f>SUMIFS('Aceite de Oliva'!GM$6:GM$257,'Aceite de Oliva'!$A$6:$A$257,"&gt;="&amp;$A270,'Aceite de Oliva'!$B$6:$B$257,"&lt;="&amp;$B270)</f>
        <v>0.41</v>
      </c>
      <c r="GN270" s="4">
        <f>SUMIFS('Aceite de Oliva'!GN$6:GN$257,'Aceite de Oliva'!$A$6:$A$257,"&gt;="&amp;$A270,'Aceite de Oliva'!$B$6:$B$257,"&lt;="&amp;$B270)</f>
        <v>0</v>
      </c>
      <c r="GR270" s="4">
        <f>SUMIFS('Aceite de Oliva'!GR$6:GR$257,'Aceite de Oliva'!$A$6:$A$257,"&gt;="&amp;$A270,'Aceite de Oliva'!$B$6:$B$257,"&lt;="&amp;$B270)</f>
        <v>0.37</v>
      </c>
      <c r="GS270" s="4">
        <f>SUMIFS('Aceite de Oliva'!GS$6:GS$257,'Aceite de Oliva'!$A$6:$A$257,"&gt;="&amp;$A270,'Aceite de Oliva'!$B$6:$B$257,"&lt;="&amp;$B270)</f>
        <v>0</v>
      </c>
      <c r="GT270" s="4">
        <f>SUMIFS('Aceite de Oliva'!GT$6:GT$257,'Aceite de Oliva'!$A$6:$A$257,"&gt;="&amp;$A270,'Aceite de Oliva'!$B$6:$B$257,"&lt;="&amp;$B270)</f>
        <v>0.65</v>
      </c>
      <c r="GU270" s="4">
        <f>SUMIFS('Aceite de Oliva'!GU$6:GU$257,'Aceite de Oliva'!$A$6:$A$257,"&gt;="&amp;$A270,'Aceite de Oliva'!$B$6:$B$257,"&lt;="&amp;$B270)</f>
        <v>0</v>
      </c>
      <c r="GY270" s="4">
        <f>SUMIFS('Aceite de Oliva'!GY$6:GY$257,'Aceite de Oliva'!$A$6:$A$257,"&gt;="&amp;$A270,'Aceite de Oliva'!$B$6:$B$257,"&lt;="&amp;$B270)</f>
        <v>0.23</v>
      </c>
      <c r="GZ270" s="4">
        <f>SUMIFS('Aceite de Oliva'!GZ$6:GZ$257,'Aceite de Oliva'!$A$6:$A$257,"&gt;="&amp;$A270,'Aceite de Oliva'!$B$6:$B$257,"&lt;="&amp;$B270)</f>
        <v>0</v>
      </c>
      <c r="HA270" s="4">
        <f>SUMIFS('Aceite de Oliva'!HA$6:HA$257,'Aceite de Oliva'!$A$6:$A$257,"&gt;="&amp;$A270,'Aceite de Oliva'!$B$6:$B$257,"&lt;="&amp;$B270)</f>
        <v>0.25</v>
      </c>
      <c r="HB270" s="4">
        <f>SUMIFS('Aceite de Oliva'!HB$6:HB$257,'Aceite de Oliva'!$A$6:$A$257,"&gt;="&amp;$A270,'Aceite de Oliva'!$B$6:$B$257,"&lt;="&amp;$B270)</f>
        <v>0</v>
      </c>
      <c r="HF270" s="4">
        <f>SUMIFS('Aceite de Oliva'!HF$6:HF$257,'Aceite de Oliva'!$A$6:$A$257,"&gt;="&amp;$A270,'Aceite de Oliva'!$B$6:$B$257,"&lt;="&amp;$B270)</f>
        <v>0.52</v>
      </c>
      <c r="HG270" s="4">
        <f>SUMIFS('Aceite de Oliva'!HG$6:HG$257,'Aceite de Oliva'!$A$6:$A$257,"&gt;="&amp;$A270,'Aceite de Oliva'!$B$6:$B$257,"&lt;="&amp;$B270)</f>
        <v>0.09</v>
      </c>
      <c r="HH270" s="4">
        <f>SUMIFS('Aceite de Oliva'!HH$6:HH$257,'Aceite de Oliva'!$A$6:$A$257,"&gt;="&amp;$A270,'Aceite de Oliva'!$B$6:$B$257,"&lt;="&amp;$B270)</f>
        <v>0.37</v>
      </c>
      <c r="HI270" s="4">
        <f>SUMIFS('Aceite de Oliva'!HI$6:HI$257,'Aceite de Oliva'!$A$6:$A$257,"&gt;="&amp;$A270,'Aceite de Oliva'!$B$6:$B$257,"&lt;="&amp;$B270)</f>
        <v>0</v>
      </c>
      <c r="HM270" s="4">
        <f>SUMIFS('Aceite de Oliva'!HM$6:HM$257,'Aceite de Oliva'!$A$6:$A$257,"&gt;="&amp;$A270,'Aceite de Oliva'!$B$6:$B$257,"&lt;="&amp;$B270)</f>
        <v>0.14000000000000001</v>
      </c>
      <c r="HN270" s="4">
        <f>SUMIFS('Aceite de Oliva'!HN$6:HN$257,'Aceite de Oliva'!$A$6:$A$257,"&gt;="&amp;$A270,'Aceite de Oliva'!$B$6:$B$257,"&lt;="&amp;$B270)</f>
        <v>0.1</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0.14000000000000001</v>
      </c>
      <c r="HU270" s="4">
        <f>SUMIFS('Aceite de Oliva'!HU$6:HU$257,'Aceite de Oliva'!$A$6:$A$257,"&gt;="&amp;$A270,'Aceite de Oliva'!$B$6:$B$257,"&lt;="&amp;$B270)</f>
        <v>0.13</v>
      </c>
      <c r="HV270" s="4">
        <f>SUMIFS('Aceite de Oliva'!HV$6:HV$257,'Aceite de Oliva'!$A$6:$A$257,"&gt;="&amp;$A270,'Aceite de Oliva'!$B$6:$B$257,"&lt;="&amp;$B270)</f>
        <v>0.15</v>
      </c>
      <c r="HW270" s="4">
        <f>SUMIFS('Aceite de Oliva'!HW$6:HW$257,'Aceite de Oliva'!$A$6:$A$257,"&gt;="&amp;$A270,'Aceite de Oliva'!$B$6:$B$257,"&lt;="&amp;$B270)</f>
        <v>0</v>
      </c>
      <c r="IA270" s="4">
        <f>SUMIFS('Aceite de Oliva'!IA$6:IA$257,'Aceite de Oliva'!$A$6:$A$257,"&gt;="&amp;$A270,'Aceite de Oliva'!$B$6:$B$257,"&lt;="&amp;$B270)</f>
        <v>0.1</v>
      </c>
      <c r="IB270" s="4">
        <f>SUMIFS('Aceite de Oliva'!IB$6:IB$257,'Aceite de Oliva'!$A$6:$A$257,"&gt;="&amp;$A270,'Aceite de Oliva'!$B$6:$B$257,"&lt;="&amp;$B270)</f>
        <v>0</v>
      </c>
      <c r="IC270" s="4">
        <f>SUMIFS('Aceite de Oliva'!IC$6:IC$257,'Aceite de Oliva'!$A$6:$A$257,"&gt;="&amp;$A270,'Aceite de Oliva'!$B$6:$B$257,"&lt;="&amp;$B270)</f>
        <v>0.17</v>
      </c>
      <c r="ID270" s="4">
        <f>SUMIFS('Aceite de Oliva'!ID$6:ID$257,'Aceite de Oliva'!$A$6:$A$257,"&gt;="&amp;$A270,'Aceite de Oliva'!$B$6:$B$257,"&lt;="&amp;$B270)</f>
        <v>0</v>
      </c>
      <c r="IH270" s="4">
        <f>SUMIFS('Aceite de Oliva'!IH$6:IH$257,'Aceite de Oliva'!$A$6:$A$257,"&gt;="&amp;$A270,'Aceite de Oliva'!$B$6:$B$257,"&lt;="&amp;$B270)</f>
        <v>0.16</v>
      </c>
      <c r="II270" s="4">
        <f>SUMIFS('Aceite de Oliva'!II$6:II$257,'Aceite de Oliva'!$A$6:$A$257,"&gt;="&amp;$A270,'Aceite de Oliva'!$B$6:$B$257,"&lt;="&amp;$B270)</f>
        <v>0.35</v>
      </c>
      <c r="IJ270" s="4">
        <f>SUMIFS('Aceite de Oliva'!IJ$6:IJ$257,'Aceite de Oliva'!$A$6:$A$257,"&gt;="&amp;$A270,'Aceite de Oliva'!$B$6:$B$257,"&lt;="&amp;$B270)</f>
        <v>0.04</v>
      </c>
      <c r="IK270" s="4">
        <f>SUMIFS('Aceite de Oliva'!IK$6:IK$257,'Aceite de Oliva'!$A$6:$A$257,"&gt;="&amp;$A270,'Aceite de Oliva'!$B$6:$B$257,"&lt;="&amp;$B270)</f>
        <v>0</v>
      </c>
      <c r="IO270" s="4">
        <f>SUMIFS('Aceite de Oliva'!IO$6:IO$257,'Aceite de Oliva'!$A$6:$A$257,"&gt;="&amp;$A270,'Aceite de Oliva'!$B$6:$B$257,"&lt;="&amp;$B270)</f>
        <v>0.1</v>
      </c>
      <c r="IP270" s="4">
        <f>SUMIFS('Aceite de Oliva'!IP$6:IP$257,'Aceite de Oliva'!$A$6:$A$257,"&gt;="&amp;$A270,'Aceite de Oliva'!$B$6:$B$257,"&lt;="&amp;$B270)</f>
        <v>0</v>
      </c>
      <c r="IQ270" s="4">
        <f>SUMIFS('Aceite de Oliva'!IQ$6:IQ$257,'Aceite de Oliva'!$A$6:$A$257,"&gt;="&amp;$A270,'Aceite de Oliva'!$B$6:$B$257,"&lt;="&amp;$B270)</f>
        <v>0.06</v>
      </c>
      <c r="IR270" s="4">
        <f>SUMIFS('Aceite de Oliva'!IR$6:IR$257,'Aceite de Oliva'!$A$6:$A$257,"&gt;="&amp;$A270,'Aceite de Oliva'!$B$6:$B$257,"&lt;="&amp;$B270)</f>
        <v>0</v>
      </c>
      <c r="IV270" s="4">
        <f>SUMIFS('Aceite de Oliva'!IV$6:IV$257,'Aceite de Oliva'!$A$6:$A$257,"&gt;="&amp;$A270,'Aceite de Oliva'!$B$6:$B$257,"&lt;="&amp;$B270)</f>
        <v>0.14000000000000001</v>
      </c>
      <c r="IW270" s="4">
        <f>SUMIFS('Aceite de Oliva'!IW$6:IW$257,'Aceite de Oliva'!$A$6:$A$257,"&gt;="&amp;$A270,'Aceite de Oliva'!$B$6:$B$257,"&lt;="&amp;$B270)</f>
        <v>0</v>
      </c>
      <c r="IX270" s="4">
        <f>SUMIFS('Aceite de Oliva'!IX$6:IX$257,'Aceite de Oliva'!$A$6:$A$257,"&gt;="&amp;$A270,'Aceite de Oliva'!$B$6:$B$257,"&lt;="&amp;$B270)</f>
        <v>0.24</v>
      </c>
      <c r="IY270" s="4">
        <f>SUMIFS('Aceite de Oliva'!IY$6:IY$257,'Aceite de Oliva'!$A$6:$A$257,"&gt;="&amp;$A270,'Aceite de Oliva'!$B$6:$B$257,"&lt;="&amp;$B270)</f>
        <v>0</v>
      </c>
      <c r="JC270" s="4">
        <f>SUMIFS('Aceite de Oliva'!JC$6:JC$257,'Aceite de Oliva'!$A$6:$A$257,"&gt;="&amp;$A270,'Aceite de Oliva'!$B$6:$B$257,"&lt;="&amp;$B270)</f>
        <v>0.05</v>
      </c>
      <c r="JD270" s="4">
        <f>SUMIFS('Aceite de Oliva'!JD$6:JD$257,'Aceite de Oliva'!$A$6:$A$257,"&gt;="&amp;$A270,'Aceite de Oliva'!$B$6:$B$257,"&lt;="&amp;$B270)</f>
        <v>0</v>
      </c>
      <c r="JE270" s="4">
        <f>SUMIFS('Aceite de Oliva'!JE$6:JE$257,'Aceite de Oliva'!$A$6:$A$257,"&gt;="&amp;$A270,'Aceite de Oliva'!$B$6:$B$257,"&lt;="&amp;$B270)</f>
        <v>0.08</v>
      </c>
      <c r="JF270" s="4">
        <f>SUMIFS('Aceite de Oliva'!JF$6:JF$257,'Aceite de Oliva'!$A$6:$A$257,"&gt;="&amp;$A270,'Aceite de Oliva'!$B$6:$B$257,"&lt;="&amp;$B270)</f>
        <v>0</v>
      </c>
      <c r="JJ270" s="4">
        <f>SUMIFS('Aceite de Oliva'!JJ$6:JJ$257,'Aceite de Oliva'!$A$6:$A$257,"&gt;="&amp;$A270,'Aceite de Oliva'!$B$6:$B$257,"&lt;="&amp;$B270)</f>
        <v>0.02</v>
      </c>
      <c r="JK270" s="4">
        <f>SUMIFS('Aceite de Oliva'!JK$6:JK$257,'Aceite de Oliva'!$A$6:$A$257,"&gt;="&amp;$A270,'Aceite de Oliva'!$B$6:$B$257,"&lt;="&amp;$B270)</f>
        <v>0.13</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0.11</v>
      </c>
      <c r="JR270" s="4">
        <f>SUMIFS('Aceite de Oliva'!JR$6:JR$257,'Aceite de Oliva'!$A$6:$A$257,"&gt;="&amp;$A270,'Aceite de Oliva'!$B$6:$B$257,"&lt;="&amp;$B270)</f>
        <v>0.3</v>
      </c>
      <c r="JS270" s="4">
        <f>SUMIFS('Aceite de Oliva'!JS$6:JS$257,'Aceite de Oliva'!$A$6:$A$257,"&gt;="&amp;$A270,'Aceite de Oliva'!$B$6:$B$257,"&lt;="&amp;$B270)</f>
        <v>0.08</v>
      </c>
      <c r="JT270" s="4">
        <f>SUMIFS('Aceite de Oliva'!JT$6:JT$257,'Aceite de Oliva'!$A$6:$A$257,"&gt;="&amp;$A270,'Aceite de Oliva'!$B$6:$B$257,"&lt;="&amp;$B270)</f>
        <v>0</v>
      </c>
      <c r="JX270" s="4">
        <f>SUMIFS('Aceite de Oliva'!JX$6:JX$257,'Aceite de Oliva'!$A$6:$A$257,"&gt;="&amp;$A270,'Aceite de Oliva'!$B$6:$B$257,"&lt;="&amp;$B270)</f>
        <v>0.19</v>
      </c>
      <c r="JY270" s="4">
        <f>SUMIFS('Aceite de Oliva'!JY$6:JY$257,'Aceite de Oliva'!$A$6:$A$257,"&gt;="&amp;$A270,'Aceite de Oliva'!$B$6:$B$257,"&lt;="&amp;$B270)</f>
        <v>0.1</v>
      </c>
      <c r="JZ270" s="4">
        <f>SUMIFS('Aceite de Oliva'!JZ$6:JZ$257,'Aceite de Oliva'!$A$6:$A$257,"&gt;="&amp;$A270,'Aceite de Oliva'!$B$6:$B$257,"&lt;="&amp;$B270)</f>
        <v>0.08</v>
      </c>
      <c r="KA270" s="4">
        <f>SUMIFS('Aceite de Oliva'!KA$6:KA$257,'Aceite de Oliva'!$A$6:$A$257,"&gt;="&amp;$A270,'Aceite de Oliva'!$B$6:$B$257,"&lt;="&amp;$B270)</f>
        <v>0</v>
      </c>
      <c r="KE270" s="4">
        <f>SUMIFS('Aceite de Oliva'!KE$6:KE$257,'Aceite de Oliva'!$A$6:$A$257,"&gt;="&amp;$A270,'Aceite de Oliva'!$B$6:$B$257,"&lt;="&amp;$B270)</f>
        <v>0.12000000000000001</v>
      </c>
      <c r="KF270" s="4">
        <f>SUMIFS('Aceite de Oliva'!KF$6:KF$257,'Aceite de Oliva'!$A$6:$A$257,"&gt;="&amp;$A270,'Aceite de Oliva'!$B$6:$B$257,"&lt;="&amp;$B270)</f>
        <v>0</v>
      </c>
      <c r="KG270" s="4">
        <f>SUMIFS('Aceite de Oliva'!KG$6:KG$257,'Aceite de Oliva'!$A$6:$A$257,"&gt;="&amp;$A270,'Aceite de Oliva'!$B$6:$B$257,"&lt;="&amp;$B270)</f>
        <v>0.04</v>
      </c>
      <c r="KH270" s="4">
        <f>SUMIFS('Aceite de Oliva'!KH$6:KH$257,'Aceite de Oliva'!$A$6:$A$257,"&gt;="&amp;$A270,'Aceite de Oliva'!$B$6:$B$257,"&lt;="&amp;$B270)</f>
        <v>0</v>
      </c>
      <c r="KL270" s="4">
        <f>SUMIFS('Aceite de Oliva'!KL$6:KL$257,'Aceite de Oliva'!$A$6:$A$257,"&gt;="&amp;$A270,'Aceite de Oliva'!$B$6:$B$257,"&lt;="&amp;$B270)</f>
        <v>0.1</v>
      </c>
      <c r="KM270" s="4">
        <f>SUMIFS('Aceite de Oliva'!KM$6:KM$257,'Aceite de Oliva'!$A$6:$A$257,"&gt;="&amp;$A270,'Aceite de Oliva'!$B$6:$B$257,"&lt;="&amp;$B270)</f>
        <v>0</v>
      </c>
      <c r="KN270" s="4">
        <f>SUMIFS('Aceite de Oliva'!KN$6:KN$257,'Aceite de Oliva'!$A$6:$A$257,"&gt;="&amp;$A270,'Aceite de Oliva'!$B$6:$B$257,"&lt;="&amp;$B270)</f>
        <v>0.04</v>
      </c>
      <c r="KO270" s="4">
        <f>SUMIFS('Aceite de Oliva'!KO$6:KO$257,'Aceite de Oliva'!$A$6:$A$257,"&gt;="&amp;$A270,'Aceite de Oliva'!$B$6:$B$257,"&lt;="&amp;$B270)</f>
        <v>0</v>
      </c>
      <c r="KS270" s="4">
        <f>SUMIFS('Aceite de Oliva'!KS$6:KS$257,'Aceite de Oliva'!$A$6:$A$257,"&gt;="&amp;$A270,'Aceite de Oliva'!$B$6:$B$257,"&lt;="&amp;$B270)</f>
        <v>0.02</v>
      </c>
      <c r="KT270" s="4">
        <f>SUMIFS('Aceite de Oliva'!KT$6:KT$257,'Aceite de Oliva'!$A$6:$A$257,"&gt;="&amp;$A270,'Aceite de Oliva'!$B$6:$B$257,"&lt;="&amp;$B270)</f>
        <v>0</v>
      </c>
      <c r="KU270" s="4">
        <f>SUMIFS('Aceite de Oliva'!KU$6:KU$257,'Aceite de Oliva'!$A$6:$A$257,"&gt;="&amp;$A270,'Aceite de Oliva'!$B$6:$B$257,"&lt;="&amp;$B270)</f>
        <v>0.04</v>
      </c>
      <c r="KV270" s="4">
        <f>SUMIFS('Aceite de Oliva'!KV$6:KV$257,'Aceite de Oliva'!$A$6:$A$257,"&gt;="&amp;$A270,'Aceite de Oliva'!$B$6:$B$257,"&lt;="&amp;$B270)</f>
        <v>0</v>
      </c>
      <c r="KZ270" s="4">
        <f>SUMIFS('Aceite de Oliva'!KZ$6:KZ$257,'Aceite de Oliva'!$A$6:$A$257,"&gt;="&amp;$A270,'Aceite de Oliva'!$B$6:$B$257,"&lt;="&amp;$B270)</f>
        <v>0.23</v>
      </c>
      <c r="LA270" s="4">
        <f>SUMIFS('Aceite de Oliva'!LA$6:LA$257,'Aceite de Oliva'!$A$6:$A$257,"&gt;="&amp;$A270,'Aceite de Oliva'!$B$6:$B$257,"&lt;="&amp;$B270)</f>
        <v>1.1200000000000001</v>
      </c>
      <c r="LB270" s="4">
        <f>SUMIFS('Aceite de Oliva'!LB$6:LB$257,'Aceite de Oliva'!$A$6:$A$257,"&gt;="&amp;$A270,'Aceite de Oliva'!$B$6:$B$257,"&lt;="&amp;$B270)</f>
        <v>0.05</v>
      </c>
      <c r="LC270" s="4">
        <f>SUMIFS('Aceite de Oliva'!LC$6:LC$257,'Aceite de Oliva'!$A$6:$A$257,"&gt;="&amp;$A270,'Aceite de Oliva'!$B$6:$B$257,"&lt;="&amp;$B270)</f>
        <v>0</v>
      </c>
      <c r="LG270" s="4">
        <f>SUMIFS('Aceite de Oliva'!LG$6:LG$257,'Aceite de Oliva'!$A$6:$A$257,"&gt;="&amp;$A270,'Aceite de Oliva'!$B$6:$B$257,"&lt;="&amp;$B270)</f>
        <v>0.08</v>
      </c>
      <c r="LH270" s="4">
        <f>SUMIFS('Aceite de Oliva'!LH$6:LH$257,'Aceite de Oliva'!$A$6:$A$257,"&gt;="&amp;$A270,'Aceite de Oliva'!$B$6:$B$257,"&lt;="&amp;$B270)</f>
        <v>0</v>
      </c>
      <c r="LI270" s="4">
        <f>SUMIFS('Aceite de Oliva'!LI$6:LI$257,'Aceite de Oliva'!$A$6:$A$257,"&gt;="&amp;$A270,'Aceite de Oliva'!$B$6:$B$257,"&lt;="&amp;$B270)</f>
        <v>0.04</v>
      </c>
      <c r="LJ270" s="4">
        <f>SUMIFS('Aceite de Oliva'!LJ$6:LJ$257,'Aceite de Oliva'!$A$6:$A$257,"&gt;="&amp;$A270,'Aceite de Oliva'!$B$6:$B$257,"&lt;="&amp;$B270)</f>
        <v>0</v>
      </c>
      <c r="LN270" s="4">
        <f>SUMIFS('Aceite de Oliva'!LN$6:LN$257,'Aceite de Oliva'!$A$6:$A$257,"&gt;="&amp;$A270,'Aceite de Oliva'!$B$6:$B$257,"&lt;="&amp;$B270)</f>
        <v>0.03</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0.24</v>
      </c>
      <c r="LV270" s="4">
        <f>SUMIFS('Aceite de Oliva'!LV$6:LV$257,'Aceite de Oliva'!$A$6:$A$257,"&gt;="&amp;$A270,'Aceite de Oliva'!$B$6:$B$257,"&lt;="&amp;$B270)</f>
        <v>0.48</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0.68</v>
      </c>
      <c r="MC270" s="4">
        <f>SUMIFS('Aceite de Oliva'!MC$6:MC$257,'Aceite de Oliva'!$A$6:$A$257,"&gt;="&amp;$A270,'Aceite de Oliva'!$B$6:$B$257,"&lt;="&amp;$B270)</f>
        <v>2.2799999999999998</v>
      </c>
      <c r="MD270" s="4">
        <f>SUMIFS('Aceite de Oliva'!MD$6:MD$257,'Aceite de Oliva'!$A$6:$A$257,"&gt;="&amp;$A270,'Aceite de Oliva'!$B$6:$B$257,"&lt;="&amp;$B270)</f>
        <v>0.38</v>
      </c>
      <c r="ME270" s="4">
        <f>SUMIFS('Aceite de Oliva'!ME$6:ME$257,'Aceite de Oliva'!$A$6:$A$257,"&gt;="&amp;$A270,'Aceite de Oliva'!$B$6:$B$257,"&lt;="&amp;$B270)</f>
        <v>0.24</v>
      </c>
      <c r="MI270" s="4">
        <f>SUMIFS('Aceite de Oliva'!MI$6:MI$257,'Aceite de Oliva'!$A$6:$A$257,"&gt;="&amp;$A270,'Aceite de Oliva'!$B$6:$B$257,"&lt;="&amp;$B270)</f>
        <v>2.27</v>
      </c>
      <c r="MJ270" s="4">
        <f>SUMIFS('Aceite de Oliva'!MJ$6:MJ$257,'Aceite de Oliva'!$A$6:$A$257,"&gt;="&amp;$A270,'Aceite de Oliva'!$B$6:$B$257,"&lt;="&amp;$B270)</f>
        <v>3.36</v>
      </c>
      <c r="MK270" s="4">
        <f>SUMIFS('Aceite de Oliva'!MK$6:MK$257,'Aceite de Oliva'!$A$6:$A$257,"&gt;="&amp;$A270,'Aceite de Oliva'!$B$6:$B$257,"&lt;="&amp;$B270)</f>
        <v>1.91</v>
      </c>
      <c r="ML270" s="4">
        <f>SUMIFS('Aceite de Oliva'!ML$6:ML$257,'Aceite de Oliva'!$A$6:$A$257,"&gt;="&amp;$A270,'Aceite de Oliva'!$B$6:$B$257,"&lt;="&amp;$B270)</f>
        <v>0.72</v>
      </c>
      <c r="MP270" s="4">
        <f>SUMIFS('Aceite de Oliva'!MP$6:MP$257,'Aceite de Oliva'!$A$6:$A$257,"&gt;="&amp;$A270,'Aceite de Oliva'!$B$6:$B$257,"&lt;="&amp;$B270)</f>
        <v>4.3499999999999996</v>
      </c>
      <c r="MQ270" s="4">
        <f>SUMIFS('Aceite de Oliva'!MQ$6:MQ$257,'Aceite de Oliva'!$A$6:$A$257,"&gt;="&amp;$A270,'Aceite de Oliva'!$B$6:$B$257,"&lt;="&amp;$B270)</f>
        <v>13.489999999999998</v>
      </c>
      <c r="MR270" s="4">
        <f>SUMIFS('Aceite de Oliva'!MR$6:MR$257,'Aceite de Oliva'!$A$6:$A$257,"&gt;="&amp;$A270,'Aceite de Oliva'!$B$6:$B$257,"&lt;="&amp;$B270)</f>
        <v>2.42</v>
      </c>
      <c r="MS270" s="4">
        <f>SUMIFS('Aceite de Oliva'!MS$6:MS$257,'Aceite de Oliva'!$A$6:$A$257,"&gt;="&amp;$A270,'Aceite de Oliva'!$B$6:$B$257,"&lt;="&amp;$B270)</f>
        <v>1.9500000000000002</v>
      </c>
      <c r="MW270" s="4">
        <f>SUMIFS('Aceite de Oliva'!MW$6:MW$257,'Aceite de Oliva'!$A$6:$A$257,"&gt;="&amp;$A270,'Aceite de Oliva'!$B$6:$B$257,"&lt;="&amp;$B270)</f>
        <v>2.72</v>
      </c>
      <c r="MX270" s="4">
        <f>SUMIFS('Aceite de Oliva'!MX$6:MX$257,'Aceite de Oliva'!$A$6:$A$257,"&gt;="&amp;$A270,'Aceite de Oliva'!$B$6:$B$257,"&lt;="&amp;$B270)</f>
        <v>7.81</v>
      </c>
      <c r="MY270" s="4">
        <f>SUMIFS('Aceite de Oliva'!MY$6:MY$257,'Aceite de Oliva'!$A$6:$A$257,"&gt;="&amp;$A270,'Aceite de Oliva'!$B$6:$B$257,"&lt;="&amp;$B270)</f>
        <v>1.37</v>
      </c>
      <c r="MZ270" s="4">
        <f>SUMIFS('Aceite de Oliva'!MZ$6:MZ$257,'Aceite de Oliva'!$A$6:$A$257,"&gt;="&amp;$A270,'Aceite de Oliva'!$B$6:$B$257,"&lt;="&amp;$B270)</f>
        <v>2.81</v>
      </c>
      <c r="ND270" s="4">
        <f>SUMIFS('Aceite de Oliva'!ND$6:ND$257,'Aceite de Oliva'!$A$6:$A$257,"&gt;="&amp;$A270,'Aceite de Oliva'!$B$6:$B$257,"&lt;="&amp;$B270)</f>
        <v>3.3600000000000003</v>
      </c>
      <c r="NE270" s="4">
        <f>SUMIFS('Aceite de Oliva'!NE$6:NE$257,'Aceite de Oliva'!$A$6:$A$257,"&gt;="&amp;$A270,'Aceite de Oliva'!$B$6:$B$257,"&lt;="&amp;$B270)</f>
        <v>4.1900000000000004</v>
      </c>
      <c r="NF270" s="4">
        <f>SUMIFS('Aceite de Oliva'!NF$6:NF$257,'Aceite de Oliva'!$A$6:$A$257,"&gt;="&amp;$A270,'Aceite de Oliva'!$B$6:$B$257,"&lt;="&amp;$B270)</f>
        <v>2.98</v>
      </c>
      <c r="NG270" s="4">
        <f>SUMIFS('Aceite de Oliva'!NG$6:NG$257,'Aceite de Oliva'!$A$6:$A$257,"&gt;="&amp;$A270,'Aceite de Oliva'!$B$6:$B$257,"&lt;="&amp;$B270)</f>
        <v>2.87</v>
      </c>
      <c r="NK270" s="4">
        <f>SUMIFS('Aceite de Oliva'!NK$6:NK$257,'Aceite de Oliva'!$A$6:$A$257,"&gt;="&amp;$A270,'Aceite de Oliva'!$B$6:$B$257,"&lt;="&amp;$B270)</f>
        <v>3.54</v>
      </c>
      <c r="NL270" s="4">
        <f>SUMIFS('Aceite de Oliva'!NL$6:NL$257,'Aceite de Oliva'!$A$6:$A$257,"&gt;="&amp;$A270,'Aceite de Oliva'!$B$6:$B$257,"&lt;="&amp;$B270)</f>
        <v>7.58</v>
      </c>
      <c r="NM270" s="4">
        <f>SUMIFS('Aceite de Oliva'!NM$6:NM$257,'Aceite de Oliva'!$A$6:$A$257,"&gt;="&amp;$A270,'Aceite de Oliva'!$B$6:$B$257,"&lt;="&amp;$B270)</f>
        <v>1.78</v>
      </c>
      <c r="NN270" s="4">
        <f>SUMIFS('Aceite de Oliva'!NN$6:NN$257,'Aceite de Oliva'!$A$6:$A$257,"&gt;="&amp;$A270,'Aceite de Oliva'!$B$6:$B$257,"&lt;="&amp;$B270)</f>
        <v>3.18</v>
      </c>
      <c r="NR270" s="4">
        <f>SUMIFS('Aceite de Oliva'!NR$6:NR$257,'Aceite de Oliva'!$A$6:$A$257,"&gt;="&amp;$A270,'Aceite de Oliva'!$B$6:$B$257,"&lt;="&amp;$B270)</f>
        <v>2.5300000000000002</v>
      </c>
      <c r="NS270" s="4">
        <f>SUMIFS('Aceite de Oliva'!NS$6:NS$257,'Aceite de Oliva'!$A$6:$A$257,"&gt;="&amp;$A270,'Aceite de Oliva'!$B$6:$B$257,"&lt;="&amp;$B270)</f>
        <v>4.4800000000000004</v>
      </c>
      <c r="NT270" s="4">
        <f>SUMIFS('Aceite de Oliva'!NT$6:NT$257,'Aceite de Oliva'!$A$6:$A$257,"&gt;="&amp;$A270,'Aceite de Oliva'!$B$6:$B$257,"&lt;="&amp;$B270)</f>
        <v>2.0499999999999998</v>
      </c>
      <c r="NU270" s="4">
        <f>SUMIFS('Aceite de Oliva'!NU$6:NU$257,'Aceite de Oliva'!$A$6:$A$257,"&gt;="&amp;$A270,'Aceite de Oliva'!$B$6:$B$257,"&lt;="&amp;$B270)</f>
        <v>0.96</v>
      </c>
      <c r="NY270" s="4">
        <f>SUMIFS('Aceite de Oliva'!NY$6:NY$257,'Aceite de Oliva'!$A$6:$A$257,"&gt;="&amp;$A270,'Aceite de Oliva'!$B$6:$B$257,"&lt;="&amp;$B270)</f>
        <v>5.2799999999999994</v>
      </c>
      <c r="NZ270" s="4">
        <f>SUMIFS('Aceite de Oliva'!NZ$6:NZ$257,'Aceite de Oliva'!$A$6:$A$257,"&gt;="&amp;$A270,'Aceite de Oliva'!$B$6:$B$257,"&lt;="&amp;$B270)</f>
        <v>13.43</v>
      </c>
      <c r="OA270" s="4">
        <f>SUMIFS('Aceite de Oliva'!OA$6:OA$257,'Aceite de Oliva'!$A$6:$A$257,"&gt;="&amp;$A270,'Aceite de Oliva'!$B$6:$B$257,"&lt;="&amp;$B270)</f>
        <v>2.67</v>
      </c>
      <c r="OB270" s="4">
        <f>SUMIFS('Aceite de Oliva'!OB$6:OB$257,'Aceite de Oliva'!$A$6:$A$257,"&gt;="&amp;$A270,'Aceite de Oliva'!$B$6:$B$257,"&lt;="&amp;$B270)</f>
        <v>3</v>
      </c>
      <c r="OF270" s="4">
        <f>SUMIFS('Aceite de Oliva'!OF$6:OF$257,'Aceite de Oliva'!$A$6:$A$257,"&gt;="&amp;$A270,'Aceite de Oliva'!$B$6:$B$257,"&lt;="&amp;$B270)</f>
        <v>7</v>
      </c>
      <c r="OG270" s="4">
        <f>SUMIFS('Aceite de Oliva'!OG$6:OG$257,'Aceite de Oliva'!$A$6:$A$257,"&gt;="&amp;$A270,'Aceite de Oliva'!$B$6:$B$257,"&lt;="&amp;$B270)</f>
        <v>16.150000000000002</v>
      </c>
      <c r="OH270" s="4">
        <f>SUMIFS('Aceite de Oliva'!OH$6:OH$257,'Aceite de Oliva'!$A$6:$A$257,"&gt;="&amp;$A270,'Aceite de Oliva'!$B$6:$B$257,"&lt;="&amp;$B270)</f>
        <v>2.4699999999999998</v>
      </c>
      <c r="OI270" s="4">
        <f>SUMIFS('Aceite de Oliva'!OI$6:OI$257,'Aceite de Oliva'!$A$6:$A$257,"&gt;="&amp;$A270,'Aceite de Oliva'!$B$6:$B$257,"&lt;="&amp;$B270)</f>
        <v>9.1999999999999993</v>
      </c>
      <c r="OM270" s="4">
        <f>SUMIFS('Aceite de Oliva'!OM$6:OM$257,'Aceite de Oliva'!$A$6:$A$257,"&gt;="&amp;$A270,'Aceite de Oliva'!$B$6:$B$257,"&lt;="&amp;$B270)</f>
        <v>6.39</v>
      </c>
      <c r="ON270" s="4">
        <f>SUMIFS('Aceite de Oliva'!ON$6:ON$257,'Aceite de Oliva'!$A$6:$A$257,"&gt;="&amp;$A270,'Aceite de Oliva'!$B$6:$B$257,"&lt;="&amp;$B270)</f>
        <v>14.16</v>
      </c>
      <c r="OO270" s="4">
        <f>SUMIFS('Aceite de Oliva'!OO$6:OO$257,'Aceite de Oliva'!$A$6:$A$257,"&gt;="&amp;$A270,'Aceite de Oliva'!$B$6:$B$257,"&lt;="&amp;$B270)</f>
        <v>3.5900000000000003</v>
      </c>
      <c r="OP270" s="4">
        <f>SUMIFS('Aceite de Oliva'!OP$6:OP$257,'Aceite de Oliva'!$A$6:$A$257,"&gt;="&amp;$A270,'Aceite de Oliva'!$B$6:$B$257,"&lt;="&amp;$B270)</f>
        <v>6.09</v>
      </c>
      <c r="OT270" s="4">
        <f>SUMIFS('Aceite de Oliva'!OT$6:OT$257,'Aceite de Oliva'!$A$6:$A$257,"&gt;="&amp;$A270,'Aceite de Oliva'!$B$6:$B$257,"&lt;="&amp;$B270)</f>
        <v>4.12</v>
      </c>
      <c r="OU270" s="4">
        <f>SUMIFS('Aceite de Oliva'!OU$6:OU$257,'Aceite de Oliva'!$A$6:$A$257,"&gt;="&amp;$A270,'Aceite de Oliva'!$B$6:$B$257,"&lt;="&amp;$B270)</f>
        <v>3.56</v>
      </c>
      <c r="OV270" s="4">
        <f>SUMIFS('Aceite de Oliva'!OV$6:OV$257,'Aceite de Oliva'!$A$6:$A$257,"&gt;="&amp;$A270,'Aceite de Oliva'!$B$6:$B$257,"&lt;="&amp;$B270)</f>
        <v>5.04</v>
      </c>
      <c r="OW270" s="4">
        <f>SUMIFS('Aceite de Oliva'!OW$6:OW$257,'Aceite de Oliva'!$A$6:$A$257,"&gt;="&amp;$A270,'Aceite de Oliva'!$B$6:$B$257,"&lt;="&amp;$B270)</f>
        <v>1.8</v>
      </c>
      <c r="PA270" s="4">
        <f>SUMIFS('Aceite de Oliva'!PA$6:PA$257,'Aceite de Oliva'!$A$6:$A$257,"&gt;="&amp;$A270,'Aceite de Oliva'!$B$6:$B$257,"&lt;="&amp;$B270)</f>
        <v>2.7600000000000002</v>
      </c>
      <c r="PB270" s="4">
        <f>SUMIFS('Aceite de Oliva'!PB$6:PB$257,'Aceite de Oliva'!$A$6:$A$257,"&gt;="&amp;$A270,'Aceite de Oliva'!$B$6:$B$257,"&lt;="&amp;$B270)</f>
        <v>2.09</v>
      </c>
      <c r="PC270" s="4">
        <f>SUMIFS('Aceite de Oliva'!PC$6:PC$257,'Aceite de Oliva'!$A$6:$A$257,"&gt;="&amp;$A270,'Aceite de Oliva'!$B$6:$B$257,"&lt;="&amp;$B270)</f>
        <v>2.9600000000000004</v>
      </c>
      <c r="PD270" s="4">
        <f>SUMIFS('Aceite de Oliva'!PD$6:PD$257,'Aceite de Oliva'!$A$6:$A$257,"&gt;="&amp;$A270,'Aceite de Oliva'!$B$6:$B$257,"&lt;="&amp;$B270)</f>
        <v>0.16</v>
      </c>
      <c r="PH270" s="4">
        <f>SUMIFS('Aceite de Oliva'!PH$6:PH$257,'Aceite de Oliva'!$A$6:$A$257,"&gt;="&amp;$A270,'Aceite de Oliva'!$B$6:$B$257,"&lt;="&amp;$B270)</f>
        <v>2.5099999999999998</v>
      </c>
      <c r="PI270" s="4">
        <f>SUMIFS('Aceite de Oliva'!PI$6:PI$257,'Aceite de Oliva'!$A$6:$A$257,"&gt;="&amp;$A270,'Aceite de Oliva'!$B$6:$B$257,"&lt;="&amp;$B270)</f>
        <v>1.42</v>
      </c>
      <c r="PJ270" s="4">
        <f>SUMIFS('Aceite de Oliva'!PJ$6:PJ$257,'Aceite de Oliva'!$A$6:$A$257,"&gt;="&amp;$A270,'Aceite de Oliva'!$B$6:$B$257,"&lt;="&amp;$B270)</f>
        <v>2.75</v>
      </c>
      <c r="PK270" s="4">
        <f>SUMIFS('Aceite de Oliva'!PK$6:PK$257,'Aceite de Oliva'!$A$6:$A$257,"&gt;="&amp;$A270,'Aceite de Oliva'!$B$6:$B$257,"&lt;="&amp;$B270)</f>
        <v>1.77</v>
      </c>
      <c r="PO270" s="4">
        <f>SUMIFS('Aceite de Oliva'!PO$6:PO$257,'Aceite de Oliva'!$A$6:$A$257,"&gt;="&amp;$A270,'Aceite de Oliva'!$B$6:$B$257,"&lt;="&amp;$B270)</f>
        <v>1.2500000000000002</v>
      </c>
      <c r="PP270" s="4">
        <f>SUMIFS('Aceite de Oliva'!PP$6:PP$257,'Aceite de Oliva'!$A$6:$A$257,"&gt;="&amp;$A270,'Aceite de Oliva'!$B$6:$B$257,"&lt;="&amp;$B270)</f>
        <v>2.0700000000000003</v>
      </c>
      <c r="PQ270" s="4">
        <f>SUMIFS('Aceite de Oliva'!PQ$6:PQ$257,'Aceite de Oliva'!$A$6:$A$257,"&gt;="&amp;$A270,'Aceite de Oliva'!$B$6:$B$257,"&lt;="&amp;$B270)</f>
        <v>0.98</v>
      </c>
      <c r="PR270" s="4">
        <f>SUMIFS('Aceite de Oliva'!PR$6:PR$257,'Aceite de Oliva'!$A$6:$A$257,"&gt;="&amp;$A270,'Aceite de Oliva'!$B$6:$B$257,"&lt;="&amp;$B270)</f>
        <v>1.1000000000000001</v>
      </c>
      <c r="PV270" s="4">
        <f>SUMIFS('Aceite de Oliva'!PV$6:PV$257,'Aceite de Oliva'!$A$6:$A$257,"&gt;="&amp;$A270,'Aceite de Oliva'!$B$6:$B$257,"&lt;="&amp;$B270)</f>
        <v>1.77</v>
      </c>
      <c r="PW270" s="4">
        <f>SUMIFS('Aceite de Oliva'!PW$6:PW$257,'Aceite de Oliva'!$A$6:$A$257,"&gt;="&amp;$A270,'Aceite de Oliva'!$B$6:$B$257,"&lt;="&amp;$B270)</f>
        <v>3.8200000000000003</v>
      </c>
      <c r="PX270" s="4">
        <f>SUMIFS('Aceite de Oliva'!PX$6:PX$257,'Aceite de Oliva'!$A$6:$A$257,"&gt;="&amp;$A270,'Aceite de Oliva'!$B$6:$B$257,"&lt;="&amp;$B270)</f>
        <v>1.2500000000000002</v>
      </c>
      <c r="PY270" s="4">
        <f>SUMIFS('Aceite de Oliva'!PY$6:PY$257,'Aceite de Oliva'!$A$6:$A$257,"&gt;="&amp;$A270,'Aceite de Oliva'!$B$6:$B$257,"&lt;="&amp;$B270)</f>
        <v>0.3</v>
      </c>
      <c r="QC270" s="4">
        <f>SUMIFS('Aceite de Oliva'!QC$6:QC$257,'Aceite de Oliva'!$A$6:$A$257,"&gt;="&amp;$A270,'Aceite de Oliva'!$B$6:$B$257,"&lt;="&amp;$B270)</f>
        <v>1.58</v>
      </c>
      <c r="QD270" s="4">
        <f>SUMIFS('Aceite de Oliva'!QD$6:QD$257,'Aceite de Oliva'!$A$6:$A$257,"&gt;="&amp;$A270,'Aceite de Oliva'!$B$6:$B$257,"&lt;="&amp;$B270)</f>
        <v>2.1100000000000003</v>
      </c>
      <c r="QE270" s="4">
        <f>SUMIFS('Aceite de Oliva'!QE$6:QE$257,'Aceite de Oliva'!$A$6:$A$257,"&gt;="&amp;$A270,'Aceite de Oliva'!$B$6:$B$257,"&lt;="&amp;$B270)</f>
        <v>1.3199999999999998</v>
      </c>
      <c r="QF270" s="4">
        <f>SUMIFS('Aceite de Oliva'!QF$6:QF$257,'Aceite de Oliva'!$A$6:$A$257,"&gt;="&amp;$A270,'Aceite de Oliva'!$B$6:$B$257,"&lt;="&amp;$B270)</f>
        <v>1.5299999999999998</v>
      </c>
      <c r="QJ270" s="4">
        <f>SUMIFS('Aceite de Oliva'!QJ$6:QJ$257,'Aceite de Oliva'!$A$6:$A$257,"&gt;="&amp;$A270,'Aceite de Oliva'!$B$6:$B$257,"&lt;="&amp;$B270)</f>
        <v>2.02</v>
      </c>
      <c r="QK270" s="4">
        <f>SUMIFS('Aceite de Oliva'!QK$6:QK$257,'Aceite de Oliva'!$A$6:$A$257,"&gt;="&amp;$A270,'Aceite de Oliva'!$B$6:$B$257,"&lt;="&amp;$B270)</f>
        <v>1.58</v>
      </c>
      <c r="QL270" s="4">
        <f>SUMIFS('Aceite de Oliva'!QL$6:QL$257,'Aceite de Oliva'!$A$6:$A$257,"&gt;="&amp;$A270,'Aceite de Oliva'!$B$6:$B$257,"&lt;="&amp;$B270)</f>
        <v>2.31</v>
      </c>
      <c r="QM270" s="4">
        <f>SUMIFS('Aceite de Oliva'!QM$6:QM$257,'Aceite de Oliva'!$A$6:$A$257,"&gt;="&amp;$A270,'Aceite de Oliva'!$B$6:$B$257,"&lt;="&amp;$B270)</f>
        <v>0.44999999999999996</v>
      </c>
      <c r="QQ270" s="4">
        <f>SUMIFS('Aceite de Oliva'!QQ$6:QQ$257,'Aceite de Oliva'!$A$6:$A$257,"&gt;="&amp;$A270,'Aceite de Oliva'!$B$6:$B$257,"&lt;="&amp;$B270)</f>
        <v>34.029999999999994</v>
      </c>
      <c r="QR270" s="4">
        <f>SUMIFS('Aceite de Oliva'!QR$6:QR$257,'Aceite de Oliva'!$A$6:$A$257,"&gt;="&amp;$A270,'Aceite de Oliva'!$B$6:$B$257,"&lt;="&amp;$B270)</f>
        <v>16.690000000000001</v>
      </c>
      <c r="QS270" s="4">
        <f>SUMIFS('Aceite de Oliva'!QS$6:QS$257,'Aceite de Oliva'!$A$6:$A$257,"&gt;="&amp;$A270,'Aceite de Oliva'!$B$6:$B$257,"&lt;="&amp;$B270)</f>
        <v>39.99</v>
      </c>
      <c r="QT270" s="4">
        <f>SUMIFS('Aceite de Oliva'!QT$6:QT$257,'Aceite de Oliva'!$A$6:$A$257,"&gt;="&amp;$A270,'Aceite de Oliva'!$B$6:$B$257,"&lt;="&amp;$B270)</f>
        <v>44.48</v>
      </c>
      <c r="QX270" s="4">
        <f>SUMIFS('Aceite de Oliva'!QX$6:QX$257,'Aceite de Oliva'!$A$6:$A$257,"&gt;="&amp;$A270,'Aceite de Oliva'!$B$6:$B$257,"&lt;="&amp;$B270)</f>
        <v>53.929999999999993</v>
      </c>
      <c r="QY270" s="4">
        <f>SUMIFS('Aceite de Oliva'!QY$6:QY$257,'Aceite de Oliva'!$A$6:$A$257,"&gt;="&amp;$A270,'Aceite de Oliva'!$B$6:$B$257,"&lt;="&amp;$B270)</f>
        <v>38.169999999999995</v>
      </c>
      <c r="QZ270" s="4">
        <f>SUMIFS('Aceite de Oliva'!QZ$6:QZ$257,'Aceite de Oliva'!$A$6:$A$257,"&gt;="&amp;$A270,'Aceite de Oliva'!$B$6:$B$257,"&lt;="&amp;$B270)</f>
        <v>59.660000000000004</v>
      </c>
      <c r="RA270" s="4">
        <f>SUMIFS('Aceite de Oliva'!RA$6:RA$257,'Aceite de Oliva'!$A$6:$A$257,"&gt;="&amp;$A270,'Aceite de Oliva'!$B$6:$B$257,"&lt;="&amp;$B270)</f>
        <v>63.76</v>
      </c>
      <c r="RE270" s="4">
        <f>SUMIFS('Aceite de Oliva'!RE$6:RE$257,'Aceite de Oliva'!$A$6:$A$257,"&gt;="&amp;$A270,'Aceite de Oliva'!$B$6:$B$257,"&lt;="&amp;$B270)</f>
        <v>9.98</v>
      </c>
      <c r="RF270" s="4">
        <f>SUMIFS('Aceite de Oliva'!RF$6:RF$257,'Aceite de Oliva'!$A$6:$A$257,"&gt;="&amp;$A270,'Aceite de Oliva'!$B$6:$B$257,"&lt;="&amp;$B270)</f>
        <v>11.6</v>
      </c>
      <c r="RG270" s="4">
        <f>SUMIFS('Aceite de Oliva'!RG$6:RG$257,'Aceite de Oliva'!$A$6:$A$257,"&gt;="&amp;$A270,'Aceite de Oliva'!$B$6:$B$257,"&lt;="&amp;$B270)</f>
        <v>9.73</v>
      </c>
      <c r="RH270" s="4">
        <f>SUMIFS('Aceite de Oliva'!RH$6:RH$257,'Aceite de Oliva'!$A$6:$A$257,"&gt;="&amp;$A270,'Aceite de Oliva'!$B$6:$B$257,"&lt;="&amp;$B270)</f>
        <v>7.88</v>
      </c>
      <c r="RL270" s="4">
        <f>SUMIFS('Aceite de Oliva'!RL$6:RL$257,'Aceite de Oliva'!$A$6:$A$257,"&gt;="&amp;$A270,'Aceite de Oliva'!$B$6:$B$257,"&lt;="&amp;$B270)</f>
        <v>4.46</v>
      </c>
      <c r="RM270" s="4">
        <f>SUMIFS('Aceite de Oliva'!RM$6:RM$257,'Aceite de Oliva'!$A$6:$A$257,"&gt;="&amp;$A270,'Aceite de Oliva'!$B$6:$B$257,"&lt;="&amp;$B270)</f>
        <v>6.4499999999999993</v>
      </c>
      <c r="RN270" s="4">
        <f>SUMIFS('Aceite de Oliva'!RN$6:RN$257,'Aceite de Oliva'!$A$6:$A$257,"&gt;="&amp;$A270,'Aceite de Oliva'!$B$6:$B$257,"&lt;="&amp;$B270)</f>
        <v>3.4499999999999997</v>
      </c>
      <c r="RO270" s="4">
        <f>SUMIFS('Aceite de Oliva'!RO$6:RO$257,'Aceite de Oliva'!$A$6:$A$257,"&gt;="&amp;$A270,'Aceite de Oliva'!$B$6:$B$257,"&lt;="&amp;$B270)</f>
        <v>3.64</v>
      </c>
      <c r="RS270" s="4">
        <f>SUMIFS('Aceite de Oliva'!RS$6:RS$257,'Aceite de Oliva'!$A$6:$A$257,"&gt;="&amp;$A270,'Aceite de Oliva'!$B$6:$B$257,"&lt;="&amp;$B270)</f>
        <v>15.76</v>
      </c>
      <c r="RT270" s="4">
        <f>SUMIFS('Aceite de Oliva'!RT$6:RT$257,'Aceite de Oliva'!$A$6:$A$257,"&gt;="&amp;$A270,'Aceite de Oliva'!$B$6:$B$257,"&lt;="&amp;$B270)</f>
        <v>2.95</v>
      </c>
      <c r="RU270" s="4">
        <f>SUMIFS('Aceite de Oliva'!RU$6:RU$257,'Aceite de Oliva'!$A$6:$A$257,"&gt;="&amp;$A270,'Aceite de Oliva'!$B$6:$B$257,"&lt;="&amp;$B270)</f>
        <v>18.84</v>
      </c>
      <c r="RV270" s="4">
        <f>SUMIFS('Aceite de Oliva'!RV$6:RV$257,'Aceite de Oliva'!$A$6:$A$257,"&gt;="&amp;$A270,'Aceite de Oliva'!$B$6:$B$257,"&lt;="&amp;$B270)</f>
        <v>22.67</v>
      </c>
      <c r="RZ270" s="4">
        <f>SUMIFS('Aceite de Oliva'!RZ$6:RZ$257,'Aceite de Oliva'!$A$6:$A$257,"&gt;="&amp;$A270,'Aceite de Oliva'!$B$6:$B$257,"&lt;="&amp;$B270)</f>
        <v>46.620000000000005</v>
      </c>
      <c r="SA270" s="4">
        <f>SUMIFS('Aceite de Oliva'!SA$6:SA$257,'Aceite de Oliva'!$A$6:$A$257,"&gt;="&amp;$A270,'Aceite de Oliva'!$B$6:$B$257,"&lt;="&amp;$B270)</f>
        <v>26.330000000000002</v>
      </c>
      <c r="SB270" s="4">
        <f>SUMIFS('Aceite de Oliva'!SB$6:SB$257,'Aceite de Oliva'!$A$6:$A$257,"&gt;="&amp;$A270,'Aceite de Oliva'!$B$6:$B$257,"&lt;="&amp;$B270)</f>
        <v>51.04</v>
      </c>
      <c r="SC270" s="4">
        <f>SUMIFS('Aceite de Oliva'!SC$6:SC$257,'Aceite de Oliva'!$A$6:$A$257,"&gt;="&amp;$A270,'Aceite de Oliva'!$B$6:$B$257,"&lt;="&amp;$B270)</f>
        <v>66.75</v>
      </c>
      <c r="SG270" s="4">
        <f>SUMIFS('Aceite de Oliva'!SG$6:SG$257,'Aceite de Oliva'!$A$6:$A$257,"&gt;="&amp;$A270,'Aceite de Oliva'!$B$6:$B$257,"&lt;="&amp;$B270)</f>
        <v>31.860000000000003</v>
      </c>
      <c r="SH270" s="4">
        <f>SUMIFS('Aceite de Oliva'!SH$6:SH$257,'Aceite de Oliva'!$A$6:$A$257,"&gt;="&amp;$A270,'Aceite de Oliva'!$B$6:$B$257,"&lt;="&amp;$B270)</f>
        <v>24.57</v>
      </c>
      <c r="SI270" s="4">
        <f>SUMIFS('Aceite de Oliva'!SI$6:SI$257,'Aceite de Oliva'!$A$6:$A$257,"&gt;="&amp;$A270,'Aceite de Oliva'!$B$6:$B$257,"&lt;="&amp;$B270)</f>
        <v>37.26</v>
      </c>
      <c r="SJ270" s="4">
        <f>SUMIFS('Aceite de Oliva'!SJ$6:SJ$257,'Aceite de Oliva'!$A$6:$A$257,"&gt;="&amp;$A270,'Aceite de Oliva'!$B$6:$B$257,"&lt;="&amp;$B270)</f>
        <v>29.619999999999997</v>
      </c>
      <c r="SN270" s="4">
        <f>SUMIFS('Aceite de Oliva'!SN$6:SN$257,'Aceite de Oliva'!$A$6:$A$257,"&gt;="&amp;$A270,'Aceite de Oliva'!$B$6:$B$257,"&lt;="&amp;$B270)</f>
        <v>10.219999999999999</v>
      </c>
      <c r="SO270" s="4">
        <f>SUMIFS('Aceite de Oliva'!SO$6:SO$257,'Aceite de Oliva'!$A$6:$A$257,"&gt;="&amp;$A270,'Aceite de Oliva'!$B$6:$B$257,"&lt;="&amp;$B270)</f>
        <v>11.719999999999999</v>
      </c>
      <c r="SP270" s="4">
        <f>SUMIFS('Aceite de Oliva'!SP$6:SP$257,'Aceite de Oliva'!$A$6:$A$257,"&gt;="&amp;$A270,'Aceite de Oliva'!$B$6:$B$257,"&lt;="&amp;$B270)</f>
        <v>9.75</v>
      </c>
      <c r="SQ270" s="4">
        <f>SUMIFS('Aceite de Oliva'!SQ$6:SQ$257,'Aceite de Oliva'!$A$6:$A$257,"&gt;="&amp;$A270,'Aceite de Oliva'!$B$6:$B$257,"&lt;="&amp;$B270)</f>
        <v>7.04</v>
      </c>
      <c r="SU270" s="4">
        <f>SUMIFS('Aceite de Oliva'!SU$6:SU$257,'Aceite de Oliva'!$A$6:$A$257,"&gt;="&amp;$A270,'Aceite de Oliva'!$B$6:$B$257,"&lt;="&amp;$B270)</f>
        <v>4.8600000000000003</v>
      </c>
      <c r="SV270" s="4">
        <f>SUMIFS('Aceite de Oliva'!SV$6:SV$257,'Aceite de Oliva'!$A$6:$A$257,"&gt;="&amp;$A270,'Aceite de Oliva'!$B$6:$B$257,"&lt;="&amp;$B270)</f>
        <v>5.91</v>
      </c>
      <c r="SW270" s="4">
        <f>SUMIFS('Aceite de Oliva'!SW$6:SW$257,'Aceite de Oliva'!$A$6:$A$257,"&gt;="&amp;$A270,'Aceite de Oliva'!$B$6:$B$257,"&lt;="&amp;$B270)</f>
        <v>3.25</v>
      </c>
      <c r="SX270" s="4">
        <f>SUMIFS('Aceite de Oliva'!SX$6:SX$257,'Aceite de Oliva'!$A$6:$A$257,"&gt;="&amp;$A270,'Aceite de Oliva'!$B$6:$B$257,"&lt;="&amp;$B270)</f>
        <v>7.09</v>
      </c>
      <c r="TB270" s="4">
        <f>SUMIFS('Aceite de Oliva'!TB$6:TB$257,'Aceite de Oliva'!$A$6:$A$257,"&gt;="&amp;$A270,'Aceite de Oliva'!$B$6:$B$257,"&lt;="&amp;$B270)</f>
        <v>2.4699999999999998</v>
      </c>
      <c r="TC270" s="4">
        <f>SUMIFS('Aceite de Oliva'!TC$6:TC$257,'Aceite de Oliva'!$A$6:$A$257,"&gt;="&amp;$A270,'Aceite de Oliva'!$B$6:$B$257,"&lt;="&amp;$B270)</f>
        <v>7.1800000000000006</v>
      </c>
      <c r="TD270" s="4">
        <f>SUMIFS('Aceite de Oliva'!TD$6:TD$257,'Aceite de Oliva'!$A$6:$A$257,"&gt;="&amp;$A270,'Aceite de Oliva'!$B$6:$B$257,"&lt;="&amp;$B270)</f>
        <v>1.17</v>
      </c>
      <c r="TE270" s="4">
        <f>SUMIFS('Aceite de Oliva'!TE$6:TE$257,'Aceite de Oliva'!$A$6:$A$257,"&gt;="&amp;$A270,'Aceite de Oliva'!$B$6:$B$257,"&lt;="&amp;$B270)</f>
        <v>0.24</v>
      </c>
      <c r="TI270" s="4">
        <f>SUMIFS('Aceite de Oliva'!TI$6:TI$257,'Aceite de Oliva'!$A$6:$A$257,"&gt;="&amp;$A270,'Aceite de Oliva'!$B$6:$B$257,"&lt;="&amp;$B270)</f>
        <v>1.29</v>
      </c>
      <c r="TJ270" s="4">
        <f>SUMIFS('Aceite de Oliva'!TJ$6:TJ$257,'Aceite de Oliva'!$A$6:$A$257,"&gt;="&amp;$A270,'Aceite de Oliva'!$B$6:$B$257,"&lt;="&amp;$B270)</f>
        <v>3.86</v>
      </c>
      <c r="TK270" s="4">
        <f>SUMIFS('Aceite de Oliva'!TK$6:TK$257,'Aceite de Oliva'!$A$6:$A$257,"&gt;="&amp;$A270,'Aceite de Oliva'!$B$6:$B$257,"&lt;="&amp;$B270)</f>
        <v>0.76</v>
      </c>
      <c r="TL270" s="4">
        <f>SUMIFS('Aceite de Oliva'!TL$6:TL$257,'Aceite de Oliva'!$A$6:$A$257,"&gt;="&amp;$A270,'Aceite de Oliva'!$B$6:$B$257,"&lt;="&amp;$B270)</f>
        <v>0</v>
      </c>
      <c r="TP270" s="4">
        <f>SUMIFS('Aceite de Oliva'!TP$6:TP$257,'Aceite de Oliva'!$A$6:$A$257,"&gt;="&amp;$A270,'Aceite de Oliva'!$B$6:$B$257,"&lt;="&amp;$B270)</f>
        <v>0.97</v>
      </c>
      <c r="TQ270" s="4">
        <f>SUMIFS('Aceite de Oliva'!TQ$6:TQ$257,'Aceite de Oliva'!$A$6:$A$257,"&gt;="&amp;$A270,'Aceite de Oliva'!$B$6:$B$257,"&lt;="&amp;$B270)</f>
        <v>0.18</v>
      </c>
      <c r="TR270" s="4">
        <f>SUMIFS('Aceite de Oliva'!TR$6:TR$257,'Aceite de Oliva'!$A$6:$A$257,"&gt;="&amp;$A270,'Aceite de Oliva'!$B$6:$B$257,"&lt;="&amp;$B270)</f>
        <v>0.93</v>
      </c>
      <c r="TS270" s="4">
        <f>SUMIFS('Aceite de Oliva'!TS$6:TS$257,'Aceite de Oliva'!$A$6:$A$257,"&gt;="&amp;$A270,'Aceite de Oliva'!$B$6:$B$257,"&lt;="&amp;$B270)</f>
        <v>1.25</v>
      </c>
      <c r="TW270" s="4">
        <f>SUMIFS('Aceite de Oliva'!TW$6:TW$257,'Aceite de Oliva'!$A$6:$A$257,"&gt;="&amp;$A270,'Aceite de Oliva'!$B$6:$B$257,"&lt;="&amp;$B270)</f>
        <v>0.56999999999999995</v>
      </c>
      <c r="TX270" s="4">
        <f>SUMIFS('Aceite de Oliva'!TX$6:TX$257,'Aceite de Oliva'!$A$6:$A$257,"&gt;="&amp;$A270,'Aceite de Oliva'!$B$6:$B$257,"&lt;="&amp;$B270)</f>
        <v>0</v>
      </c>
      <c r="TY270" s="4">
        <f>SUMIFS('Aceite de Oliva'!TY$6:TY$257,'Aceite de Oliva'!$A$6:$A$257,"&gt;="&amp;$A270,'Aceite de Oliva'!$B$6:$B$257,"&lt;="&amp;$B270)</f>
        <v>0.53</v>
      </c>
      <c r="TZ270" s="4">
        <f>SUMIFS('Aceite de Oliva'!TZ$6:TZ$257,'Aceite de Oliva'!$A$6:$A$257,"&gt;="&amp;$A270,'Aceite de Oliva'!$B$6:$B$257,"&lt;="&amp;$B270)</f>
        <v>0.28000000000000003</v>
      </c>
      <c r="UD270" s="4">
        <f>SUMIFS('Aceite de Oliva'!UD$6:UD$257,'Aceite de Oliva'!$A$6:$A$257,"&gt;="&amp;$A270,'Aceite de Oliva'!$B$6:$B$257,"&lt;="&amp;$B270)</f>
        <v>1.1700000000000002</v>
      </c>
      <c r="UE270" s="4">
        <f>SUMIFS('Aceite de Oliva'!UE$6:UE$257,'Aceite de Oliva'!$A$6:$A$257,"&gt;="&amp;$A270,'Aceite de Oliva'!$B$6:$B$257,"&lt;="&amp;$B270)</f>
        <v>0.84</v>
      </c>
      <c r="UF270" s="4">
        <f>SUMIFS('Aceite de Oliva'!UF$6:UF$257,'Aceite de Oliva'!$A$6:$A$257,"&gt;="&amp;$A270,'Aceite de Oliva'!$B$6:$B$257,"&lt;="&amp;$B270)</f>
        <v>1.03</v>
      </c>
      <c r="UG270" s="4">
        <f>SUMIFS('Aceite de Oliva'!UG$6:UG$257,'Aceite de Oliva'!$A$6:$A$257,"&gt;="&amp;$A270,'Aceite de Oliva'!$B$6:$B$257,"&lt;="&amp;$B270)</f>
        <v>1.21</v>
      </c>
      <c r="UK270" s="4">
        <f>SUMIFS('Aceite de Oliva'!UK$6:UK$257,'Aceite de Oliva'!$A$6:$A$257,"&gt;="&amp;$A270,'Aceite de Oliva'!$B$6:$B$257,"&lt;="&amp;$B270)</f>
        <v>0.66999999999999993</v>
      </c>
      <c r="UL270" s="4">
        <f>SUMIFS('Aceite de Oliva'!UL$6:UL$257,'Aceite de Oliva'!$A$6:$A$257,"&gt;="&amp;$A270,'Aceite de Oliva'!$B$6:$B$257,"&lt;="&amp;$B270)</f>
        <v>0.56000000000000005</v>
      </c>
      <c r="UM270" s="4">
        <f>SUMIFS('Aceite de Oliva'!UM$6:UM$257,'Aceite de Oliva'!$A$6:$A$257,"&gt;="&amp;$A270,'Aceite de Oliva'!$B$6:$B$257,"&lt;="&amp;$B270)</f>
        <v>0.76</v>
      </c>
      <c r="UN270" s="4">
        <f>SUMIFS('Aceite de Oliva'!UN$6:UN$257,'Aceite de Oliva'!$A$6:$A$257,"&gt;="&amp;$A270,'Aceite de Oliva'!$B$6:$B$257,"&lt;="&amp;$B270)</f>
        <v>0.81</v>
      </c>
      <c r="UR270" s="4">
        <f>SUMIFS('Aceite de Oliva'!UR$6:UR$257,'Aceite de Oliva'!$A$6:$A$257,"&gt;="&amp;$A270,'Aceite de Oliva'!$B$6:$B$257,"&lt;="&amp;$B270)</f>
        <v>1.42</v>
      </c>
      <c r="US270" s="4">
        <f>SUMIFS('Aceite de Oliva'!US$6:US$257,'Aceite de Oliva'!$A$6:$A$257,"&gt;="&amp;$A270,'Aceite de Oliva'!$B$6:$B$257,"&lt;="&amp;$B270)</f>
        <v>0.24</v>
      </c>
      <c r="UT270" s="4">
        <f>SUMIFS('Aceite de Oliva'!UT$6:UT$257,'Aceite de Oliva'!$A$6:$A$257,"&gt;="&amp;$A270,'Aceite de Oliva'!$B$6:$B$257,"&lt;="&amp;$B270)</f>
        <v>2.31</v>
      </c>
      <c r="UU270" s="4">
        <f>SUMIFS('Aceite de Oliva'!UU$6:UU$257,'Aceite de Oliva'!$A$6:$A$257,"&gt;="&amp;$A270,'Aceite de Oliva'!$B$6:$B$257,"&lt;="&amp;$B270)</f>
        <v>0</v>
      </c>
      <c r="UY270" s="4">
        <f>SUMIFS('Aceite de Oliva'!UY$6:UY$257,'Aceite de Oliva'!$A$6:$A$257,"&gt;="&amp;$A270,'Aceite de Oliva'!$B$6:$B$257,"&lt;="&amp;$B270)</f>
        <v>1.23</v>
      </c>
      <c r="UZ270" s="4">
        <f>SUMIFS('Aceite de Oliva'!UZ$6:UZ$257,'Aceite de Oliva'!$A$6:$A$257,"&gt;="&amp;$A270,'Aceite de Oliva'!$B$6:$B$257,"&lt;="&amp;$B270)</f>
        <v>2.19</v>
      </c>
      <c r="VA270" s="4">
        <f>SUMIFS('Aceite de Oliva'!VA$6:VA$257,'Aceite de Oliva'!$A$6:$A$257,"&gt;="&amp;$A270,'Aceite de Oliva'!$B$6:$B$257,"&lt;="&amp;$B270)</f>
        <v>0.80999999999999994</v>
      </c>
      <c r="VB270" s="4">
        <f>SUMIFS('Aceite de Oliva'!VB$6:VB$257,'Aceite de Oliva'!$A$6:$A$257,"&gt;="&amp;$A270,'Aceite de Oliva'!$B$6:$B$257,"&lt;="&amp;$B270)</f>
        <v>0</v>
      </c>
      <c r="VF270" s="4">
        <f>SUMIFS('Aceite de Oliva'!VF$6:VF$257,'Aceite de Oliva'!$A$6:$A$257,"&gt;="&amp;$A270,'Aceite de Oliva'!$B$6:$B$257,"&lt;="&amp;$B270)</f>
        <v>1.05</v>
      </c>
      <c r="VG270" s="4">
        <f>SUMIFS('Aceite de Oliva'!VG$6:VG$257,'Aceite de Oliva'!$A$6:$A$257,"&gt;="&amp;$A270,'Aceite de Oliva'!$B$6:$B$257,"&lt;="&amp;$B270)</f>
        <v>0.41</v>
      </c>
      <c r="VH270" s="4">
        <f>SUMIFS('Aceite de Oliva'!VH$6:VH$257,'Aceite de Oliva'!$A$6:$A$257,"&gt;="&amp;$A270,'Aceite de Oliva'!$B$6:$B$257,"&lt;="&amp;$B270)</f>
        <v>1.56</v>
      </c>
      <c r="VI270" s="4">
        <f>SUMIFS('Aceite de Oliva'!VI$6:VI$257,'Aceite de Oliva'!$A$6:$A$257,"&gt;="&amp;$A270,'Aceite de Oliva'!$B$6:$B$257,"&lt;="&amp;$B270)</f>
        <v>0</v>
      </c>
      <c r="VM270" s="4">
        <f>SUMIFS('Aceite de Oliva'!VM$6:VM$257,'Aceite de Oliva'!$A$6:$A$257,"&gt;="&amp;$A270,'Aceite de Oliva'!$B$6:$B$257,"&lt;="&amp;$B270)</f>
        <v>0.96000000000000008</v>
      </c>
      <c r="VN270" s="4">
        <f>SUMIFS('Aceite de Oliva'!VN$6:VN$257,'Aceite de Oliva'!$A$6:$A$257,"&gt;="&amp;$A270,'Aceite de Oliva'!$B$6:$B$257,"&lt;="&amp;$B270)</f>
        <v>1.07</v>
      </c>
      <c r="VO270" s="4">
        <f>SUMIFS('Aceite de Oliva'!VO$6:VO$257,'Aceite de Oliva'!$A$6:$A$257,"&gt;="&amp;$A270,'Aceite de Oliva'!$B$6:$B$257,"&lt;="&amp;$B270)</f>
        <v>1.1000000000000001</v>
      </c>
      <c r="VP270" s="4">
        <f>SUMIFS('Aceite de Oliva'!VP$6:VP$257,'Aceite de Oliva'!$A$6:$A$257,"&gt;="&amp;$A270,'Aceite de Oliva'!$B$6:$B$257,"&lt;="&amp;$B270)</f>
        <v>0</v>
      </c>
      <c r="VT270" s="4">
        <f>SUMIFS('Aceite de Oliva'!VT$6:VT$257,'Aceite de Oliva'!$A$6:$A$257,"&gt;="&amp;$A270,'Aceite de Oliva'!$B$6:$B$257,"&lt;="&amp;$B270)</f>
        <v>0.84000000000000008</v>
      </c>
      <c r="VU270" s="4">
        <f>SUMIFS('Aceite de Oliva'!VU$6:VU$257,'Aceite de Oliva'!$A$6:$A$257,"&gt;="&amp;$A270,'Aceite de Oliva'!$B$6:$B$257,"&lt;="&amp;$B270)</f>
        <v>0.77</v>
      </c>
      <c r="VV270" s="4">
        <f>SUMIFS('Aceite de Oliva'!VV$6:VV$257,'Aceite de Oliva'!$A$6:$A$257,"&gt;="&amp;$A270,'Aceite de Oliva'!$B$6:$B$257,"&lt;="&amp;$B270)</f>
        <v>1.1100000000000001</v>
      </c>
      <c r="VW270" s="4">
        <f>SUMIFS('Aceite de Oliva'!VW$6:VW$257,'Aceite de Oliva'!$A$6:$A$257,"&gt;="&amp;$A270,'Aceite de Oliva'!$B$6:$B$257,"&lt;="&amp;$B270)</f>
        <v>0</v>
      </c>
      <c r="WA270" s="4">
        <f>SUMIFS('Aceite de Oliva'!WA$6:WA$257,'Aceite de Oliva'!$A$6:$A$257,"&gt;="&amp;$A270,'Aceite de Oliva'!$B$6:$B$257,"&lt;="&amp;$B270)</f>
        <v>0.77</v>
      </c>
      <c r="WB270" s="4">
        <f>SUMIFS('Aceite de Oliva'!WB$6:WB$257,'Aceite de Oliva'!$A$6:$A$257,"&gt;="&amp;$A270,'Aceite de Oliva'!$B$6:$B$257,"&lt;="&amp;$B270)</f>
        <v>1.41</v>
      </c>
      <c r="WC270" s="4">
        <f>SUMIFS('Aceite de Oliva'!WC$6:WC$257,'Aceite de Oliva'!$A$6:$A$257,"&gt;="&amp;$A270,'Aceite de Oliva'!$B$6:$B$257,"&lt;="&amp;$B270)</f>
        <v>0.67</v>
      </c>
      <c r="WD270" s="4">
        <f>SUMIFS('Aceite de Oliva'!WD$6:WD$257,'Aceite de Oliva'!$A$6:$A$257,"&gt;="&amp;$A270,'Aceite de Oliva'!$B$6:$B$257,"&lt;="&amp;$B270)</f>
        <v>0</v>
      </c>
      <c r="WH270" s="4">
        <f>SUMIFS('Aceite de Oliva'!WH$6:WH$257,'Aceite de Oliva'!$A$6:$A$257,"&gt;="&amp;$A270,'Aceite de Oliva'!$B$6:$B$257,"&lt;="&amp;$B270)</f>
        <v>0.25</v>
      </c>
      <c r="WI270" s="4">
        <f>SUMIFS('Aceite de Oliva'!WI$6:WI$257,'Aceite de Oliva'!$A$6:$A$257,"&gt;="&amp;$A270,'Aceite de Oliva'!$B$6:$B$257,"&lt;="&amp;$B270)</f>
        <v>0</v>
      </c>
      <c r="WJ270" s="4">
        <f>SUMIFS('Aceite de Oliva'!WJ$6:WJ$257,'Aceite de Oliva'!$A$6:$A$257,"&gt;="&amp;$A270,'Aceite de Oliva'!$B$6:$B$257,"&lt;="&amp;$B270)</f>
        <v>0.46</v>
      </c>
      <c r="WK270" s="4">
        <f>SUMIFS('Aceite de Oliva'!WK$6:WK$257,'Aceite de Oliva'!$A$6:$A$257,"&gt;="&amp;$A270,'Aceite de Oliva'!$B$6:$B$257,"&lt;="&amp;$B270)</f>
        <v>0</v>
      </c>
      <c r="WO270" s="4">
        <f>SUMIFS('Aceite de Oliva'!WO$6:WO$257,'Aceite de Oliva'!$A$6:$A$257,"&gt;="&amp;$A270,'Aceite de Oliva'!$B$6:$B$257,"&lt;="&amp;$B270)</f>
        <v>0.29000000000000004</v>
      </c>
      <c r="WP270" s="4">
        <f>SUMIFS('Aceite de Oliva'!WP$6:WP$257,'Aceite de Oliva'!$A$6:$A$257,"&gt;="&amp;$A270,'Aceite de Oliva'!$B$6:$B$257,"&lt;="&amp;$B270)</f>
        <v>0.21</v>
      </c>
      <c r="WQ270" s="4">
        <f>SUMIFS('Aceite de Oliva'!WQ$6:WQ$257,'Aceite de Oliva'!$A$6:$A$257,"&gt;="&amp;$A270,'Aceite de Oliva'!$B$6:$B$257,"&lt;="&amp;$B270)</f>
        <v>0.24</v>
      </c>
      <c r="WR270" s="4">
        <f>SUMIFS('Aceite de Oliva'!WR$6:WR$257,'Aceite de Oliva'!$A$6:$A$257,"&gt;="&amp;$A270,'Aceite de Oliva'!$B$6:$B$257,"&lt;="&amp;$B270)</f>
        <v>0.86</v>
      </c>
      <c r="WV270" s="4">
        <f>SUMIFS('Aceite de Oliva'!WV$6:WV$257,'Aceite de Oliva'!$A$6:$A$257,"&gt;="&amp;$A270,'Aceite de Oliva'!$B$6:$B$257,"&lt;="&amp;$B270)</f>
        <v>0.26</v>
      </c>
      <c r="WW270" s="4">
        <f>SUMIFS('Aceite de Oliva'!WW$6:WW$257,'Aceite de Oliva'!$A$6:$A$257,"&gt;="&amp;$A270,'Aceite de Oliva'!$B$6:$B$257,"&lt;="&amp;$B270)</f>
        <v>0.33999999999999997</v>
      </c>
      <c r="WX270" s="4">
        <f>SUMIFS('Aceite de Oliva'!WX$6:WX$257,'Aceite de Oliva'!$A$6:$A$257,"&gt;="&amp;$A270,'Aceite de Oliva'!$B$6:$B$257,"&lt;="&amp;$B270)</f>
        <v>0.19</v>
      </c>
      <c r="WY270" s="4">
        <f>SUMIFS('Aceite de Oliva'!WY$6:WY$257,'Aceite de Oliva'!$A$6:$A$257,"&gt;="&amp;$A270,'Aceite de Oliva'!$B$6:$B$257,"&lt;="&amp;$B270)</f>
        <v>0</v>
      </c>
      <c r="XC270" s="4">
        <f>SUMIFS('Aceite de Oliva'!XC$6:XC$257,'Aceite de Oliva'!$A$6:$A$257,"&gt;="&amp;$A270,'Aceite de Oliva'!$B$6:$B$257,"&lt;="&amp;$B270)</f>
        <v>0.64</v>
      </c>
      <c r="XD270" s="4">
        <f>SUMIFS('Aceite de Oliva'!XD$6:XD$257,'Aceite de Oliva'!$A$6:$A$257,"&gt;="&amp;$A270,'Aceite de Oliva'!$B$6:$B$257,"&lt;="&amp;$B270)</f>
        <v>2.2000000000000002</v>
      </c>
      <c r="XE270" s="4">
        <f>SUMIFS('Aceite de Oliva'!XE$6:XE$257,'Aceite de Oliva'!$A$6:$A$257,"&gt;="&amp;$A270,'Aceite de Oliva'!$B$6:$B$257,"&lt;="&amp;$B270)</f>
        <v>0.33</v>
      </c>
      <c r="XF270" s="4">
        <f>SUMIFS('Aceite de Oliva'!XF$6:XF$257,'Aceite de Oliva'!$A$6:$A$257,"&gt;="&amp;$A270,'Aceite de Oliva'!$B$6:$B$257,"&lt;="&amp;$B270)</f>
        <v>0</v>
      </c>
      <c r="XJ270" s="4">
        <f>SUMIFS('Aceite de Oliva'!XJ$6:XJ$257,'Aceite de Oliva'!$A$6:$A$257,"&gt;="&amp;$A270,'Aceite de Oliva'!$B$6:$B$257,"&lt;="&amp;$B270)</f>
        <v>0.14000000000000001</v>
      </c>
      <c r="XK270" s="4">
        <f>SUMIFS('Aceite de Oliva'!XK$6:XK$257,'Aceite de Oliva'!$A$6:$A$257,"&gt;="&amp;$A270,'Aceite de Oliva'!$B$6:$B$257,"&lt;="&amp;$B270)</f>
        <v>0</v>
      </c>
      <c r="XL270" s="4">
        <f>SUMIFS('Aceite de Oliva'!XL$6:XL$257,'Aceite de Oliva'!$A$6:$A$257,"&gt;="&amp;$A270,'Aceite de Oliva'!$B$6:$B$257,"&lt;="&amp;$B270)</f>
        <v>0.24</v>
      </c>
      <c r="XM270" s="4">
        <f>SUMIFS('Aceite de Oliva'!XM$6:XM$257,'Aceite de Oliva'!$A$6:$A$257,"&gt;="&amp;$A270,'Aceite de Oliva'!$B$6:$B$257,"&lt;="&amp;$B270)</f>
        <v>0</v>
      </c>
      <c r="XQ270" s="4">
        <f>SUMIFS('Aceite de Oliva'!XQ$6:XQ$257,'Aceite de Oliva'!$A$6:$A$257,"&gt;="&amp;$A270,'Aceite de Oliva'!$B$6:$B$257,"&lt;="&amp;$B270)</f>
        <v>6.3699999999999992</v>
      </c>
      <c r="XR270" s="4">
        <f>SUMIFS('Aceite de Oliva'!XR$6:XR$257,'Aceite de Oliva'!$A$6:$A$257,"&gt;="&amp;$A270,'Aceite de Oliva'!$B$6:$B$257,"&lt;="&amp;$B270)</f>
        <v>3.46</v>
      </c>
      <c r="XS270" s="4">
        <f>SUMIFS('Aceite de Oliva'!XS$6:XS$257,'Aceite de Oliva'!$A$6:$A$257,"&gt;="&amp;$A270,'Aceite de Oliva'!$B$6:$B$257,"&lt;="&amp;$B270)</f>
        <v>5.58</v>
      </c>
      <c r="XT270" s="4">
        <f>SUMIFS('Aceite de Oliva'!XT$6:XT$257,'Aceite de Oliva'!$A$6:$A$257,"&gt;="&amp;$A270,'Aceite de Oliva'!$B$6:$B$257,"&lt;="&amp;$B270)</f>
        <v>15.89</v>
      </c>
      <c r="XX270" s="4">
        <f>SUMIFS('Aceite de Oliva'!XX$6:XX$257,'Aceite de Oliva'!$A$6:$A$257,"&gt;="&amp;$A270,'Aceite de Oliva'!$B$6:$B$257,"&lt;="&amp;$B270)</f>
        <v>36.880000000000003</v>
      </c>
      <c r="XY270" s="4">
        <f>SUMIFS('Aceite de Oliva'!XY$6:XY$257,'Aceite de Oliva'!$A$6:$A$257,"&gt;="&amp;$A270,'Aceite de Oliva'!$B$6:$B$257,"&lt;="&amp;$B270)</f>
        <v>17.580000000000002</v>
      </c>
      <c r="XZ270" s="4">
        <f>SUMIFS('Aceite de Oliva'!XZ$6:XZ$257,'Aceite de Oliva'!$A$6:$A$257,"&gt;="&amp;$A270,'Aceite de Oliva'!$B$6:$B$257,"&lt;="&amp;$B270)</f>
        <v>47.08</v>
      </c>
      <c r="YA270" s="4">
        <f>SUMIFS('Aceite de Oliva'!YA$6:YA$257,'Aceite de Oliva'!$A$6:$A$257,"&gt;="&amp;$A270,'Aceite de Oliva'!$B$6:$B$257,"&lt;="&amp;$B270)</f>
        <v>35.89</v>
      </c>
      <c r="YE270" s="4">
        <f>SUMIFS('Aceite de Oliva'!YE$6:YE$257,'Aceite de Oliva'!$A$6:$A$257,"&gt;="&amp;$A270,'Aceite de Oliva'!$B$6:$B$257,"&lt;="&amp;$B270)</f>
        <v>10.53</v>
      </c>
      <c r="YF270" s="4">
        <f>SUMIFS('Aceite de Oliva'!YF$6:YF$257,'Aceite de Oliva'!$A$6:$A$257,"&gt;="&amp;$A270,'Aceite de Oliva'!$B$6:$B$257,"&lt;="&amp;$B270)</f>
        <v>3.81</v>
      </c>
      <c r="YG270" s="4">
        <f>SUMIFS('Aceite de Oliva'!YG$6:YG$257,'Aceite de Oliva'!$A$6:$A$257,"&gt;="&amp;$A270,'Aceite de Oliva'!$B$6:$B$257,"&lt;="&amp;$B270)</f>
        <v>10.120000000000001</v>
      </c>
      <c r="YH270" s="4">
        <f>SUMIFS('Aceite de Oliva'!YH$6:YH$257,'Aceite de Oliva'!$A$6:$A$257,"&gt;="&amp;$A270,'Aceite de Oliva'!$B$6:$B$257,"&lt;="&amp;$B270)</f>
        <v>24.919999999999998</v>
      </c>
      <c r="YL270" s="4">
        <f>SUMIFS('Aceite de Oliva'!YL$6:YL$257,'Aceite de Oliva'!$A$6:$A$257,"&gt;="&amp;$A270,'Aceite de Oliva'!$B$6:$B$257,"&lt;="&amp;$B270)</f>
        <v>3.34</v>
      </c>
      <c r="YM270" s="4">
        <f>SUMIFS('Aceite de Oliva'!YM$6:YM$257,'Aceite de Oliva'!$A$6:$A$257,"&gt;="&amp;$A270,'Aceite de Oliva'!$B$6:$B$257,"&lt;="&amp;$B270)</f>
        <v>1.56</v>
      </c>
      <c r="YN270" s="4">
        <f>SUMIFS('Aceite de Oliva'!YN$6:YN$257,'Aceite de Oliva'!$A$6:$A$257,"&gt;="&amp;$A270,'Aceite de Oliva'!$B$6:$B$257,"&lt;="&amp;$B270)</f>
        <v>3.93</v>
      </c>
      <c r="YO270" s="4">
        <f>SUMIFS('Aceite de Oliva'!YO$6:YO$257,'Aceite de Oliva'!$A$6:$A$257,"&gt;="&amp;$A270,'Aceite de Oliva'!$B$6:$B$257,"&lt;="&amp;$B270)</f>
        <v>3.67</v>
      </c>
      <c r="YP270" s="4">
        <f>SUMIFS('Aceite de Oliva'!YP$6:YP$257,'Aceite de Oliva'!$A$6:$A$257,"&gt;="&amp;$A270,'Aceite de Oliva'!$B$6:$B$257,"&lt;="&amp;$B270)</f>
        <v>4.9000000000000004</v>
      </c>
      <c r="YS270" s="4">
        <f>SUMIFS('Aceite de Oliva'!YS$6:YS$257,'Aceite de Oliva'!$A$6:$A$257,"&gt;="&amp;$A270,'Aceite de Oliva'!$B$6:$B$257,"&lt;="&amp;$B270)</f>
        <v>3.13</v>
      </c>
      <c r="YT270" s="4">
        <f>SUMIFS('Aceite de Oliva'!YT$6:YT$257,'Aceite de Oliva'!$A$6:$A$257,"&gt;="&amp;$A270,'Aceite de Oliva'!$B$6:$B$257,"&lt;="&amp;$B270)</f>
        <v>3.08</v>
      </c>
      <c r="YU270" s="4">
        <f>SUMIFS('Aceite de Oliva'!YU$6:YU$257,'Aceite de Oliva'!$A$6:$A$257,"&gt;="&amp;$A270,'Aceite de Oliva'!$B$6:$B$257,"&lt;="&amp;$B270)</f>
        <v>3.02</v>
      </c>
      <c r="YV270" s="4">
        <f>SUMIFS('Aceite de Oliva'!YV$6:YV$257,'Aceite de Oliva'!$A$6:$A$257,"&gt;="&amp;$A270,'Aceite de Oliva'!$B$6:$B$257,"&lt;="&amp;$B270)</f>
        <v>2.83</v>
      </c>
      <c r="YW270" s="4">
        <f>SUMIFS('Aceite de Oliva'!YW$6:YW$257,'Aceite de Oliva'!$A$6:$A$257,"&gt;="&amp;$A270,'Aceite de Oliva'!$B$6:$B$257,"&lt;="&amp;$B270)</f>
        <v>3.83</v>
      </c>
      <c r="YZ270" s="4">
        <f>SUMIFS('Aceite de Oliva'!YZ$6:YZ$257,'Aceite de Oliva'!$A$6:$A$257,"&gt;="&amp;$A270,'Aceite de Oliva'!$B$6:$B$257,"&lt;="&amp;$B270)</f>
        <v>0.72</v>
      </c>
      <c r="ZA270" s="4">
        <f>SUMIFS('Aceite de Oliva'!ZA$6:ZA$257,'Aceite de Oliva'!$A$6:$A$257,"&gt;="&amp;$A270,'Aceite de Oliva'!$B$6:$B$257,"&lt;="&amp;$B270)</f>
        <v>1.39</v>
      </c>
      <c r="ZB270" s="4">
        <f>SUMIFS('Aceite de Oliva'!ZB$6:ZB$257,'Aceite de Oliva'!$A$6:$A$257,"&gt;="&amp;$A270,'Aceite de Oliva'!$B$6:$B$257,"&lt;="&amp;$B270)</f>
        <v>0.57999999999999996</v>
      </c>
      <c r="ZC270" s="4">
        <f>SUMIFS('Aceite de Oliva'!ZC$6:ZC$257,'Aceite de Oliva'!$A$6:$A$257,"&gt;="&amp;$A270,'Aceite de Oliva'!$B$6:$B$257,"&lt;="&amp;$B270)</f>
        <v>0.71</v>
      </c>
      <c r="ZD270" s="4">
        <f>SUMIFS('Aceite de Oliva'!ZD$6:ZD$257,'Aceite de Oliva'!$A$6:$A$257,"&gt;="&amp;$A270,'Aceite de Oliva'!$B$6:$B$257,"&lt;="&amp;$B270)</f>
        <v>0</v>
      </c>
    </row>
    <row r="271" spans="1:680" x14ac:dyDescent="0.25">
      <c r="A271" s="9">
        <f>'TAM Aceite de Oliva'!B19</f>
        <v>5.0999999999999996</v>
      </c>
      <c r="B271" s="9">
        <f>'TAM Aceite de Oliva'!C19</f>
        <v>5.3</v>
      </c>
      <c r="C271" s="9"/>
      <c r="D271" s="4">
        <f>SUMIFS('Aceite de Oliva'!D$6:D$257,'Aceite de Oliva'!$A$6:$A$257,"&gt;="&amp;$A271,'Aceite de Oliva'!$B$6:$B$257,"&lt;="&amp;$B271)</f>
        <v>4.0599999999999996</v>
      </c>
      <c r="E271" s="4">
        <f>SUMIFS('Aceite de Oliva'!E$6:E$257,'Aceite de Oliva'!$A$6:$A$257,"&gt;="&amp;$A271,'Aceite de Oliva'!$B$6:$B$257,"&lt;="&amp;$B271)</f>
        <v>2.83</v>
      </c>
      <c r="F271" s="4">
        <f>SUMIFS('Aceite de Oliva'!F$6:F$257,'Aceite de Oliva'!$A$6:$A$257,"&gt;="&amp;$A271,'Aceite de Oliva'!$B$6:$B$257,"&lt;="&amp;$B271)</f>
        <v>2.6100000000000003</v>
      </c>
      <c r="G271" s="4">
        <f>SUMIFS('Aceite de Oliva'!G$6:G$257,'Aceite de Oliva'!$A$6:$A$257,"&gt;="&amp;$A271,'Aceite de Oliva'!$B$6:$B$257,"&lt;="&amp;$B271)</f>
        <v>8.39</v>
      </c>
      <c r="H271" s="9"/>
      <c r="I271" s="9"/>
      <c r="J271" s="9"/>
      <c r="K271" s="4">
        <f>SUMIFS('Aceite de Oliva'!K$6:K$257,'Aceite de Oliva'!$A$6:$A$257,"&gt;="&amp;$A271,'Aceite de Oliva'!$B$6:$B$257,"&lt;="&amp;$B271)</f>
        <v>2.93</v>
      </c>
      <c r="L271" s="4">
        <f>SUMIFS('Aceite de Oliva'!L$6:L$257,'Aceite de Oliva'!$A$6:$A$257,"&gt;="&amp;$A271,'Aceite de Oliva'!$B$6:$B$257,"&lt;="&amp;$B271)</f>
        <v>2.2400000000000002</v>
      </c>
      <c r="M271" s="4">
        <f>SUMIFS('Aceite de Oliva'!M$6:M$257,'Aceite de Oliva'!$A$6:$A$257,"&gt;="&amp;$A271,'Aceite de Oliva'!$B$6:$B$257,"&lt;="&amp;$B271)</f>
        <v>3.13</v>
      </c>
      <c r="N271" s="4">
        <f>SUMIFS('Aceite de Oliva'!N$6:N$257,'Aceite de Oliva'!$A$6:$A$257,"&gt;="&amp;$A271,'Aceite de Oliva'!$B$6:$B$257,"&lt;="&amp;$B271)</f>
        <v>2.6</v>
      </c>
      <c r="O271" s="9"/>
      <c r="P271" s="9"/>
      <c r="Q271" s="9"/>
      <c r="R271" s="4">
        <f>SUMIFS('Aceite de Oliva'!R$6:R$257,'Aceite de Oliva'!$A$6:$A$257,"&gt;="&amp;$A271,'Aceite de Oliva'!$B$6:$B$257,"&lt;="&amp;$B271)</f>
        <v>1.8800000000000001</v>
      </c>
      <c r="S271" s="4">
        <f>SUMIFS('Aceite de Oliva'!S$6:S$257,'Aceite de Oliva'!$A$6:$A$257,"&gt;="&amp;$A271,'Aceite de Oliva'!$B$6:$B$257,"&lt;="&amp;$B271)</f>
        <v>1.33</v>
      </c>
      <c r="T271" s="4">
        <f>SUMIFS('Aceite de Oliva'!T$6:T$257,'Aceite de Oliva'!$A$6:$A$257,"&gt;="&amp;$A271,'Aceite de Oliva'!$B$6:$B$257,"&lt;="&amp;$B271)</f>
        <v>1.95</v>
      </c>
      <c r="U271" s="4">
        <f>SUMIFS('Aceite de Oliva'!U$6:U$257,'Aceite de Oliva'!$A$6:$A$257,"&gt;="&amp;$A271,'Aceite de Oliva'!$B$6:$B$257,"&lt;="&amp;$B271)</f>
        <v>1.28</v>
      </c>
      <c r="V271" s="9"/>
      <c r="W271" s="9"/>
      <c r="X271" s="9"/>
      <c r="Y271" s="4">
        <f>SUMIFS('Aceite de Oliva'!Y$6:Y$257,'Aceite de Oliva'!$A$6:$A$257,"&gt;="&amp;$A271,'Aceite de Oliva'!$B$6:$B$257,"&lt;="&amp;$B271)</f>
        <v>2.3199999999999998</v>
      </c>
      <c r="Z271" s="4">
        <f>SUMIFS('Aceite de Oliva'!Z$6:Z$257,'Aceite de Oliva'!$A$6:$A$257,"&gt;="&amp;$A271,'Aceite de Oliva'!$B$6:$B$257,"&lt;="&amp;$B271)</f>
        <v>0.85000000000000009</v>
      </c>
      <c r="AA271" s="4">
        <f>SUMIFS('Aceite de Oliva'!AA$6:AA$257,'Aceite de Oliva'!$A$6:$A$257,"&gt;="&amp;$A271,'Aceite de Oliva'!$B$6:$B$257,"&lt;="&amp;$B271)</f>
        <v>2.36</v>
      </c>
      <c r="AB271" s="4">
        <f>SUMIFS('Aceite de Oliva'!AB$6:AB$257,'Aceite de Oliva'!$A$6:$A$257,"&gt;="&amp;$A271,'Aceite de Oliva'!$B$6:$B$257,"&lt;="&amp;$B271)</f>
        <v>3.32</v>
      </c>
      <c r="AC271" s="9"/>
      <c r="AD271" s="9"/>
      <c r="AE271" s="9"/>
      <c r="AF271" s="4">
        <f>SUMIFS('Aceite de Oliva'!AF$6:AF$257,'Aceite de Oliva'!$A$6:$A$257,"&gt;="&amp;$A271,'Aceite de Oliva'!$B$6:$B$257,"&lt;="&amp;$B271)</f>
        <v>6.4300000000000006</v>
      </c>
      <c r="AG271" s="4">
        <f>SUMIFS('Aceite de Oliva'!AG$6:AG$257,'Aceite de Oliva'!$A$6:$A$257,"&gt;="&amp;$A271,'Aceite de Oliva'!$B$6:$B$257,"&lt;="&amp;$B271)</f>
        <v>9.7200000000000006</v>
      </c>
      <c r="AH271" s="4">
        <f>SUMIFS('Aceite de Oliva'!AH$6:AH$257,'Aceite de Oliva'!$A$6:$A$257,"&gt;="&amp;$A271,'Aceite de Oliva'!$B$6:$B$257,"&lt;="&amp;$B271)</f>
        <v>5.1800000000000006</v>
      </c>
      <c r="AI271" s="4">
        <f>SUMIFS('Aceite de Oliva'!AI$6:AI$257,'Aceite de Oliva'!$A$6:$A$257,"&gt;="&amp;$A271,'Aceite de Oliva'!$B$6:$B$257,"&lt;="&amp;$B271)</f>
        <v>6.62</v>
      </c>
      <c r="AJ271" s="9"/>
      <c r="AK271" s="9"/>
      <c r="AL271" s="9"/>
      <c r="AM271" s="4">
        <f>SUMIFS('Aceite de Oliva'!AM$6:AM$257,'Aceite de Oliva'!$A$6:$A$257,"&gt;="&amp;$A271,'Aceite de Oliva'!$B$6:$B$257,"&lt;="&amp;$B271)</f>
        <v>2.5499999999999998</v>
      </c>
      <c r="AN271" s="4">
        <f>SUMIFS('Aceite de Oliva'!AN$6:AN$257,'Aceite de Oliva'!$A$6:$A$257,"&gt;="&amp;$A271,'Aceite de Oliva'!$B$6:$B$257,"&lt;="&amp;$B271)</f>
        <v>0.61</v>
      </c>
      <c r="AO271" s="4">
        <f>SUMIFS('Aceite de Oliva'!AO$6:AO$257,'Aceite de Oliva'!$A$6:$A$257,"&gt;="&amp;$A271,'Aceite de Oliva'!$B$6:$B$257,"&lt;="&amp;$B271)</f>
        <v>3.84</v>
      </c>
      <c r="AP271" s="4">
        <f>SUMIFS('Aceite de Oliva'!AP$6:AP$257,'Aceite de Oliva'!$A$6:$A$257,"&gt;="&amp;$A271,'Aceite de Oliva'!$B$6:$B$257,"&lt;="&amp;$B271)</f>
        <v>2.4700000000000002</v>
      </c>
      <c r="AQ271" s="9"/>
      <c r="AR271" s="9"/>
      <c r="AT271" s="4">
        <f>SUMIFS('Aceite de Oliva'!AT$6:AT$257,'Aceite de Oliva'!$A$6:$A$257,"&gt;="&amp;$A271,'Aceite de Oliva'!$B$6:$B$257,"&lt;="&amp;$B271)</f>
        <v>2.56</v>
      </c>
      <c r="AU271" s="4">
        <f>SUMIFS('Aceite de Oliva'!AU$6:AU$257,'Aceite de Oliva'!$A$6:$A$257,"&gt;="&amp;$A271,'Aceite de Oliva'!$B$6:$B$257,"&lt;="&amp;$B271)</f>
        <v>1.74</v>
      </c>
      <c r="AV271" s="4">
        <f>SUMIFS('Aceite de Oliva'!AV$6:AV$257,'Aceite de Oliva'!$A$6:$A$257,"&gt;="&amp;$A271,'Aceite de Oliva'!$B$6:$B$257,"&lt;="&amp;$B271)</f>
        <v>3.4899999999999998</v>
      </c>
      <c r="AW271" s="4">
        <f>SUMIFS('Aceite de Oliva'!AW$6:AW$257,'Aceite de Oliva'!$A$6:$A$257,"&gt;="&amp;$A271,'Aceite de Oliva'!$B$6:$B$257,"&lt;="&amp;$B271)</f>
        <v>1.27</v>
      </c>
      <c r="BA271" s="4">
        <f>SUMIFS('Aceite de Oliva'!BA$6:BA$257,'Aceite de Oliva'!$A$6:$A$257,"&gt;="&amp;A271,'Aceite de Oliva'!$B$6:$B$257,"&lt;="&amp;B271)</f>
        <v>4.41</v>
      </c>
      <c r="BB271" s="4">
        <f>SUMIFS('Aceite de Oliva'!BB$6:BB$257,'Aceite de Oliva'!$A$6:$A$257,"&gt;="&amp;$A271,'Aceite de Oliva'!$B$6:$B$257,"&lt;="&amp;$B271)</f>
        <v>1.71</v>
      </c>
      <c r="BC271" s="4">
        <f>SUMIFS('Aceite de Oliva'!BC$6:BC$257,'Aceite de Oliva'!$A$6:$A$257,"&gt;="&amp;$A271,'Aceite de Oliva'!$B$6:$B$257,"&lt;="&amp;$B271)</f>
        <v>6.9399999999999995</v>
      </c>
      <c r="BD271" s="4">
        <f>SUMIFS('Aceite de Oliva'!BD$6:BD$257,'Aceite de Oliva'!$A$6:$A$257,"&gt;="&amp;$A271,'Aceite de Oliva'!$B$6:$B$257,"&lt;="&amp;$B271)</f>
        <v>2.02</v>
      </c>
      <c r="BH271" s="4">
        <f>SUMIFS('Aceite de Oliva'!BH$6:BH$257,'Aceite de Oliva'!$A$6:$A$257,"&gt;="&amp;$A271,'Aceite de Oliva'!$B$6:$B$257,"&lt;="&amp;$B271)</f>
        <v>2.21</v>
      </c>
      <c r="BI271" s="4">
        <f>SUMIFS('Aceite de Oliva'!BI$6:BI$257,'Aceite de Oliva'!$A$6:$A$257,"&gt;="&amp;$A271,'Aceite de Oliva'!$B$6:$B$257,"&lt;="&amp;$B271)</f>
        <v>0</v>
      </c>
      <c r="BJ271" s="4">
        <f>SUMIFS('Aceite de Oliva'!BJ$6:BJ$257,'Aceite de Oliva'!$A$6:$A$257,"&gt;="&amp;$A271,'Aceite de Oliva'!$B$6:$B$257,"&lt;="&amp;$B271)</f>
        <v>3.27</v>
      </c>
      <c r="BK271" s="4">
        <f>SUMIFS('Aceite de Oliva'!BK$6:BK$257,'Aceite de Oliva'!$A$6:$A$257,"&gt;="&amp;$A271,'Aceite de Oliva'!$B$6:$B$257,"&lt;="&amp;$B271)</f>
        <v>2</v>
      </c>
      <c r="BO271" s="4">
        <f>SUMIFS('Aceite de Oliva'!BO$6:BO$257,'Aceite de Oliva'!$A$6:$A$257,"&gt;="&amp;$A271,'Aceite de Oliva'!$B$6:$B$257,"&lt;="&amp;$B271)</f>
        <v>5.4399999999999995</v>
      </c>
      <c r="BP271" s="4">
        <f>SUMIFS('Aceite de Oliva'!BP$6:BP$257,'Aceite de Oliva'!$A$6:$A$257,"&gt;="&amp;$A271,'Aceite de Oliva'!$B$6:$B$257,"&lt;="&amp;$B271)</f>
        <v>15.56</v>
      </c>
      <c r="BQ271" s="4">
        <f>SUMIFS('Aceite de Oliva'!BQ$6:BQ$257,'Aceite de Oliva'!$A$6:$A$257,"&gt;="&amp;$A271,'Aceite de Oliva'!$B$6:$B$257,"&lt;="&amp;$B271)</f>
        <v>3.49</v>
      </c>
      <c r="BR271" s="4">
        <f>SUMIFS('Aceite de Oliva'!BR$6:BR$257,'Aceite de Oliva'!$A$6:$A$257,"&gt;="&amp;$A271,'Aceite de Oliva'!$B$6:$B$257,"&lt;="&amp;$B271)</f>
        <v>2</v>
      </c>
      <c r="BV271" s="4">
        <f>SUMIFS('Aceite de Oliva'!BV$6:BV$257,'Aceite de Oliva'!$A$6:$A$257,"&gt;="&amp;$A271,'Aceite de Oliva'!$B$6:$B$257,"&lt;="&amp;$B271)</f>
        <v>2.34</v>
      </c>
      <c r="BW271" s="4">
        <f>SUMIFS('Aceite de Oliva'!BW$6:BW$257,'Aceite de Oliva'!$A$6:$A$257,"&gt;="&amp;$A271,'Aceite de Oliva'!$B$6:$B$257,"&lt;="&amp;$B271)</f>
        <v>2.85</v>
      </c>
      <c r="BX271" s="4">
        <f>SUMIFS('Aceite de Oliva'!BX$6:BX$257,'Aceite de Oliva'!$A$6:$A$257,"&gt;="&amp;$A271,'Aceite de Oliva'!$B$6:$B$257,"&lt;="&amp;$B271)</f>
        <v>1.8399999999999999</v>
      </c>
      <c r="BY271" s="4">
        <f>SUMIFS('Aceite de Oliva'!BY$6:BY$257,'Aceite de Oliva'!$A$6:$A$257,"&gt;="&amp;$A271,'Aceite de Oliva'!$B$6:$B$257,"&lt;="&amp;$B271)</f>
        <v>1.66</v>
      </c>
      <c r="CC271" s="4">
        <f>SUMIFS('Aceite de Oliva'!CC$6:CC$257,'Aceite de Oliva'!$A$6:$A$257,"&gt;="&amp;$A271,'Aceite de Oliva'!$B$6:$B$257,"&lt;="&amp;$B271)</f>
        <v>1.39</v>
      </c>
      <c r="CD271" s="4">
        <f>SUMIFS('Aceite de Oliva'!CD$6:CD$257,'Aceite de Oliva'!$A$6:$A$257,"&gt;="&amp;$A271,'Aceite de Oliva'!$B$6:$B$257,"&lt;="&amp;$B271)</f>
        <v>1.4700000000000002</v>
      </c>
      <c r="CE271" s="4">
        <f>SUMIFS('Aceite de Oliva'!CE$6:CE$257,'Aceite de Oliva'!$A$6:$A$257,"&gt;="&amp;$A271,'Aceite de Oliva'!$B$6:$B$257,"&lt;="&amp;$B271)</f>
        <v>0.8600000000000001</v>
      </c>
      <c r="CF271" s="4">
        <f>SUMIFS('Aceite de Oliva'!CF$6:CF$257,'Aceite de Oliva'!$A$6:$A$257,"&gt;="&amp;$A271,'Aceite de Oliva'!$B$6:$B$257,"&lt;="&amp;$B271)</f>
        <v>2.4</v>
      </c>
      <c r="CJ271" s="4">
        <f>SUMIFS('Aceite de Oliva'!CJ$6:CJ$257,'Aceite de Oliva'!$A$6:$A$257,"&gt;="&amp;$A271,'Aceite de Oliva'!$B$6:$B$257,"&lt;="&amp;$B271)</f>
        <v>4.92</v>
      </c>
      <c r="CK271" s="4">
        <f>SUMIFS('Aceite de Oliva'!CK$6:CK$257,'Aceite de Oliva'!$A$6:$A$257,"&gt;="&amp;$A271,'Aceite de Oliva'!$B$6:$B$257,"&lt;="&amp;$B271)</f>
        <v>11.14</v>
      </c>
      <c r="CL271" s="4">
        <f>SUMIFS('Aceite de Oliva'!CL$6:CL$257,'Aceite de Oliva'!$A$6:$A$257,"&gt;="&amp;$A271,'Aceite de Oliva'!$B$6:$B$257,"&lt;="&amp;$B271)</f>
        <v>3.01</v>
      </c>
      <c r="CM271" s="4">
        <f>SUMIFS('Aceite de Oliva'!CM$6:CM$257,'Aceite de Oliva'!$A$6:$A$257,"&gt;="&amp;$A271,'Aceite de Oliva'!$B$6:$B$257,"&lt;="&amp;$B271)</f>
        <v>3.17</v>
      </c>
      <c r="CQ271" s="4">
        <f>SUMIFS('Aceite de Oliva'!CQ$6:CQ$257,'Aceite de Oliva'!$A$6:$A$257,"&gt;="&amp;$A271,'Aceite de Oliva'!$B$6:$B$257,"&lt;="&amp;$B271)</f>
        <v>1.24</v>
      </c>
      <c r="CR271" s="4">
        <f>SUMIFS('Aceite de Oliva'!CR$6:CR$257,'Aceite de Oliva'!$A$6:$A$257,"&gt;="&amp;$A271,'Aceite de Oliva'!$B$6:$B$257,"&lt;="&amp;$B271)</f>
        <v>1.56</v>
      </c>
      <c r="CS271" s="4">
        <f>SUMIFS('Aceite de Oliva'!CS$6:CS$257,'Aceite de Oliva'!$A$6:$A$257,"&gt;="&amp;$A271,'Aceite de Oliva'!$B$6:$B$257,"&lt;="&amp;$B271)</f>
        <v>1.07</v>
      </c>
      <c r="CT271" s="4">
        <f>SUMIFS('Aceite de Oliva'!CT$6:CT$257,'Aceite de Oliva'!$A$6:$A$257,"&gt;="&amp;$A271,'Aceite de Oliva'!$B$6:$B$257,"&lt;="&amp;$B271)</f>
        <v>1.86</v>
      </c>
      <c r="CX271" s="4">
        <f>SUMIFS('Aceite de Oliva'!CX$6:CX$257,'Aceite de Oliva'!$A$6:$A$257,"&gt;="&amp;$A271,'Aceite de Oliva'!$B$6:$B$257,"&lt;="&amp;$B271)</f>
        <v>0.2</v>
      </c>
      <c r="CY271" s="4">
        <f>SUMIFS('Aceite de Oliva'!CY$6:CY$257,'Aceite de Oliva'!$A$6:$A$257,"&gt;="&amp;$A271,'Aceite de Oliva'!$B$6:$B$257,"&lt;="&amp;$B271)</f>
        <v>0.28999999999999998</v>
      </c>
      <c r="CZ271" s="4">
        <f>SUMIFS('Aceite de Oliva'!CZ$6:CZ$257,'Aceite de Oliva'!$A$6:$A$257,"&gt;="&amp;$A271,'Aceite de Oliva'!$B$6:$B$257,"&lt;="&amp;$B271)</f>
        <v>0</v>
      </c>
      <c r="DA271" s="4">
        <f>SUMIFS('Aceite de Oliva'!DA$6:DA$257,'Aceite de Oliva'!$A$6:$A$257,"&gt;="&amp;$A271,'Aceite de Oliva'!$B$6:$B$257,"&lt;="&amp;$B271)</f>
        <v>0.47</v>
      </c>
      <c r="DE271" s="4">
        <f>SUMIFS('Aceite de Oliva'!DE$6:DE$257,'Aceite de Oliva'!$A$6:$A$257,"&gt;="&amp;$A271,'Aceite de Oliva'!$B$6:$B$257,"&lt;="&amp;$B271)</f>
        <v>0.03</v>
      </c>
      <c r="DF271" s="4">
        <f>SUMIFS('Aceite de Oliva'!DF$6:DF$257,'Aceite de Oliva'!$A$6:$A$257,"&gt;="&amp;$A271,'Aceite de Oliva'!$B$6:$B$257,"&lt;="&amp;$B271)</f>
        <v>0</v>
      </c>
      <c r="DG271" s="4">
        <f>SUMIFS('Aceite de Oliva'!DG$6:DG$257,'Aceite de Oliva'!$A$6:$A$257,"&gt;="&amp;$A271,'Aceite de Oliva'!$B$6:$B$257,"&lt;="&amp;$B271)</f>
        <v>0.06</v>
      </c>
      <c r="DH271" s="4">
        <f>SUMIFS('Aceite de Oliva'!DH$6:DH$257,'Aceite de Oliva'!$A$6:$A$257,"&gt;="&amp;$A271,'Aceite de Oliva'!$B$6:$B$257,"&lt;="&amp;$B271)</f>
        <v>0</v>
      </c>
      <c r="DL271" s="4">
        <f>SUMIFS('Aceite de Oliva'!DL$6:DL$257,'Aceite de Oliva'!$A$6:$A$257,"&gt;="&amp;$A271,'Aceite de Oliva'!$B$6:$B$257,"&lt;="&amp;$B271)</f>
        <v>0.02</v>
      </c>
      <c r="DM271" s="4">
        <f>SUMIFS('Aceite de Oliva'!DM$6:DM$257,'Aceite de Oliva'!$A$6:$A$257,"&gt;="&amp;$A271,'Aceite de Oliva'!$B$6:$B$257,"&lt;="&amp;$B271)</f>
        <v>0</v>
      </c>
      <c r="DN271" s="4">
        <f>SUMIFS('Aceite de Oliva'!DN$6:DN$257,'Aceite de Oliva'!$A$6:$A$257,"&gt;="&amp;$A271,'Aceite de Oliva'!$B$6:$B$257,"&lt;="&amp;$B271)</f>
        <v>0.03</v>
      </c>
      <c r="DO271" s="4">
        <f>SUMIFS('Aceite de Oliva'!DO$6:DO$257,'Aceite de Oliva'!$A$6:$A$257,"&gt;="&amp;$A271,'Aceite de Oliva'!$B$6:$B$257,"&lt;="&amp;$B271)</f>
        <v>0</v>
      </c>
      <c r="DS271" s="4">
        <f>SUMIFS('Aceite de Oliva'!DS$6:DS$257,'Aceite de Oliva'!$A$6:$A$257,"&gt;="&amp;$A271,'Aceite de Oliva'!$B$6:$B$257,"&lt;="&amp;$B271)</f>
        <v>0.02</v>
      </c>
      <c r="DT271" s="4">
        <f>SUMIFS('Aceite de Oliva'!DT$6:DT$257,'Aceite de Oliva'!$A$6:$A$257,"&gt;="&amp;$A271,'Aceite de Oliva'!$B$6:$B$257,"&lt;="&amp;$B271)</f>
        <v>0</v>
      </c>
      <c r="DU271" s="4">
        <f>SUMIFS('Aceite de Oliva'!DU$6:DU$257,'Aceite de Oliva'!$A$6:$A$257,"&gt;="&amp;$A271,'Aceite de Oliva'!$B$6:$B$257,"&lt;="&amp;$B271)</f>
        <v>0.03</v>
      </c>
      <c r="DV271" s="4">
        <f>SUMIFS('Aceite de Oliva'!DV$6:DV$257,'Aceite de Oliva'!$A$6:$A$257,"&gt;="&amp;$A271,'Aceite de Oliva'!$B$6:$B$257,"&lt;="&amp;$B271)</f>
        <v>0</v>
      </c>
      <c r="DZ271" s="4">
        <f>SUMIFS('Aceite de Oliva'!DZ$6:DZ$257,'Aceite de Oliva'!$A$6:$A$257,"&gt;="&amp;$A271,'Aceite de Oliva'!$B$6:$B$257,"&lt;="&amp;$B271)</f>
        <v>0.22999999999999998</v>
      </c>
      <c r="EA271" s="4">
        <f>SUMIFS('Aceite de Oliva'!EA$6:EA$257,'Aceite de Oliva'!$A$6:$A$257,"&gt;="&amp;$A271,'Aceite de Oliva'!$B$6:$B$257,"&lt;="&amp;$B271)</f>
        <v>0</v>
      </c>
      <c r="EB271" s="4">
        <f>SUMIFS('Aceite de Oliva'!EB$6:EB$257,'Aceite de Oliva'!$A$6:$A$257,"&gt;="&amp;$A271,'Aceite de Oliva'!$B$6:$B$257,"&lt;="&amp;$B271)</f>
        <v>0.08</v>
      </c>
      <c r="EC271" s="4">
        <f>SUMIFS('Aceite de Oliva'!EC$6:EC$257,'Aceite de Oliva'!$A$6:$A$257,"&gt;="&amp;$A271,'Aceite de Oliva'!$B$6:$B$257,"&lt;="&amp;$B271)</f>
        <v>1.0699999999999998</v>
      </c>
      <c r="EG271" s="4">
        <f>SUMIFS('Aceite de Oliva'!EG$6:EG$257,'Aceite de Oliva'!$A$6:$A$257,"&gt;="&amp;$A271,'Aceite de Oliva'!$B$6:$B$257,"&lt;="&amp;$B271)</f>
        <v>0.17</v>
      </c>
      <c r="EH271" s="4">
        <f>SUMIFS('Aceite de Oliva'!EH$6:EH$257,'Aceite de Oliva'!$A$6:$A$257,"&gt;="&amp;$A271,'Aceite de Oliva'!$B$6:$B$257,"&lt;="&amp;$B271)</f>
        <v>0</v>
      </c>
      <c r="EI271" s="4">
        <f>SUMIFS('Aceite de Oliva'!EI$6:EI$257,'Aceite de Oliva'!$A$6:$A$257,"&gt;="&amp;$A271,'Aceite de Oliva'!$B$6:$B$257,"&lt;="&amp;$B271)</f>
        <v>0.18</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0.08</v>
      </c>
      <c r="EV271" s="4">
        <f>SUMIFS('Aceite de Oliva'!EV$6:EV$257,'Aceite de Oliva'!$A$6:$A$257,"&gt;="&amp;$A271,'Aceite de Oliva'!$B$6:$B$257,"&lt;="&amp;$B271)</f>
        <v>0.19</v>
      </c>
      <c r="EW271" s="4">
        <f>SUMIFS('Aceite de Oliva'!EW$6:EW$257,'Aceite de Oliva'!$A$6:$A$257,"&gt;="&amp;$A271,'Aceite de Oliva'!$B$6:$B$257,"&lt;="&amp;$B271)</f>
        <v>7.0000000000000007E-2</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0.25</v>
      </c>
      <c r="FQ271" s="4">
        <f>SUMIFS('Aceite de Oliva'!FQ$6:FQ$257,'Aceite de Oliva'!$A$6:$A$257,"&gt;="&amp;$A271,'Aceite de Oliva'!$B$6:$B$257,"&lt;="&amp;$B271)</f>
        <v>0</v>
      </c>
      <c r="FR271" s="4">
        <f>SUMIFS('Aceite de Oliva'!FR$6:FR$257,'Aceite de Oliva'!$A$6:$A$257,"&gt;="&amp;$A271,'Aceite de Oliva'!$B$6:$B$257,"&lt;="&amp;$B271)</f>
        <v>0.42</v>
      </c>
      <c r="FS271" s="4">
        <f>SUMIFS('Aceite de Oliva'!FS$6:FS$257,'Aceite de Oliva'!$A$6:$A$257,"&gt;="&amp;$A271,'Aceite de Oliva'!$B$6:$B$257,"&lt;="&amp;$B271)</f>
        <v>0</v>
      </c>
      <c r="FW271" s="4">
        <f>SUMIFS('Aceite de Oliva'!FW$6:FW$257,'Aceite de Oliva'!$A$6:$A$257,"&gt;="&amp;$A271,'Aceite de Oliva'!$B$6:$B$257,"&lt;="&amp;$B271)</f>
        <v>0.08</v>
      </c>
      <c r="FX271" s="4">
        <f>SUMIFS('Aceite de Oliva'!FX$6:FX$257,'Aceite de Oliva'!$A$6:$A$257,"&gt;="&amp;$A271,'Aceite de Oliva'!$B$6:$B$257,"&lt;="&amp;$B271)</f>
        <v>0</v>
      </c>
      <c r="FY271" s="4">
        <f>SUMIFS('Aceite de Oliva'!FY$6:FY$257,'Aceite de Oliva'!$A$6:$A$257,"&gt;="&amp;$A271,'Aceite de Oliva'!$B$6:$B$257,"&lt;="&amp;$B271)</f>
        <v>0.14000000000000001</v>
      </c>
      <c r="FZ271" s="4">
        <f>SUMIFS('Aceite de Oliva'!FZ$6:FZ$257,'Aceite de Oliva'!$A$6:$A$257,"&gt;="&amp;$A271,'Aceite de Oliva'!$B$6:$B$257,"&lt;="&amp;$B271)</f>
        <v>0</v>
      </c>
      <c r="GD271" s="4">
        <f>SUMIFS('Aceite de Oliva'!GD$6:GD$257,'Aceite de Oliva'!$A$6:$A$257,"&gt;="&amp;$A271,'Aceite de Oliva'!$B$6:$B$257,"&lt;="&amp;$B271)</f>
        <v>0.02</v>
      </c>
      <c r="GE271" s="4">
        <f>SUMIFS('Aceite de Oliva'!GE$6:GE$257,'Aceite de Oliva'!$A$6:$A$257,"&gt;="&amp;$A271,'Aceite de Oliva'!$B$6:$B$257,"&lt;="&amp;$B271)</f>
        <v>0</v>
      </c>
      <c r="GF271" s="4">
        <f>SUMIFS('Aceite de Oliva'!GF$6:GF$257,'Aceite de Oliva'!$A$6:$A$257,"&gt;="&amp;$A271,'Aceite de Oliva'!$B$6:$B$257,"&lt;="&amp;$B271)</f>
        <v>0.04</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0.04</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0.06</v>
      </c>
      <c r="IP271" s="4">
        <f>SUMIFS('Aceite de Oliva'!IP$6:IP$257,'Aceite de Oliva'!$A$6:$A$257,"&gt;="&amp;$A271,'Aceite de Oliva'!$B$6:$B$257,"&lt;="&amp;$B271)</f>
        <v>0</v>
      </c>
      <c r="IQ271" s="4">
        <f>SUMIFS('Aceite de Oliva'!IQ$6:IQ$257,'Aceite de Oliva'!$A$6:$A$257,"&gt;="&amp;$A271,'Aceite de Oliva'!$B$6:$B$257,"&lt;="&amp;$B271)</f>
        <v>0.09</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0.08</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0.21000000000000002</v>
      </c>
      <c r="MJ271" s="4">
        <f>SUMIFS('Aceite de Oliva'!MJ$6:MJ$257,'Aceite de Oliva'!$A$6:$A$257,"&gt;="&amp;$A271,'Aceite de Oliva'!$B$6:$B$257,"&lt;="&amp;$B271)</f>
        <v>0</v>
      </c>
      <c r="MK271" s="4">
        <f>SUMIFS('Aceite de Oliva'!MK$6:MK$257,'Aceite de Oliva'!$A$6:$A$257,"&gt;="&amp;$A271,'Aceite de Oliva'!$B$6:$B$257,"&lt;="&amp;$B271)</f>
        <v>0.21</v>
      </c>
      <c r="ML271" s="4">
        <f>SUMIFS('Aceite de Oliva'!ML$6:ML$257,'Aceite de Oliva'!$A$6:$A$257,"&gt;="&amp;$A271,'Aceite de Oliva'!$B$6:$B$257,"&lt;="&amp;$B271)</f>
        <v>0</v>
      </c>
      <c r="MP271" s="4">
        <f>SUMIFS('Aceite de Oliva'!MP$6:MP$257,'Aceite de Oliva'!$A$6:$A$257,"&gt;="&amp;$A271,'Aceite de Oliva'!$B$6:$B$257,"&lt;="&amp;$B271)</f>
        <v>0.24</v>
      </c>
      <c r="MQ271" s="4">
        <f>SUMIFS('Aceite de Oliva'!MQ$6:MQ$257,'Aceite de Oliva'!$A$6:$A$257,"&gt;="&amp;$A271,'Aceite de Oliva'!$B$6:$B$257,"&lt;="&amp;$B271)</f>
        <v>0.84</v>
      </c>
      <c r="MR271" s="4">
        <f>SUMIFS('Aceite de Oliva'!MR$6:MR$257,'Aceite de Oliva'!$A$6:$A$257,"&gt;="&amp;$A271,'Aceite de Oliva'!$B$6:$B$257,"&lt;="&amp;$B271)</f>
        <v>0.14000000000000001</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0.03</v>
      </c>
      <c r="NL271" s="4">
        <f>SUMIFS('Aceite de Oliva'!NL$6:NL$257,'Aceite de Oliva'!$A$6:$A$257,"&gt;="&amp;$A271,'Aceite de Oliva'!$B$6:$B$257,"&lt;="&amp;$B271)</f>
        <v>0</v>
      </c>
      <c r="NM271" s="4">
        <f>SUMIFS('Aceite de Oliva'!NM$6:NM$257,'Aceite de Oliva'!$A$6:$A$257,"&gt;="&amp;$A271,'Aceite de Oliva'!$B$6:$B$257,"&lt;="&amp;$B271)</f>
        <v>0.05</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0.19</v>
      </c>
      <c r="OG271" s="4">
        <f>SUMIFS('Aceite de Oliva'!OG$6:OG$257,'Aceite de Oliva'!$A$6:$A$257,"&gt;="&amp;$A271,'Aceite de Oliva'!$B$6:$B$257,"&lt;="&amp;$B271)</f>
        <v>0.55000000000000004</v>
      </c>
      <c r="OH271" s="4">
        <f>SUMIFS('Aceite de Oliva'!OH$6:OH$257,'Aceite de Oliva'!$A$6:$A$257,"&gt;="&amp;$A271,'Aceite de Oliva'!$B$6:$B$257,"&lt;="&amp;$B271)</f>
        <v>0.14000000000000001</v>
      </c>
      <c r="OI271" s="4">
        <f>SUMIFS('Aceite de Oliva'!OI$6:OI$257,'Aceite de Oliva'!$A$6:$A$257,"&gt;="&amp;$A271,'Aceite de Oliva'!$B$6:$B$257,"&lt;="&amp;$B271)</f>
        <v>0</v>
      </c>
      <c r="OM271" s="4">
        <f>SUMIFS('Aceite de Oliva'!OM$6:OM$257,'Aceite de Oliva'!$A$6:$A$257,"&gt;="&amp;$A271,'Aceite de Oliva'!$B$6:$B$257,"&lt;="&amp;$B271)</f>
        <v>0.48</v>
      </c>
      <c r="ON271" s="4">
        <f>SUMIFS('Aceite de Oliva'!ON$6:ON$257,'Aceite de Oliva'!$A$6:$A$257,"&gt;="&amp;$A271,'Aceite de Oliva'!$B$6:$B$257,"&lt;="&amp;$B271)</f>
        <v>1.3</v>
      </c>
      <c r="OO271" s="4">
        <f>SUMIFS('Aceite de Oliva'!OO$6:OO$257,'Aceite de Oliva'!$A$6:$A$257,"&gt;="&amp;$A271,'Aceite de Oliva'!$B$6:$B$257,"&lt;="&amp;$B271)</f>
        <v>0.35</v>
      </c>
      <c r="OP271" s="4">
        <f>SUMIFS('Aceite de Oliva'!OP$6:OP$257,'Aceite de Oliva'!$A$6:$A$257,"&gt;="&amp;$A271,'Aceite de Oliva'!$B$6:$B$257,"&lt;="&amp;$B271)</f>
        <v>0</v>
      </c>
      <c r="OT271" s="4">
        <f>SUMIFS('Aceite de Oliva'!OT$6:OT$257,'Aceite de Oliva'!$A$6:$A$257,"&gt;="&amp;$A271,'Aceite de Oliva'!$B$6:$B$257,"&lt;="&amp;$B271)</f>
        <v>0.27</v>
      </c>
      <c r="OU271" s="4">
        <f>SUMIFS('Aceite de Oliva'!OU$6:OU$257,'Aceite de Oliva'!$A$6:$A$257,"&gt;="&amp;$A271,'Aceite de Oliva'!$B$6:$B$257,"&lt;="&amp;$B271)</f>
        <v>0.98</v>
      </c>
      <c r="OV271" s="4">
        <f>SUMIFS('Aceite de Oliva'!OV$6:OV$257,'Aceite de Oliva'!$A$6:$A$257,"&gt;="&amp;$A271,'Aceite de Oliva'!$B$6:$B$257,"&lt;="&amp;$B271)</f>
        <v>0</v>
      </c>
      <c r="OW271" s="4">
        <f>SUMIFS('Aceite de Oliva'!OW$6:OW$257,'Aceite de Oliva'!$A$6:$A$257,"&gt;="&amp;$A271,'Aceite de Oliva'!$B$6:$B$257,"&lt;="&amp;$B271)</f>
        <v>0</v>
      </c>
      <c r="PA271" s="4">
        <f>SUMIFS('Aceite de Oliva'!PA$6:PA$257,'Aceite de Oliva'!$A$6:$A$257,"&gt;="&amp;$A271,'Aceite de Oliva'!$B$6:$B$257,"&lt;="&amp;$B271)</f>
        <v>0.12000000000000001</v>
      </c>
      <c r="PB271" s="4">
        <f>SUMIFS('Aceite de Oliva'!PB$6:PB$257,'Aceite de Oliva'!$A$6:$A$257,"&gt;="&amp;$A271,'Aceite de Oliva'!$B$6:$B$257,"&lt;="&amp;$B271)</f>
        <v>0.22</v>
      </c>
      <c r="PC271" s="4">
        <f>SUMIFS('Aceite de Oliva'!PC$6:PC$257,'Aceite de Oliva'!$A$6:$A$257,"&gt;="&amp;$A271,'Aceite de Oliva'!$B$6:$B$257,"&lt;="&amp;$B271)</f>
        <v>0.11</v>
      </c>
      <c r="PD271" s="4">
        <f>SUMIFS('Aceite de Oliva'!PD$6:PD$257,'Aceite de Oliva'!$A$6:$A$257,"&gt;="&amp;$A271,'Aceite de Oliva'!$B$6:$B$257,"&lt;="&amp;$B271)</f>
        <v>0</v>
      </c>
      <c r="PH271" s="4">
        <f>SUMIFS('Aceite de Oliva'!PH$6:PH$257,'Aceite de Oliva'!$A$6:$A$257,"&gt;="&amp;$A271,'Aceite de Oliva'!$B$6:$B$257,"&lt;="&amp;$B271)</f>
        <v>0.28000000000000003</v>
      </c>
      <c r="PI271" s="4">
        <f>SUMIFS('Aceite de Oliva'!PI$6:PI$257,'Aceite de Oliva'!$A$6:$A$257,"&gt;="&amp;$A271,'Aceite de Oliva'!$B$6:$B$257,"&lt;="&amp;$B271)</f>
        <v>0</v>
      </c>
      <c r="PJ271" s="4">
        <f>SUMIFS('Aceite de Oliva'!PJ$6:PJ$257,'Aceite de Oliva'!$A$6:$A$257,"&gt;="&amp;$A271,'Aceite de Oliva'!$B$6:$B$257,"&lt;="&amp;$B271)</f>
        <v>7.0000000000000007E-2</v>
      </c>
      <c r="PK271" s="4">
        <f>SUMIFS('Aceite de Oliva'!PK$6:PK$257,'Aceite de Oliva'!$A$6:$A$257,"&gt;="&amp;$A271,'Aceite de Oliva'!$B$6:$B$257,"&lt;="&amp;$B271)</f>
        <v>0</v>
      </c>
      <c r="PO271" s="4">
        <f>SUMIFS('Aceite de Oliva'!PO$6:PO$257,'Aceite de Oliva'!$A$6:$A$257,"&gt;="&amp;$A271,'Aceite de Oliva'!$B$6:$B$257,"&lt;="&amp;$B271)</f>
        <v>0.2</v>
      </c>
      <c r="PP271" s="4">
        <f>SUMIFS('Aceite de Oliva'!PP$6:PP$257,'Aceite de Oliva'!$A$6:$A$257,"&gt;="&amp;$A271,'Aceite de Oliva'!$B$6:$B$257,"&lt;="&amp;$B271)</f>
        <v>0</v>
      </c>
      <c r="PQ271" s="4">
        <f>SUMIFS('Aceite de Oliva'!PQ$6:PQ$257,'Aceite de Oliva'!$A$6:$A$257,"&gt;="&amp;$A271,'Aceite de Oliva'!$B$6:$B$257,"&lt;="&amp;$B271)</f>
        <v>0.13</v>
      </c>
      <c r="PR271" s="4">
        <f>SUMIFS('Aceite de Oliva'!PR$6:PR$257,'Aceite de Oliva'!$A$6:$A$257,"&gt;="&amp;$A271,'Aceite de Oliva'!$B$6:$B$257,"&lt;="&amp;$B271)</f>
        <v>0</v>
      </c>
      <c r="PV271" s="4">
        <f>SUMIFS('Aceite de Oliva'!PV$6:PV$257,'Aceite de Oliva'!$A$6:$A$257,"&gt;="&amp;$A271,'Aceite de Oliva'!$B$6:$B$257,"&lt;="&amp;$B271)</f>
        <v>0.12</v>
      </c>
      <c r="PW271" s="4">
        <f>SUMIFS('Aceite de Oliva'!PW$6:PW$257,'Aceite de Oliva'!$A$6:$A$257,"&gt;="&amp;$A271,'Aceite de Oliva'!$B$6:$B$257,"&lt;="&amp;$B271)</f>
        <v>0</v>
      </c>
      <c r="PX271" s="4">
        <f>SUMIFS('Aceite de Oliva'!PX$6:PX$257,'Aceite de Oliva'!$A$6:$A$257,"&gt;="&amp;$A271,'Aceite de Oliva'!$B$6:$B$257,"&lt;="&amp;$B271)</f>
        <v>7.0000000000000007E-2</v>
      </c>
      <c r="PY271" s="4">
        <f>SUMIFS('Aceite de Oliva'!PY$6:PY$257,'Aceite de Oliva'!$A$6:$A$257,"&gt;="&amp;$A271,'Aceite de Oliva'!$B$6:$B$257,"&lt;="&amp;$B271)</f>
        <v>0.55000000000000004</v>
      </c>
      <c r="QC271" s="4">
        <f>SUMIFS('Aceite de Oliva'!QC$6:QC$257,'Aceite de Oliva'!$A$6:$A$257,"&gt;="&amp;$A271,'Aceite de Oliva'!$B$6:$B$257,"&lt;="&amp;$B271)</f>
        <v>0.05</v>
      </c>
      <c r="QD271" s="4">
        <f>SUMIFS('Aceite de Oliva'!QD$6:QD$257,'Aceite de Oliva'!$A$6:$A$257,"&gt;="&amp;$A271,'Aceite de Oliva'!$B$6:$B$257,"&lt;="&amp;$B271)</f>
        <v>0.25</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0.78999999999999992</v>
      </c>
      <c r="QK271" s="4">
        <f>SUMIFS('Aceite de Oliva'!QK$6:QK$257,'Aceite de Oliva'!$A$6:$A$257,"&gt;="&amp;$A271,'Aceite de Oliva'!$B$6:$B$257,"&lt;="&amp;$B271)</f>
        <v>0.66999999999999993</v>
      </c>
      <c r="QL271" s="4">
        <f>SUMIFS('Aceite de Oliva'!QL$6:QL$257,'Aceite de Oliva'!$A$6:$A$257,"&gt;="&amp;$A271,'Aceite de Oliva'!$B$6:$B$257,"&lt;="&amp;$B271)</f>
        <v>0.72</v>
      </c>
      <c r="QM271" s="4">
        <f>SUMIFS('Aceite de Oliva'!QM$6:QM$257,'Aceite de Oliva'!$A$6:$A$257,"&gt;="&amp;$A271,'Aceite de Oliva'!$B$6:$B$257,"&lt;="&amp;$B271)</f>
        <v>0.2</v>
      </c>
      <c r="QQ271" s="4">
        <f>SUMIFS('Aceite de Oliva'!QQ$6:QQ$257,'Aceite de Oliva'!$A$6:$A$257,"&gt;="&amp;$A271,'Aceite de Oliva'!$B$6:$B$257,"&lt;="&amp;$B271)</f>
        <v>3.3</v>
      </c>
      <c r="QR271" s="4">
        <f>SUMIFS('Aceite de Oliva'!QR$6:QR$257,'Aceite de Oliva'!$A$6:$A$257,"&gt;="&amp;$A271,'Aceite de Oliva'!$B$6:$B$257,"&lt;="&amp;$B271)</f>
        <v>3.12</v>
      </c>
      <c r="QS271" s="4">
        <f>SUMIFS('Aceite de Oliva'!QS$6:QS$257,'Aceite de Oliva'!$A$6:$A$257,"&gt;="&amp;$A271,'Aceite de Oliva'!$B$6:$B$257,"&lt;="&amp;$B271)</f>
        <v>3.6500000000000004</v>
      </c>
      <c r="QT271" s="4">
        <f>SUMIFS('Aceite de Oliva'!QT$6:QT$257,'Aceite de Oliva'!$A$6:$A$257,"&gt;="&amp;$A271,'Aceite de Oliva'!$B$6:$B$257,"&lt;="&amp;$B271)</f>
        <v>0.62</v>
      </c>
      <c r="QX271" s="4">
        <f>SUMIFS('Aceite de Oliva'!QX$6:QX$257,'Aceite de Oliva'!$A$6:$A$257,"&gt;="&amp;$A271,'Aceite de Oliva'!$B$6:$B$257,"&lt;="&amp;$B271)</f>
        <v>8.39</v>
      </c>
      <c r="QY271" s="4">
        <f>SUMIFS('Aceite de Oliva'!QY$6:QY$257,'Aceite de Oliva'!$A$6:$A$257,"&gt;="&amp;$A271,'Aceite de Oliva'!$B$6:$B$257,"&lt;="&amp;$B271)</f>
        <v>5.0299999999999994</v>
      </c>
      <c r="QZ271" s="4">
        <f>SUMIFS('Aceite de Oliva'!QZ$6:QZ$257,'Aceite de Oliva'!$A$6:$A$257,"&gt;="&amp;$A271,'Aceite de Oliva'!$B$6:$B$257,"&lt;="&amp;$B271)</f>
        <v>9.84</v>
      </c>
      <c r="RA271" s="4">
        <f>SUMIFS('Aceite de Oliva'!RA$6:RA$257,'Aceite de Oliva'!$A$6:$A$257,"&gt;="&amp;$A271,'Aceite de Oliva'!$B$6:$B$257,"&lt;="&amp;$B271)</f>
        <v>6.6099999999999994</v>
      </c>
      <c r="RE271" s="4">
        <f>SUMIFS('Aceite de Oliva'!RE$6:RE$257,'Aceite de Oliva'!$A$6:$A$257,"&gt;="&amp;$A271,'Aceite de Oliva'!$B$6:$B$257,"&lt;="&amp;$B271)</f>
        <v>3.7500000000000004</v>
      </c>
      <c r="RF271" s="4">
        <f>SUMIFS('Aceite de Oliva'!RF$6:RF$257,'Aceite de Oliva'!$A$6:$A$257,"&gt;="&amp;$A271,'Aceite de Oliva'!$B$6:$B$257,"&lt;="&amp;$B271)</f>
        <v>5.6400000000000006</v>
      </c>
      <c r="RG271" s="4">
        <f>SUMIFS('Aceite de Oliva'!RG$6:RG$257,'Aceite de Oliva'!$A$6:$A$257,"&gt;="&amp;$A271,'Aceite de Oliva'!$B$6:$B$257,"&lt;="&amp;$B271)</f>
        <v>3.58</v>
      </c>
      <c r="RH271" s="4">
        <f>SUMIFS('Aceite de Oliva'!RH$6:RH$257,'Aceite de Oliva'!$A$6:$A$257,"&gt;="&amp;$A271,'Aceite de Oliva'!$B$6:$B$257,"&lt;="&amp;$B271)</f>
        <v>1.42</v>
      </c>
      <c r="RL271" s="4">
        <f>SUMIFS('Aceite de Oliva'!RL$6:RL$257,'Aceite de Oliva'!$A$6:$A$257,"&gt;="&amp;$A271,'Aceite de Oliva'!$B$6:$B$257,"&lt;="&amp;$B271)</f>
        <v>3.46</v>
      </c>
      <c r="RM271" s="4">
        <f>SUMIFS('Aceite de Oliva'!RM$6:RM$257,'Aceite de Oliva'!$A$6:$A$257,"&gt;="&amp;$A271,'Aceite de Oliva'!$B$6:$B$257,"&lt;="&amp;$B271)</f>
        <v>6.34</v>
      </c>
      <c r="RN271" s="4">
        <f>SUMIFS('Aceite de Oliva'!RN$6:RN$257,'Aceite de Oliva'!$A$6:$A$257,"&gt;="&amp;$A271,'Aceite de Oliva'!$B$6:$B$257,"&lt;="&amp;$B271)</f>
        <v>3.3299999999999996</v>
      </c>
      <c r="RO271" s="4">
        <f>SUMIFS('Aceite de Oliva'!RO$6:RO$257,'Aceite de Oliva'!$A$6:$A$257,"&gt;="&amp;$A271,'Aceite de Oliva'!$B$6:$B$257,"&lt;="&amp;$B271)</f>
        <v>0.38</v>
      </c>
      <c r="RS271" s="4">
        <f>SUMIFS('Aceite de Oliva'!RS$6:RS$257,'Aceite de Oliva'!$A$6:$A$257,"&gt;="&amp;$A271,'Aceite de Oliva'!$B$6:$B$257,"&lt;="&amp;$B271)</f>
        <v>1.5699999999999998</v>
      </c>
      <c r="RT271" s="4">
        <f>SUMIFS('Aceite de Oliva'!RT$6:RT$257,'Aceite de Oliva'!$A$6:$A$257,"&gt;="&amp;$A271,'Aceite de Oliva'!$B$6:$B$257,"&lt;="&amp;$B271)</f>
        <v>3.0599999999999996</v>
      </c>
      <c r="RU271" s="4">
        <f>SUMIFS('Aceite de Oliva'!RU$6:RU$257,'Aceite de Oliva'!$A$6:$A$257,"&gt;="&amp;$A271,'Aceite de Oliva'!$B$6:$B$257,"&lt;="&amp;$B271)</f>
        <v>1.0900000000000001</v>
      </c>
      <c r="RV271" s="4">
        <f>SUMIFS('Aceite de Oliva'!RV$6:RV$257,'Aceite de Oliva'!$A$6:$A$257,"&gt;="&amp;$A271,'Aceite de Oliva'!$B$6:$B$257,"&lt;="&amp;$B271)</f>
        <v>0.42</v>
      </c>
      <c r="RZ271" s="4">
        <f>SUMIFS('Aceite de Oliva'!RZ$6:RZ$257,'Aceite de Oliva'!$A$6:$A$257,"&gt;="&amp;$A271,'Aceite de Oliva'!$B$6:$B$257,"&lt;="&amp;$B271)</f>
        <v>3.8600000000000003</v>
      </c>
      <c r="SA271" s="4">
        <f>SUMIFS('Aceite de Oliva'!SA$6:SA$257,'Aceite de Oliva'!$A$6:$A$257,"&gt;="&amp;$A271,'Aceite de Oliva'!$B$6:$B$257,"&lt;="&amp;$B271)</f>
        <v>6.55</v>
      </c>
      <c r="SB271" s="4">
        <f>SUMIFS('Aceite de Oliva'!SB$6:SB$257,'Aceite de Oliva'!$A$6:$A$257,"&gt;="&amp;$A271,'Aceite de Oliva'!$B$6:$B$257,"&lt;="&amp;$B271)</f>
        <v>3.4399999999999995</v>
      </c>
      <c r="SC271" s="4">
        <f>SUMIFS('Aceite de Oliva'!SC$6:SC$257,'Aceite de Oliva'!$A$6:$A$257,"&gt;="&amp;$A271,'Aceite de Oliva'!$B$6:$B$257,"&lt;="&amp;$B271)</f>
        <v>1.01</v>
      </c>
      <c r="SG271" s="4">
        <f>SUMIFS('Aceite de Oliva'!SG$6:SG$257,'Aceite de Oliva'!$A$6:$A$257,"&gt;="&amp;$A271,'Aceite de Oliva'!$B$6:$B$257,"&lt;="&amp;$B271)</f>
        <v>10.25</v>
      </c>
      <c r="SH271" s="4">
        <f>SUMIFS('Aceite de Oliva'!SH$6:SH$257,'Aceite de Oliva'!$A$6:$A$257,"&gt;="&amp;$A271,'Aceite de Oliva'!$B$6:$B$257,"&lt;="&amp;$B271)</f>
        <v>10.23</v>
      </c>
      <c r="SI271" s="4">
        <f>SUMIFS('Aceite de Oliva'!SI$6:SI$257,'Aceite de Oliva'!$A$6:$A$257,"&gt;="&amp;$A271,'Aceite de Oliva'!$B$6:$B$257,"&lt;="&amp;$B271)</f>
        <v>7.8900000000000006</v>
      </c>
      <c r="SJ271" s="4">
        <f>SUMIFS('Aceite de Oliva'!SJ$6:SJ$257,'Aceite de Oliva'!$A$6:$A$257,"&gt;="&amp;$A271,'Aceite de Oliva'!$B$6:$B$257,"&lt;="&amp;$B271)</f>
        <v>21.13</v>
      </c>
      <c r="SN271" s="4">
        <f>SUMIFS('Aceite de Oliva'!SN$6:SN$257,'Aceite de Oliva'!$A$6:$A$257,"&gt;="&amp;$A271,'Aceite de Oliva'!$B$6:$B$257,"&lt;="&amp;$B271)</f>
        <v>12.729999999999999</v>
      </c>
      <c r="SO271" s="4">
        <f>SUMIFS('Aceite de Oliva'!SO$6:SO$257,'Aceite de Oliva'!$A$6:$A$257,"&gt;="&amp;$A271,'Aceite de Oliva'!$B$6:$B$257,"&lt;="&amp;$B271)</f>
        <v>15.39</v>
      </c>
      <c r="SP271" s="4">
        <f>SUMIFS('Aceite de Oliva'!SP$6:SP$257,'Aceite de Oliva'!$A$6:$A$257,"&gt;="&amp;$A271,'Aceite de Oliva'!$B$6:$B$257,"&lt;="&amp;$B271)</f>
        <v>13.37</v>
      </c>
      <c r="SQ271" s="4">
        <f>SUMIFS('Aceite de Oliva'!SQ$6:SQ$257,'Aceite de Oliva'!$A$6:$A$257,"&gt;="&amp;$A271,'Aceite de Oliva'!$B$6:$B$257,"&lt;="&amp;$B271)</f>
        <v>9.99</v>
      </c>
      <c r="SU271" s="4">
        <f>SUMIFS('Aceite de Oliva'!SU$6:SU$257,'Aceite de Oliva'!$A$6:$A$257,"&gt;="&amp;$A271,'Aceite de Oliva'!$B$6:$B$257,"&lt;="&amp;$B271)</f>
        <v>4.6899999999999995</v>
      </c>
      <c r="SV271" s="4">
        <f>SUMIFS('Aceite de Oliva'!SV$6:SV$257,'Aceite de Oliva'!$A$6:$A$257,"&gt;="&amp;$A271,'Aceite de Oliva'!$B$6:$B$257,"&lt;="&amp;$B271)</f>
        <v>7.26</v>
      </c>
      <c r="SW271" s="4">
        <f>SUMIFS('Aceite de Oliva'!SW$6:SW$257,'Aceite de Oliva'!$A$6:$A$257,"&gt;="&amp;$A271,'Aceite de Oliva'!$B$6:$B$257,"&lt;="&amp;$B271)</f>
        <v>3.3600000000000003</v>
      </c>
      <c r="SX271" s="4">
        <f>SUMIFS('Aceite de Oliva'!SX$6:SX$257,'Aceite de Oliva'!$A$6:$A$257,"&gt;="&amp;$A271,'Aceite de Oliva'!$B$6:$B$257,"&lt;="&amp;$B271)</f>
        <v>7.96</v>
      </c>
      <c r="TB271" s="4">
        <f>SUMIFS('Aceite de Oliva'!TB$6:TB$257,'Aceite de Oliva'!$A$6:$A$257,"&gt;="&amp;$A271,'Aceite de Oliva'!$B$6:$B$257,"&lt;="&amp;$B271)</f>
        <v>2.0100000000000002</v>
      </c>
      <c r="TC271" s="4">
        <f>SUMIFS('Aceite de Oliva'!TC$6:TC$257,'Aceite de Oliva'!$A$6:$A$257,"&gt;="&amp;$A271,'Aceite de Oliva'!$B$6:$B$257,"&lt;="&amp;$B271)</f>
        <v>4.4800000000000004</v>
      </c>
      <c r="TD271" s="4">
        <f>SUMIFS('Aceite de Oliva'!TD$6:TD$257,'Aceite de Oliva'!$A$6:$A$257,"&gt;="&amp;$A271,'Aceite de Oliva'!$B$6:$B$257,"&lt;="&amp;$B271)</f>
        <v>0.95</v>
      </c>
      <c r="TE271" s="4">
        <f>SUMIFS('Aceite de Oliva'!TE$6:TE$257,'Aceite de Oliva'!$A$6:$A$257,"&gt;="&amp;$A271,'Aceite de Oliva'!$B$6:$B$257,"&lt;="&amp;$B271)</f>
        <v>2.1800000000000002</v>
      </c>
      <c r="TI271" s="4">
        <f>SUMIFS('Aceite de Oliva'!TI$6:TI$257,'Aceite de Oliva'!$A$6:$A$257,"&gt;="&amp;$A271,'Aceite de Oliva'!$B$6:$B$257,"&lt;="&amp;$B271)</f>
        <v>0.33</v>
      </c>
      <c r="TJ271" s="4">
        <f>SUMIFS('Aceite de Oliva'!TJ$6:TJ$257,'Aceite de Oliva'!$A$6:$A$257,"&gt;="&amp;$A271,'Aceite de Oliva'!$B$6:$B$257,"&lt;="&amp;$B271)</f>
        <v>1.1499999999999999</v>
      </c>
      <c r="TK271" s="4">
        <f>SUMIFS('Aceite de Oliva'!TK$6:TK$257,'Aceite de Oliva'!$A$6:$A$257,"&gt;="&amp;$A271,'Aceite de Oliva'!$B$6:$B$257,"&lt;="&amp;$B271)</f>
        <v>0</v>
      </c>
      <c r="TL271" s="4">
        <f>SUMIFS('Aceite de Oliva'!TL$6:TL$257,'Aceite de Oliva'!$A$6:$A$257,"&gt;="&amp;$A271,'Aceite de Oliva'!$B$6:$B$257,"&lt;="&amp;$B271)</f>
        <v>0</v>
      </c>
      <c r="TP271" s="4">
        <f>SUMIFS('Aceite de Oliva'!TP$6:TP$257,'Aceite de Oliva'!$A$6:$A$257,"&gt;="&amp;$A271,'Aceite de Oliva'!$B$6:$B$257,"&lt;="&amp;$B271)</f>
        <v>0.41000000000000003</v>
      </c>
      <c r="TQ271" s="4">
        <f>SUMIFS('Aceite de Oliva'!TQ$6:TQ$257,'Aceite de Oliva'!$A$6:$A$257,"&gt;="&amp;$A271,'Aceite de Oliva'!$B$6:$B$257,"&lt;="&amp;$B271)</f>
        <v>0.53</v>
      </c>
      <c r="TR271" s="4">
        <f>SUMIFS('Aceite de Oliva'!TR$6:TR$257,'Aceite de Oliva'!$A$6:$A$257,"&gt;="&amp;$A271,'Aceite de Oliva'!$B$6:$B$257,"&lt;="&amp;$B271)</f>
        <v>0.49</v>
      </c>
      <c r="TS271" s="4">
        <f>SUMIFS('Aceite de Oliva'!TS$6:TS$257,'Aceite de Oliva'!$A$6:$A$257,"&gt;="&amp;$A271,'Aceite de Oliva'!$B$6:$B$257,"&lt;="&amp;$B271)</f>
        <v>0</v>
      </c>
      <c r="TW271" s="4">
        <f>SUMIFS('Aceite de Oliva'!TW$6:TW$257,'Aceite de Oliva'!$A$6:$A$257,"&gt;="&amp;$A271,'Aceite de Oliva'!$B$6:$B$257,"&lt;="&amp;$B271)</f>
        <v>0.56000000000000005</v>
      </c>
      <c r="TX271" s="4">
        <f>SUMIFS('Aceite de Oliva'!TX$6:TX$257,'Aceite de Oliva'!$A$6:$A$257,"&gt;="&amp;$A271,'Aceite de Oliva'!$B$6:$B$257,"&lt;="&amp;$B271)</f>
        <v>0.4</v>
      </c>
      <c r="TY271" s="4">
        <f>SUMIFS('Aceite de Oliva'!TY$6:TY$257,'Aceite de Oliva'!$A$6:$A$257,"&gt;="&amp;$A271,'Aceite de Oliva'!$B$6:$B$257,"&lt;="&amp;$B271)</f>
        <v>0.73</v>
      </c>
      <c r="TZ271" s="4">
        <f>SUMIFS('Aceite de Oliva'!TZ$6:TZ$257,'Aceite de Oliva'!$A$6:$A$257,"&gt;="&amp;$A271,'Aceite de Oliva'!$B$6:$B$257,"&lt;="&amp;$B271)</f>
        <v>0</v>
      </c>
      <c r="UD271" s="4">
        <f>SUMIFS('Aceite de Oliva'!UD$6:UD$257,'Aceite de Oliva'!$A$6:$A$257,"&gt;="&amp;$A271,'Aceite de Oliva'!$B$6:$B$257,"&lt;="&amp;$B271)</f>
        <v>0.32</v>
      </c>
      <c r="UE271" s="4">
        <f>SUMIFS('Aceite de Oliva'!UE$6:UE$257,'Aceite de Oliva'!$A$6:$A$257,"&gt;="&amp;$A271,'Aceite de Oliva'!$B$6:$B$257,"&lt;="&amp;$B271)</f>
        <v>0.72</v>
      </c>
      <c r="UF271" s="4">
        <f>SUMIFS('Aceite de Oliva'!UF$6:UF$257,'Aceite de Oliva'!$A$6:$A$257,"&gt;="&amp;$A271,'Aceite de Oliva'!$B$6:$B$257,"&lt;="&amp;$B271)</f>
        <v>0.27</v>
      </c>
      <c r="UG271" s="4">
        <f>SUMIFS('Aceite de Oliva'!UG$6:UG$257,'Aceite de Oliva'!$A$6:$A$257,"&gt;="&amp;$A271,'Aceite de Oliva'!$B$6:$B$257,"&lt;="&amp;$B271)</f>
        <v>0</v>
      </c>
      <c r="UK271" s="4">
        <f>SUMIFS('Aceite de Oliva'!UK$6:UK$257,'Aceite de Oliva'!$A$6:$A$257,"&gt;="&amp;$A271,'Aceite de Oliva'!$B$6:$B$257,"&lt;="&amp;$B271)</f>
        <v>0.89</v>
      </c>
      <c r="UL271" s="4">
        <f>SUMIFS('Aceite de Oliva'!UL$6:UL$257,'Aceite de Oliva'!$A$6:$A$257,"&gt;="&amp;$A271,'Aceite de Oliva'!$B$6:$B$257,"&lt;="&amp;$B271)</f>
        <v>2.92</v>
      </c>
      <c r="UM271" s="4">
        <f>SUMIFS('Aceite de Oliva'!UM$6:UM$257,'Aceite de Oliva'!$A$6:$A$257,"&gt;="&amp;$A271,'Aceite de Oliva'!$B$6:$B$257,"&lt;="&amp;$B271)</f>
        <v>0.31000000000000005</v>
      </c>
      <c r="UN271" s="4">
        <f>SUMIFS('Aceite de Oliva'!UN$6:UN$257,'Aceite de Oliva'!$A$6:$A$257,"&gt;="&amp;$A271,'Aceite de Oliva'!$B$6:$B$257,"&lt;="&amp;$B271)</f>
        <v>0.31</v>
      </c>
      <c r="UR271" s="4">
        <f>SUMIFS('Aceite de Oliva'!UR$6:UR$257,'Aceite de Oliva'!$A$6:$A$257,"&gt;="&amp;$A271,'Aceite de Oliva'!$B$6:$B$257,"&lt;="&amp;$B271)</f>
        <v>0.85999999999999988</v>
      </c>
      <c r="US271" s="4">
        <f>SUMIFS('Aceite de Oliva'!US$6:US$257,'Aceite de Oliva'!$A$6:$A$257,"&gt;="&amp;$A271,'Aceite de Oliva'!$B$6:$B$257,"&lt;="&amp;$B271)</f>
        <v>0.87</v>
      </c>
      <c r="UT271" s="4">
        <f>SUMIFS('Aceite de Oliva'!UT$6:UT$257,'Aceite de Oliva'!$A$6:$A$257,"&gt;="&amp;$A271,'Aceite de Oliva'!$B$6:$B$257,"&lt;="&amp;$B271)</f>
        <v>0.67999999999999994</v>
      </c>
      <c r="UU271" s="4">
        <f>SUMIFS('Aceite de Oliva'!UU$6:UU$257,'Aceite de Oliva'!$A$6:$A$257,"&gt;="&amp;$A271,'Aceite de Oliva'!$B$6:$B$257,"&lt;="&amp;$B271)</f>
        <v>0.9</v>
      </c>
      <c r="UY271" s="4">
        <f>SUMIFS('Aceite de Oliva'!UY$6:UY$257,'Aceite de Oliva'!$A$6:$A$257,"&gt;="&amp;$A271,'Aceite de Oliva'!$B$6:$B$257,"&lt;="&amp;$B271)</f>
        <v>0.37</v>
      </c>
      <c r="UZ271" s="4">
        <f>SUMIFS('Aceite de Oliva'!UZ$6:UZ$257,'Aceite de Oliva'!$A$6:$A$257,"&gt;="&amp;$A271,'Aceite de Oliva'!$B$6:$B$257,"&lt;="&amp;$B271)</f>
        <v>0.78</v>
      </c>
      <c r="VA271" s="4">
        <f>SUMIFS('Aceite de Oliva'!VA$6:VA$257,'Aceite de Oliva'!$A$6:$A$257,"&gt;="&amp;$A271,'Aceite de Oliva'!$B$6:$B$257,"&lt;="&amp;$B271)</f>
        <v>0.21000000000000002</v>
      </c>
      <c r="VB271" s="4">
        <f>SUMIFS('Aceite de Oliva'!VB$6:VB$257,'Aceite de Oliva'!$A$6:$A$257,"&gt;="&amp;$A271,'Aceite de Oliva'!$B$6:$B$257,"&lt;="&amp;$B271)</f>
        <v>0</v>
      </c>
      <c r="VF271" s="4">
        <f>SUMIFS('Aceite de Oliva'!VF$6:VF$257,'Aceite de Oliva'!$A$6:$A$257,"&gt;="&amp;$A271,'Aceite de Oliva'!$B$6:$B$257,"&lt;="&amp;$B271)</f>
        <v>0.3</v>
      </c>
      <c r="VG271" s="4">
        <f>SUMIFS('Aceite de Oliva'!VG$6:VG$257,'Aceite de Oliva'!$A$6:$A$257,"&gt;="&amp;$A271,'Aceite de Oliva'!$B$6:$B$257,"&lt;="&amp;$B271)</f>
        <v>0</v>
      </c>
      <c r="VH271" s="4">
        <f>SUMIFS('Aceite de Oliva'!VH$6:VH$257,'Aceite de Oliva'!$A$6:$A$257,"&gt;="&amp;$A271,'Aceite de Oliva'!$B$6:$B$257,"&lt;="&amp;$B271)</f>
        <v>0.49000000000000005</v>
      </c>
      <c r="VI271" s="4">
        <f>SUMIFS('Aceite de Oliva'!VI$6:VI$257,'Aceite de Oliva'!$A$6:$A$257,"&gt;="&amp;$A271,'Aceite de Oliva'!$B$6:$B$257,"&lt;="&amp;$B271)</f>
        <v>0</v>
      </c>
      <c r="VM271" s="4">
        <f>SUMIFS('Aceite de Oliva'!VM$6:VM$257,'Aceite de Oliva'!$A$6:$A$257,"&gt;="&amp;$A271,'Aceite de Oliva'!$B$6:$B$257,"&lt;="&amp;$B271)</f>
        <v>0.58000000000000007</v>
      </c>
      <c r="VN271" s="4">
        <f>SUMIFS('Aceite de Oliva'!VN$6:VN$257,'Aceite de Oliva'!$A$6:$A$257,"&gt;="&amp;$A271,'Aceite de Oliva'!$B$6:$B$257,"&lt;="&amp;$B271)</f>
        <v>0.24</v>
      </c>
      <c r="VO271" s="4">
        <f>SUMIFS('Aceite de Oliva'!VO$6:VO$257,'Aceite de Oliva'!$A$6:$A$257,"&gt;="&amp;$A271,'Aceite de Oliva'!$B$6:$B$257,"&lt;="&amp;$B271)</f>
        <v>0.88000000000000012</v>
      </c>
      <c r="VP271" s="4">
        <f>SUMIFS('Aceite de Oliva'!VP$6:VP$257,'Aceite de Oliva'!$A$6:$A$257,"&gt;="&amp;$A271,'Aceite de Oliva'!$B$6:$B$257,"&lt;="&amp;$B271)</f>
        <v>0</v>
      </c>
      <c r="VT271" s="4">
        <f>SUMIFS('Aceite de Oliva'!VT$6:VT$257,'Aceite de Oliva'!$A$6:$A$257,"&gt;="&amp;$A271,'Aceite de Oliva'!$B$6:$B$257,"&lt;="&amp;$B271)</f>
        <v>0.16</v>
      </c>
      <c r="VU271" s="4">
        <f>SUMIFS('Aceite de Oliva'!VU$6:VU$257,'Aceite de Oliva'!$A$6:$A$257,"&gt;="&amp;$A271,'Aceite de Oliva'!$B$6:$B$257,"&lt;="&amp;$B271)</f>
        <v>0</v>
      </c>
      <c r="VV271" s="4">
        <f>SUMIFS('Aceite de Oliva'!VV$6:VV$257,'Aceite de Oliva'!$A$6:$A$257,"&gt;="&amp;$A271,'Aceite de Oliva'!$B$6:$B$257,"&lt;="&amp;$B271)</f>
        <v>0.27</v>
      </c>
      <c r="VW271" s="4">
        <f>SUMIFS('Aceite de Oliva'!VW$6:VW$257,'Aceite de Oliva'!$A$6:$A$257,"&gt;="&amp;$A271,'Aceite de Oliva'!$B$6:$B$257,"&lt;="&amp;$B271)</f>
        <v>0</v>
      </c>
      <c r="WA271" s="4">
        <f>SUMIFS('Aceite de Oliva'!WA$6:WA$257,'Aceite de Oliva'!$A$6:$A$257,"&gt;="&amp;$A271,'Aceite de Oliva'!$B$6:$B$257,"&lt;="&amp;$B271)</f>
        <v>0.41000000000000003</v>
      </c>
      <c r="WB271" s="4">
        <f>SUMIFS('Aceite de Oliva'!WB$6:WB$257,'Aceite de Oliva'!$A$6:$A$257,"&gt;="&amp;$A271,'Aceite de Oliva'!$B$6:$B$257,"&lt;="&amp;$B271)</f>
        <v>0</v>
      </c>
      <c r="WC271" s="4">
        <f>SUMIFS('Aceite de Oliva'!WC$6:WC$257,'Aceite de Oliva'!$A$6:$A$257,"&gt;="&amp;$A271,'Aceite de Oliva'!$B$6:$B$257,"&lt;="&amp;$B271)</f>
        <v>0.66</v>
      </c>
      <c r="WD271" s="4">
        <f>SUMIFS('Aceite de Oliva'!WD$6:WD$257,'Aceite de Oliva'!$A$6:$A$257,"&gt;="&amp;$A271,'Aceite de Oliva'!$B$6:$B$257,"&lt;="&amp;$B271)</f>
        <v>0</v>
      </c>
      <c r="WH271" s="4">
        <f>SUMIFS('Aceite de Oliva'!WH$6:WH$257,'Aceite de Oliva'!$A$6:$A$257,"&gt;="&amp;$A271,'Aceite de Oliva'!$B$6:$B$257,"&lt;="&amp;$B271)</f>
        <v>0.28000000000000003</v>
      </c>
      <c r="WI271" s="4">
        <f>SUMIFS('Aceite de Oliva'!WI$6:WI$257,'Aceite de Oliva'!$A$6:$A$257,"&gt;="&amp;$A271,'Aceite de Oliva'!$B$6:$B$257,"&lt;="&amp;$B271)</f>
        <v>0</v>
      </c>
      <c r="WJ271" s="4">
        <f>SUMIFS('Aceite de Oliva'!WJ$6:WJ$257,'Aceite de Oliva'!$A$6:$A$257,"&gt;="&amp;$A271,'Aceite de Oliva'!$B$6:$B$257,"&lt;="&amp;$B271)</f>
        <v>0.32</v>
      </c>
      <c r="WK271" s="4">
        <f>SUMIFS('Aceite de Oliva'!WK$6:WK$257,'Aceite de Oliva'!$A$6:$A$257,"&gt;="&amp;$A271,'Aceite de Oliva'!$B$6:$B$257,"&lt;="&amp;$B271)</f>
        <v>0.43</v>
      </c>
      <c r="WO271" s="4">
        <f>SUMIFS('Aceite de Oliva'!WO$6:WO$257,'Aceite de Oliva'!$A$6:$A$257,"&gt;="&amp;$A271,'Aceite de Oliva'!$B$6:$B$257,"&lt;="&amp;$B271)</f>
        <v>0.45</v>
      </c>
      <c r="WP271" s="4">
        <f>SUMIFS('Aceite de Oliva'!WP$6:WP$257,'Aceite de Oliva'!$A$6:$A$257,"&gt;="&amp;$A271,'Aceite de Oliva'!$B$6:$B$257,"&lt;="&amp;$B271)</f>
        <v>0.71</v>
      </c>
      <c r="WQ271" s="4">
        <f>SUMIFS('Aceite de Oliva'!WQ$6:WQ$257,'Aceite de Oliva'!$A$6:$A$257,"&gt;="&amp;$A271,'Aceite de Oliva'!$B$6:$B$257,"&lt;="&amp;$B271)</f>
        <v>0.26</v>
      </c>
      <c r="WR271" s="4">
        <f>SUMIFS('Aceite de Oliva'!WR$6:WR$257,'Aceite de Oliva'!$A$6:$A$257,"&gt;="&amp;$A271,'Aceite de Oliva'!$B$6:$B$257,"&lt;="&amp;$B271)</f>
        <v>0</v>
      </c>
      <c r="WV271" s="4">
        <f>SUMIFS('Aceite de Oliva'!WV$6:WV$257,'Aceite de Oliva'!$A$6:$A$257,"&gt;="&amp;$A271,'Aceite de Oliva'!$B$6:$B$257,"&lt;="&amp;$B271)</f>
        <v>3.6</v>
      </c>
      <c r="WW271" s="4">
        <f>SUMIFS('Aceite de Oliva'!WW$6:WW$257,'Aceite de Oliva'!$A$6:$A$257,"&gt;="&amp;$A271,'Aceite de Oliva'!$B$6:$B$257,"&lt;="&amp;$B271)</f>
        <v>13.79</v>
      </c>
      <c r="WX271" s="4">
        <f>SUMIFS('Aceite de Oliva'!WX$6:WX$257,'Aceite de Oliva'!$A$6:$A$257,"&gt;="&amp;$A271,'Aceite de Oliva'!$B$6:$B$257,"&lt;="&amp;$B271)</f>
        <v>0.45</v>
      </c>
      <c r="WY271" s="4">
        <f>SUMIFS('Aceite de Oliva'!WY$6:WY$257,'Aceite de Oliva'!$A$6:$A$257,"&gt;="&amp;$A271,'Aceite de Oliva'!$B$6:$B$257,"&lt;="&amp;$B271)</f>
        <v>0</v>
      </c>
      <c r="XC271" s="4">
        <f>SUMIFS('Aceite de Oliva'!XC$6:XC$257,'Aceite de Oliva'!$A$6:$A$257,"&gt;="&amp;$A271,'Aceite de Oliva'!$B$6:$B$257,"&lt;="&amp;$B271)</f>
        <v>0.34</v>
      </c>
      <c r="XD271" s="4">
        <f>SUMIFS('Aceite de Oliva'!XD$6:XD$257,'Aceite de Oliva'!$A$6:$A$257,"&gt;="&amp;$A271,'Aceite de Oliva'!$B$6:$B$257,"&lt;="&amp;$B271)</f>
        <v>0.37</v>
      </c>
      <c r="XE271" s="4">
        <f>SUMIFS('Aceite de Oliva'!XE$6:XE$257,'Aceite de Oliva'!$A$6:$A$257,"&gt;="&amp;$A271,'Aceite de Oliva'!$B$6:$B$257,"&lt;="&amp;$B271)</f>
        <v>0.28999999999999998</v>
      </c>
      <c r="XF271" s="4">
        <f>SUMIFS('Aceite de Oliva'!XF$6:XF$257,'Aceite de Oliva'!$A$6:$A$257,"&gt;="&amp;$A271,'Aceite de Oliva'!$B$6:$B$257,"&lt;="&amp;$B271)</f>
        <v>0</v>
      </c>
      <c r="XJ271" s="4">
        <f>SUMIFS('Aceite de Oliva'!XJ$6:XJ$257,'Aceite de Oliva'!$A$6:$A$257,"&gt;="&amp;$A271,'Aceite de Oliva'!$B$6:$B$257,"&lt;="&amp;$B271)</f>
        <v>0.16999999999999998</v>
      </c>
      <c r="XK271" s="4">
        <f>SUMIFS('Aceite de Oliva'!XK$6:XK$257,'Aceite de Oliva'!$A$6:$A$257,"&gt;="&amp;$A271,'Aceite de Oliva'!$B$6:$B$257,"&lt;="&amp;$B271)</f>
        <v>0.14000000000000001</v>
      </c>
      <c r="XL271" s="4">
        <f>SUMIFS('Aceite de Oliva'!XL$6:XL$257,'Aceite de Oliva'!$A$6:$A$257,"&gt;="&amp;$A271,'Aceite de Oliva'!$B$6:$B$257,"&lt;="&amp;$B271)</f>
        <v>0.25</v>
      </c>
      <c r="XM271" s="4">
        <f>SUMIFS('Aceite de Oliva'!XM$6:XM$257,'Aceite de Oliva'!$A$6:$A$257,"&gt;="&amp;$A271,'Aceite de Oliva'!$B$6:$B$257,"&lt;="&amp;$B271)</f>
        <v>0</v>
      </c>
      <c r="XQ271" s="4">
        <f>SUMIFS('Aceite de Oliva'!XQ$6:XQ$257,'Aceite de Oliva'!$A$6:$A$257,"&gt;="&amp;$A271,'Aceite de Oliva'!$B$6:$B$257,"&lt;="&amp;$B271)</f>
        <v>33.200000000000003</v>
      </c>
      <c r="XR271" s="4">
        <f>SUMIFS('Aceite de Oliva'!XR$6:XR$257,'Aceite de Oliva'!$A$6:$A$257,"&gt;="&amp;$A271,'Aceite de Oliva'!$B$6:$B$257,"&lt;="&amp;$B271)</f>
        <v>18.61</v>
      </c>
      <c r="XS271" s="4">
        <f>SUMIFS('Aceite de Oliva'!XS$6:XS$257,'Aceite de Oliva'!$A$6:$A$257,"&gt;="&amp;$A271,'Aceite de Oliva'!$B$6:$B$257,"&lt;="&amp;$B271)</f>
        <v>39.210000000000008</v>
      </c>
      <c r="XT271" s="4">
        <f>SUMIFS('Aceite de Oliva'!XT$6:XT$257,'Aceite de Oliva'!$A$6:$A$257,"&gt;="&amp;$A271,'Aceite de Oliva'!$B$6:$B$257,"&lt;="&amp;$B271)</f>
        <v>39.020000000000003</v>
      </c>
      <c r="XX271" s="4">
        <f>SUMIFS('Aceite de Oliva'!XX$6:XX$257,'Aceite de Oliva'!$A$6:$A$257,"&gt;="&amp;$A271,'Aceite de Oliva'!$B$6:$B$257,"&lt;="&amp;$B271)</f>
        <v>6.67</v>
      </c>
      <c r="XY271" s="4">
        <f>SUMIFS('Aceite de Oliva'!XY$6:XY$257,'Aceite de Oliva'!$A$6:$A$257,"&gt;="&amp;$A271,'Aceite de Oliva'!$B$6:$B$257,"&lt;="&amp;$B271)</f>
        <v>4.96</v>
      </c>
      <c r="XZ271" s="4">
        <f>SUMIFS('Aceite de Oliva'!XZ$6:XZ$257,'Aceite de Oliva'!$A$6:$A$257,"&gt;="&amp;$A271,'Aceite de Oliva'!$B$6:$B$257,"&lt;="&amp;$B271)</f>
        <v>7.1800000000000015</v>
      </c>
      <c r="YA271" s="4">
        <f>SUMIFS('Aceite de Oliva'!YA$6:YA$257,'Aceite de Oliva'!$A$6:$A$257,"&gt;="&amp;$A271,'Aceite de Oliva'!$B$6:$B$257,"&lt;="&amp;$B271)</f>
        <v>9.7099999999999991</v>
      </c>
      <c r="YE271" s="4">
        <f>SUMIFS('Aceite de Oliva'!YE$6:YE$257,'Aceite de Oliva'!$A$6:$A$257,"&gt;="&amp;$A271,'Aceite de Oliva'!$B$6:$B$257,"&lt;="&amp;$B271)</f>
        <v>0.8600000000000001</v>
      </c>
      <c r="YF271" s="4">
        <f>SUMIFS('Aceite de Oliva'!YF$6:YF$257,'Aceite de Oliva'!$A$6:$A$257,"&gt;="&amp;$A271,'Aceite de Oliva'!$B$6:$B$257,"&lt;="&amp;$B271)</f>
        <v>1.38</v>
      </c>
      <c r="YG271" s="4">
        <f>SUMIFS('Aceite de Oliva'!YG$6:YG$257,'Aceite de Oliva'!$A$6:$A$257,"&gt;="&amp;$A271,'Aceite de Oliva'!$B$6:$B$257,"&lt;="&amp;$B271)</f>
        <v>0.42</v>
      </c>
      <c r="YH271" s="4">
        <f>SUMIFS('Aceite de Oliva'!YH$6:YH$257,'Aceite de Oliva'!$A$6:$A$257,"&gt;="&amp;$A271,'Aceite de Oliva'!$B$6:$B$257,"&lt;="&amp;$B271)</f>
        <v>0</v>
      </c>
      <c r="YL271" s="4">
        <f>SUMIFS('Aceite de Oliva'!YL$6:YL$257,'Aceite de Oliva'!$A$6:$A$257,"&gt;="&amp;$A271,'Aceite de Oliva'!$B$6:$B$257,"&lt;="&amp;$B271)</f>
        <v>1.7599999999999998</v>
      </c>
      <c r="YM271" s="4">
        <f>SUMIFS('Aceite de Oliva'!YM$6:YM$257,'Aceite de Oliva'!$A$6:$A$257,"&gt;="&amp;$A271,'Aceite de Oliva'!$B$6:$B$257,"&lt;="&amp;$B271)</f>
        <v>0.23</v>
      </c>
      <c r="YN271" s="4">
        <f>SUMIFS('Aceite de Oliva'!YN$6:YN$257,'Aceite de Oliva'!$A$6:$A$257,"&gt;="&amp;$A271,'Aceite de Oliva'!$B$6:$B$257,"&lt;="&amp;$B271)</f>
        <v>1.79</v>
      </c>
      <c r="YO271" s="4">
        <f>SUMIFS('Aceite de Oliva'!YO$6:YO$257,'Aceite de Oliva'!$A$6:$A$257,"&gt;="&amp;$A271,'Aceite de Oliva'!$B$6:$B$257,"&lt;="&amp;$B271)</f>
        <v>1.4700000000000002</v>
      </c>
      <c r="YP271" s="4">
        <f>SUMIFS('Aceite de Oliva'!YP$6:YP$257,'Aceite de Oliva'!$A$6:$A$257,"&gt;="&amp;$A271,'Aceite de Oliva'!$B$6:$B$257,"&lt;="&amp;$B271)</f>
        <v>2.93</v>
      </c>
      <c r="YS271" s="4">
        <f>SUMIFS('Aceite de Oliva'!YS$6:YS$257,'Aceite de Oliva'!$A$6:$A$257,"&gt;="&amp;$A271,'Aceite de Oliva'!$B$6:$B$257,"&lt;="&amp;$B271)</f>
        <v>0.6</v>
      </c>
      <c r="YT271" s="4">
        <f>SUMIFS('Aceite de Oliva'!YT$6:YT$257,'Aceite de Oliva'!$A$6:$A$257,"&gt;="&amp;$A271,'Aceite de Oliva'!$B$6:$B$257,"&lt;="&amp;$B271)</f>
        <v>0.69</v>
      </c>
      <c r="YU271" s="4">
        <f>SUMIFS('Aceite de Oliva'!YU$6:YU$257,'Aceite de Oliva'!$A$6:$A$257,"&gt;="&amp;$A271,'Aceite de Oliva'!$B$6:$B$257,"&lt;="&amp;$B271)</f>
        <v>0.5</v>
      </c>
      <c r="YV271" s="4">
        <f>SUMIFS('Aceite de Oliva'!YV$6:YV$257,'Aceite de Oliva'!$A$6:$A$257,"&gt;="&amp;$A271,'Aceite de Oliva'!$B$6:$B$257,"&lt;="&amp;$B271)</f>
        <v>0.45999999999999996</v>
      </c>
      <c r="YW271" s="4">
        <f>SUMIFS('Aceite de Oliva'!YW$6:YW$257,'Aceite de Oliva'!$A$6:$A$257,"&gt;="&amp;$A271,'Aceite de Oliva'!$B$6:$B$257,"&lt;="&amp;$B271)</f>
        <v>0.67</v>
      </c>
      <c r="YZ271" s="4">
        <f>SUMIFS('Aceite de Oliva'!YZ$6:YZ$257,'Aceite de Oliva'!$A$6:$A$257,"&gt;="&amp;$A271,'Aceite de Oliva'!$B$6:$B$257,"&lt;="&amp;$B271)</f>
        <v>0.22</v>
      </c>
      <c r="ZA271" s="4">
        <f>SUMIFS('Aceite de Oliva'!ZA$6:ZA$257,'Aceite de Oliva'!$A$6:$A$257,"&gt;="&amp;$A271,'Aceite de Oliva'!$B$6:$B$257,"&lt;="&amp;$B271)</f>
        <v>0.15</v>
      </c>
      <c r="ZB271" s="4">
        <f>SUMIFS('Aceite de Oliva'!ZB$6:ZB$257,'Aceite de Oliva'!$A$6:$A$257,"&gt;="&amp;$A271,'Aceite de Oliva'!$B$6:$B$257,"&lt;="&amp;$B271)</f>
        <v>0.2</v>
      </c>
      <c r="ZC271" s="4">
        <f>SUMIFS('Aceite de Oliva'!ZC$6:ZC$257,'Aceite de Oliva'!$A$6:$A$257,"&gt;="&amp;$A271,'Aceite de Oliva'!$B$6:$B$257,"&lt;="&amp;$B271)</f>
        <v>0.06</v>
      </c>
      <c r="ZD271" s="4">
        <f>SUMIFS('Aceite de Oliva'!ZD$6:ZD$257,'Aceite de Oliva'!$A$6:$A$257,"&gt;="&amp;$A271,'Aceite de Oliva'!$B$6:$B$257,"&lt;="&amp;$B271)</f>
        <v>0.79</v>
      </c>
    </row>
    <row r="272" spans="1:680" x14ac:dyDescent="0.25">
      <c r="A272" s="9">
        <f>'TAM Aceite de Oliva'!B20</f>
        <v>5.3</v>
      </c>
      <c r="B272" s="9">
        <f>'TAM Aceite de Oliva'!C20</f>
        <v>5.5</v>
      </c>
      <c r="C272" s="9"/>
      <c r="D272" s="4">
        <f>SUMIFS('Aceite de Oliva'!D$6:D$257,'Aceite de Oliva'!$A$6:$A$257,"&gt;="&amp;$A272,'Aceite de Oliva'!$B$6:$B$257,"&lt;="&amp;$B272)</f>
        <v>7.0000000000000007E-2</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0.22</v>
      </c>
      <c r="L272" s="4">
        <f>SUMIFS('Aceite de Oliva'!L$6:L$257,'Aceite de Oliva'!$A$6:$A$257,"&gt;="&amp;$A272,'Aceite de Oliva'!$B$6:$B$257,"&lt;="&amp;$B272)</f>
        <v>0</v>
      </c>
      <c r="M272" s="4">
        <f>SUMIFS('Aceite de Oliva'!M$6:M$257,'Aceite de Oliva'!$A$6:$A$257,"&gt;="&amp;$A272,'Aceite de Oliva'!$B$6:$B$257,"&lt;="&amp;$B272)</f>
        <v>0.2</v>
      </c>
      <c r="N272" s="4">
        <f>SUMIFS('Aceite de Oliva'!N$6:N$257,'Aceite de Oliva'!$A$6:$A$257,"&gt;="&amp;$A272,'Aceite de Oliva'!$B$6:$B$257,"&lt;="&amp;$B272)</f>
        <v>0</v>
      </c>
      <c r="O272" s="9"/>
      <c r="P272" s="9"/>
      <c r="Q272" s="9"/>
      <c r="R272" s="4">
        <f>SUMIFS('Aceite de Oliva'!R$6:R$257,'Aceite de Oliva'!$A$6:$A$257,"&gt;="&amp;$A272,'Aceite de Oliva'!$B$6:$B$257,"&lt;="&amp;$B272)</f>
        <v>0.22000000000000003</v>
      </c>
      <c r="S272" s="4">
        <f>SUMIFS('Aceite de Oliva'!S$6:S$257,'Aceite de Oliva'!$A$6:$A$257,"&gt;="&amp;$A272,'Aceite de Oliva'!$B$6:$B$257,"&lt;="&amp;$B272)</f>
        <v>0</v>
      </c>
      <c r="T272" s="4">
        <f>SUMIFS('Aceite de Oliva'!T$6:T$257,'Aceite de Oliva'!$A$6:$A$257,"&gt;="&amp;$A272,'Aceite de Oliva'!$B$6:$B$257,"&lt;="&amp;$B272)</f>
        <v>0.13</v>
      </c>
      <c r="U272" s="4">
        <f>SUMIFS('Aceite de Oliva'!U$6:U$257,'Aceite de Oliva'!$A$6:$A$257,"&gt;="&amp;$A272,'Aceite de Oliva'!$B$6:$B$257,"&lt;="&amp;$B272)</f>
        <v>0</v>
      </c>
      <c r="V272" s="9"/>
      <c r="W272" s="9"/>
      <c r="X272" s="9"/>
      <c r="Y272" s="4">
        <f>SUMIFS('Aceite de Oliva'!Y$6:Y$257,'Aceite de Oliva'!$A$6:$A$257,"&gt;="&amp;$A272,'Aceite de Oliva'!$B$6:$B$257,"&lt;="&amp;$B272)</f>
        <v>0.33</v>
      </c>
      <c r="Z272" s="4">
        <f>SUMIFS('Aceite de Oliva'!Z$6:Z$257,'Aceite de Oliva'!$A$6:$A$257,"&gt;="&amp;$A272,'Aceite de Oliva'!$B$6:$B$257,"&lt;="&amp;$B272)</f>
        <v>0</v>
      </c>
      <c r="AA272" s="4">
        <f>SUMIFS('Aceite de Oliva'!AA$6:AA$257,'Aceite de Oliva'!$A$6:$A$257,"&gt;="&amp;$A272,'Aceite de Oliva'!$B$6:$B$257,"&lt;="&amp;$B272)</f>
        <v>0.13</v>
      </c>
      <c r="AB272" s="4">
        <f>SUMIFS('Aceite de Oliva'!AB$6:AB$257,'Aceite de Oliva'!$A$6:$A$257,"&gt;="&amp;$A272,'Aceite de Oliva'!$B$6:$B$257,"&lt;="&amp;$B272)</f>
        <v>0</v>
      </c>
      <c r="AC272" s="9"/>
      <c r="AD272" s="9"/>
      <c r="AE272" s="9"/>
      <c r="AF272" s="4">
        <f>SUMIFS('Aceite de Oliva'!AF$6:AF$257,'Aceite de Oliva'!$A$6:$A$257,"&gt;="&amp;$A272,'Aceite de Oliva'!$B$6:$B$257,"&lt;="&amp;$B272)</f>
        <v>0.76</v>
      </c>
      <c r="AG272" s="4">
        <f>SUMIFS('Aceite de Oliva'!AG$6:AG$257,'Aceite de Oliva'!$A$6:$A$257,"&gt;="&amp;$A272,'Aceite de Oliva'!$B$6:$B$257,"&lt;="&amp;$B272)</f>
        <v>2.04</v>
      </c>
      <c r="AH272" s="4">
        <f>SUMIFS('Aceite de Oliva'!AH$6:AH$257,'Aceite de Oliva'!$A$6:$A$257,"&gt;="&amp;$A272,'Aceite de Oliva'!$B$6:$B$257,"&lt;="&amp;$B272)</f>
        <v>0.59</v>
      </c>
      <c r="AI272" s="4">
        <f>SUMIFS('Aceite de Oliva'!AI$6:AI$257,'Aceite de Oliva'!$A$6:$A$257,"&gt;="&amp;$A272,'Aceite de Oliva'!$B$6:$B$257,"&lt;="&amp;$B272)</f>
        <v>0.14000000000000001</v>
      </c>
      <c r="AJ272" s="9"/>
      <c r="AK272" s="9"/>
      <c r="AL272" s="9"/>
      <c r="AM272" s="4">
        <f>SUMIFS('Aceite de Oliva'!AM$6:AM$257,'Aceite de Oliva'!$A$6:$A$257,"&gt;="&amp;$A272,'Aceite de Oliva'!$B$6:$B$257,"&lt;="&amp;$B272)</f>
        <v>0.13</v>
      </c>
      <c r="AN272" s="4">
        <f>SUMIFS('Aceite de Oliva'!AN$6:AN$257,'Aceite de Oliva'!$A$6:$A$257,"&gt;="&amp;$A272,'Aceite de Oliva'!$B$6:$B$257,"&lt;="&amp;$B272)</f>
        <v>0.24</v>
      </c>
      <c r="AO272" s="4">
        <f>SUMIFS('Aceite de Oliva'!AO$6:AO$257,'Aceite de Oliva'!$A$6:$A$257,"&gt;="&amp;$A272,'Aceite de Oliva'!$B$6:$B$257,"&lt;="&amp;$B272)</f>
        <v>0.09</v>
      </c>
      <c r="AP272" s="4">
        <f>SUMIFS('Aceite de Oliva'!AP$6:AP$257,'Aceite de Oliva'!$A$6:$A$257,"&gt;="&amp;$A272,'Aceite de Oliva'!$B$6:$B$257,"&lt;="&amp;$B272)</f>
        <v>0</v>
      </c>
      <c r="AQ272" s="9"/>
      <c r="AR272" s="9"/>
      <c r="AT272" s="4">
        <f>SUMIFS('Aceite de Oliva'!AT$6:AT$257,'Aceite de Oliva'!$A$6:$A$257,"&gt;="&amp;$A272,'Aceite de Oliva'!$B$6:$B$257,"&lt;="&amp;$B272)</f>
        <v>0.13</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0.2</v>
      </c>
      <c r="BB272" s="4">
        <f>SUMIFS('Aceite de Oliva'!BB$6:BB$257,'Aceite de Oliva'!$A$6:$A$257,"&gt;="&amp;$A272,'Aceite de Oliva'!$B$6:$B$257,"&lt;="&amp;$B272)</f>
        <v>0</v>
      </c>
      <c r="BC272" s="4">
        <f>SUMIFS('Aceite de Oliva'!BC$6:BC$257,'Aceite de Oliva'!$A$6:$A$257,"&gt;="&amp;$A272,'Aceite de Oliva'!$B$6:$B$257,"&lt;="&amp;$B272)</f>
        <v>0.1</v>
      </c>
      <c r="BD272" s="4">
        <f>SUMIFS('Aceite de Oliva'!BD$6:BD$257,'Aceite de Oliva'!$A$6:$A$257,"&gt;="&amp;$A272,'Aceite de Oliva'!$B$6:$B$257,"&lt;="&amp;$B272)</f>
        <v>0.42</v>
      </c>
      <c r="BH272" s="4">
        <f>SUMIFS('Aceite de Oliva'!BH$6:BH$257,'Aceite de Oliva'!$A$6:$A$257,"&gt;="&amp;$A272,'Aceite de Oliva'!$B$6:$B$257,"&lt;="&amp;$B272)</f>
        <v>0.37</v>
      </c>
      <c r="BI272" s="4">
        <f>SUMIFS('Aceite de Oliva'!BI$6:BI$257,'Aceite de Oliva'!$A$6:$A$257,"&gt;="&amp;$A272,'Aceite de Oliva'!$B$6:$B$257,"&lt;="&amp;$B272)</f>
        <v>0</v>
      </c>
      <c r="BJ272" s="4">
        <f>SUMIFS('Aceite de Oliva'!BJ$6:BJ$257,'Aceite de Oliva'!$A$6:$A$257,"&gt;="&amp;$A272,'Aceite de Oliva'!$B$6:$B$257,"&lt;="&amp;$B272)</f>
        <v>0.1</v>
      </c>
      <c r="BK272" s="4">
        <f>SUMIFS('Aceite de Oliva'!BK$6:BK$257,'Aceite de Oliva'!$A$6:$A$257,"&gt;="&amp;$A272,'Aceite de Oliva'!$B$6:$B$257,"&lt;="&amp;$B272)</f>
        <v>0</v>
      </c>
      <c r="BO272" s="4">
        <f>SUMIFS('Aceite de Oliva'!BO$6:BO$257,'Aceite de Oliva'!$A$6:$A$257,"&gt;="&amp;$A272,'Aceite de Oliva'!$B$6:$B$257,"&lt;="&amp;$B272)</f>
        <v>0.41000000000000003</v>
      </c>
      <c r="BP272" s="4">
        <f>SUMIFS('Aceite de Oliva'!BP$6:BP$257,'Aceite de Oliva'!$A$6:$A$257,"&gt;="&amp;$A272,'Aceite de Oliva'!$B$6:$B$257,"&lt;="&amp;$B272)</f>
        <v>0.38</v>
      </c>
      <c r="BQ272" s="4">
        <f>SUMIFS('Aceite de Oliva'!BQ$6:BQ$257,'Aceite de Oliva'!$A$6:$A$257,"&gt;="&amp;$A272,'Aceite de Oliva'!$B$6:$B$257,"&lt;="&amp;$B272)</f>
        <v>0.36</v>
      </c>
      <c r="BR272" s="4">
        <f>SUMIFS('Aceite de Oliva'!BR$6:BR$257,'Aceite de Oliva'!$A$6:$A$257,"&gt;="&amp;$A272,'Aceite de Oliva'!$B$6:$B$257,"&lt;="&amp;$B272)</f>
        <v>0</v>
      </c>
      <c r="BV272" s="4">
        <f>SUMIFS('Aceite de Oliva'!BV$6:BV$257,'Aceite de Oliva'!$A$6:$A$257,"&gt;="&amp;$A272,'Aceite de Oliva'!$B$6:$B$257,"&lt;="&amp;$B272)</f>
        <v>0.38</v>
      </c>
      <c r="BW272" s="4">
        <f>SUMIFS('Aceite de Oliva'!BW$6:BW$257,'Aceite de Oliva'!$A$6:$A$257,"&gt;="&amp;$A272,'Aceite de Oliva'!$B$6:$B$257,"&lt;="&amp;$B272)</f>
        <v>0.36</v>
      </c>
      <c r="BX272" s="4">
        <f>SUMIFS('Aceite de Oliva'!BX$6:BX$257,'Aceite de Oliva'!$A$6:$A$257,"&gt;="&amp;$A272,'Aceite de Oliva'!$B$6:$B$257,"&lt;="&amp;$B272)</f>
        <v>0.38</v>
      </c>
      <c r="BY272" s="4">
        <f>SUMIFS('Aceite de Oliva'!BY$6:BY$257,'Aceite de Oliva'!$A$6:$A$257,"&gt;="&amp;$A272,'Aceite de Oliva'!$B$6:$B$257,"&lt;="&amp;$B272)</f>
        <v>0</v>
      </c>
      <c r="CC272" s="4">
        <f>SUMIFS('Aceite de Oliva'!CC$6:CC$257,'Aceite de Oliva'!$A$6:$A$257,"&gt;="&amp;$A272,'Aceite de Oliva'!$B$6:$B$257,"&lt;="&amp;$B272)</f>
        <v>0.39</v>
      </c>
      <c r="CD272" s="4">
        <f>SUMIFS('Aceite de Oliva'!CD$6:CD$257,'Aceite de Oliva'!$A$6:$A$257,"&gt;="&amp;$A272,'Aceite de Oliva'!$B$6:$B$257,"&lt;="&amp;$B272)</f>
        <v>0</v>
      </c>
      <c r="CE272" s="4">
        <f>SUMIFS('Aceite de Oliva'!CE$6:CE$257,'Aceite de Oliva'!$A$6:$A$257,"&gt;="&amp;$A272,'Aceite de Oliva'!$B$6:$B$257,"&lt;="&amp;$B272)</f>
        <v>0.53</v>
      </c>
      <c r="CF272" s="4">
        <f>SUMIFS('Aceite de Oliva'!CF$6:CF$257,'Aceite de Oliva'!$A$6:$A$257,"&gt;="&amp;$A272,'Aceite de Oliva'!$B$6:$B$257,"&lt;="&amp;$B272)</f>
        <v>0</v>
      </c>
      <c r="CJ272" s="4">
        <f>SUMIFS('Aceite de Oliva'!CJ$6:CJ$257,'Aceite de Oliva'!$A$6:$A$257,"&gt;="&amp;$A272,'Aceite de Oliva'!$B$6:$B$257,"&lt;="&amp;$B272)</f>
        <v>0.3</v>
      </c>
      <c r="CK272" s="4">
        <f>SUMIFS('Aceite de Oliva'!CK$6:CK$257,'Aceite de Oliva'!$A$6:$A$257,"&gt;="&amp;$A272,'Aceite de Oliva'!$B$6:$B$257,"&lt;="&amp;$B272)</f>
        <v>0.33</v>
      </c>
      <c r="CL272" s="4">
        <f>SUMIFS('Aceite de Oliva'!CL$6:CL$257,'Aceite de Oliva'!$A$6:$A$257,"&gt;="&amp;$A272,'Aceite de Oliva'!$B$6:$B$257,"&lt;="&amp;$B272)</f>
        <v>0.23</v>
      </c>
      <c r="CM272" s="4">
        <f>SUMIFS('Aceite de Oliva'!CM$6:CM$257,'Aceite de Oliva'!$A$6:$A$257,"&gt;="&amp;$A272,'Aceite de Oliva'!$B$6:$B$257,"&lt;="&amp;$B272)</f>
        <v>0</v>
      </c>
      <c r="CQ272" s="4">
        <f>SUMIFS('Aceite de Oliva'!CQ$6:CQ$257,'Aceite de Oliva'!$A$6:$A$257,"&gt;="&amp;$A272,'Aceite de Oliva'!$B$6:$B$257,"&lt;="&amp;$B272)</f>
        <v>0.03</v>
      </c>
      <c r="CR272" s="4">
        <f>SUMIFS('Aceite de Oliva'!CR$6:CR$257,'Aceite de Oliva'!$A$6:$A$257,"&gt;="&amp;$A272,'Aceite de Oliva'!$B$6:$B$257,"&lt;="&amp;$B272)</f>
        <v>0</v>
      </c>
      <c r="CS272" s="4">
        <f>SUMIFS('Aceite de Oliva'!CS$6:CS$257,'Aceite de Oliva'!$A$6:$A$257,"&gt;="&amp;$A272,'Aceite de Oliva'!$B$6:$B$257,"&lt;="&amp;$B272)</f>
        <v>0.05</v>
      </c>
      <c r="CT272" s="4">
        <f>SUMIFS('Aceite de Oliva'!CT$6:CT$257,'Aceite de Oliva'!$A$6:$A$257,"&gt;="&amp;$A272,'Aceite de Oliva'!$B$6:$B$257,"&lt;="&amp;$B272)</f>
        <v>0</v>
      </c>
      <c r="CX272" s="4">
        <f>SUMIFS('Aceite de Oliva'!CX$6:CX$257,'Aceite de Oliva'!$A$6:$A$257,"&gt;="&amp;$A272,'Aceite de Oliva'!$B$6:$B$257,"&lt;="&amp;$B272)</f>
        <v>0.06</v>
      </c>
      <c r="CY272" s="4">
        <f>SUMIFS('Aceite de Oliva'!CY$6:CY$257,'Aceite de Oliva'!$A$6:$A$257,"&gt;="&amp;$A272,'Aceite de Oliva'!$B$6:$B$257,"&lt;="&amp;$B272)</f>
        <v>0</v>
      </c>
      <c r="CZ272" s="4">
        <f>SUMIFS('Aceite de Oliva'!CZ$6:CZ$257,'Aceite de Oliva'!$A$6:$A$257,"&gt;="&amp;$A272,'Aceite de Oliva'!$B$6:$B$257,"&lt;="&amp;$B272)</f>
        <v>0.1</v>
      </c>
      <c r="DA272" s="4">
        <f>SUMIFS('Aceite de Oliva'!DA$6:DA$257,'Aceite de Oliva'!$A$6:$A$257,"&gt;="&amp;$A272,'Aceite de Oliva'!$B$6:$B$257,"&lt;="&amp;$B272)</f>
        <v>0</v>
      </c>
      <c r="DE272" s="4">
        <f>SUMIFS('Aceite de Oliva'!DE$6:DE$257,'Aceite de Oliva'!$A$6:$A$257,"&gt;="&amp;$A272,'Aceite de Oliva'!$B$6:$B$257,"&lt;="&amp;$B272)</f>
        <v>7.0000000000000007E-2</v>
      </c>
      <c r="DF272" s="4">
        <f>SUMIFS('Aceite de Oliva'!DF$6:DF$257,'Aceite de Oliva'!$A$6:$A$257,"&gt;="&amp;$A272,'Aceite de Oliva'!$B$6:$B$257,"&lt;="&amp;$B272)</f>
        <v>0</v>
      </c>
      <c r="DG272" s="4">
        <f>SUMIFS('Aceite de Oliva'!DG$6:DG$257,'Aceite de Oliva'!$A$6:$A$257,"&gt;="&amp;$A272,'Aceite de Oliva'!$B$6:$B$257,"&lt;="&amp;$B272)</f>
        <v>0.11000000000000001</v>
      </c>
      <c r="DH272" s="4">
        <f>SUMIFS('Aceite de Oliva'!DH$6:DH$257,'Aceite de Oliva'!$A$6:$A$257,"&gt;="&amp;$A272,'Aceite de Oliva'!$B$6:$B$257,"&lt;="&amp;$B272)</f>
        <v>0</v>
      </c>
      <c r="DL272" s="4">
        <f>SUMIFS('Aceite de Oliva'!DL$6:DL$257,'Aceite de Oliva'!$A$6:$A$257,"&gt;="&amp;$A272,'Aceite de Oliva'!$B$6:$B$257,"&lt;="&amp;$B272)</f>
        <v>0.05</v>
      </c>
      <c r="DM272" s="4">
        <f>SUMIFS('Aceite de Oliva'!DM$6:DM$257,'Aceite de Oliva'!$A$6:$A$257,"&gt;="&amp;$A272,'Aceite de Oliva'!$B$6:$B$257,"&lt;="&amp;$B272)</f>
        <v>0</v>
      </c>
      <c r="DN272" s="4">
        <f>SUMIFS('Aceite de Oliva'!DN$6:DN$257,'Aceite de Oliva'!$A$6:$A$257,"&gt;="&amp;$A272,'Aceite de Oliva'!$B$6:$B$257,"&lt;="&amp;$B272)</f>
        <v>0.08</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0.08</v>
      </c>
      <c r="EA272" s="4">
        <f>SUMIFS('Aceite de Oliva'!EA$6:EA$257,'Aceite de Oliva'!$A$6:$A$257,"&gt;="&amp;$A272,'Aceite de Oliva'!$B$6:$B$257,"&lt;="&amp;$B272)</f>
        <v>0</v>
      </c>
      <c r="EB272" s="4">
        <f>SUMIFS('Aceite de Oliva'!EB$6:EB$257,'Aceite de Oliva'!$A$6:$A$257,"&gt;="&amp;$A272,'Aceite de Oliva'!$B$6:$B$257,"&lt;="&amp;$B272)</f>
        <v>0.05</v>
      </c>
      <c r="EC272" s="4">
        <f>SUMIFS('Aceite de Oliva'!EC$6:EC$257,'Aceite de Oliva'!$A$6:$A$257,"&gt;="&amp;$A272,'Aceite de Oliva'!$B$6:$B$257,"&lt;="&amp;$B272)</f>
        <v>0</v>
      </c>
      <c r="EG272" s="4">
        <f>SUMIFS('Aceite de Oliva'!EG$6:EG$257,'Aceite de Oliva'!$A$6:$A$257,"&gt;="&amp;$A272,'Aceite de Oliva'!$B$6:$B$257,"&lt;="&amp;$B272)</f>
        <v>0.04</v>
      </c>
      <c r="EH272" s="4">
        <f>SUMIFS('Aceite de Oliva'!EH$6:EH$257,'Aceite de Oliva'!$A$6:$A$257,"&gt;="&amp;$A272,'Aceite de Oliva'!$B$6:$B$257,"&lt;="&amp;$B272)</f>
        <v>0</v>
      </c>
      <c r="EI272" s="4">
        <f>SUMIFS('Aceite de Oliva'!EI$6:EI$257,'Aceite de Oliva'!$A$6:$A$257,"&gt;="&amp;$A272,'Aceite de Oliva'!$B$6:$B$257,"&lt;="&amp;$B272)</f>
        <v>0.06</v>
      </c>
      <c r="EJ272" s="4">
        <f>SUMIFS('Aceite de Oliva'!EJ$6:EJ$257,'Aceite de Oliva'!$A$6:$A$257,"&gt;="&amp;$A272,'Aceite de Oliva'!$B$6:$B$257,"&lt;="&amp;$B272)</f>
        <v>0</v>
      </c>
      <c r="EN272" s="4">
        <f>SUMIFS('Aceite de Oliva'!EN$6:EN$257,'Aceite de Oliva'!$A$6:$A$257,"&gt;="&amp;$A272,'Aceite de Oliva'!$B$6:$B$257,"&lt;="&amp;$B272)</f>
        <v>0.12</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7.0000000000000007E-2</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0.04</v>
      </c>
      <c r="FQ272" s="4">
        <f>SUMIFS('Aceite de Oliva'!FQ$6:FQ$257,'Aceite de Oliva'!$A$6:$A$257,"&gt;="&amp;$A272,'Aceite de Oliva'!$B$6:$B$257,"&lt;="&amp;$B272)</f>
        <v>0</v>
      </c>
      <c r="FR272" s="4">
        <f>SUMIFS('Aceite de Oliva'!FR$6:FR$257,'Aceite de Oliva'!$A$6:$A$257,"&gt;="&amp;$A272,'Aceite de Oliva'!$B$6:$B$257,"&lt;="&amp;$B272)</f>
        <v>7.0000000000000007E-2</v>
      </c>
      <c r="FS272" s="4">
        <f>SUMIFS('Aceite de Oliva'!FS$6:FS$257,'Aceite de Oliva'!$A$6:$A$257,"&gt;="&amp;$A272,'Aceite de Oliva'!$B$6:$B$257,"&lt;="&amp;$B272)</f>
        <v>0</v>
      </c>
      <c r="FW272" s="4">
        <f>SUMIFS('Aceite de Oliva'!FW$6:FW$257,'Aceite de Oliva'!$A$6:$A$257,"&gt;="&amp;$A272,'Aceite de Oliva'!$B$6:$B$257,"&lt;="&amp;$B272)</f>
        <v>0.22</v>
      </c>
      <c r="FX272" s="4">
        <f>SUMIFS('Aceite de Oliva'!FX$6:FX$257,'Aceite de Oliva'!$A$6:$A$257,"&gt;="&amp;$A272,'Aceite de Oliva'!$B$6:$B$257,"&lt;="&amp;$B272)</f>
        <v>0.25</v>
      </c>
      <c r="FY272" s="4">
        <f>SUMIFS('Aceite de Oliva'!FY$6:FY$257,'Aceite de Oliva'!$A$6:$A$257,"&gt;="&amp;$A272,'Aceite de Oliva'!$B$6:$B$257,"&lt;="&amp;$B272)</f>
        <v>0.14000000000000001</v>
      </c>
      <c r="FZ272" s="4">
        <f>SUMIFS('Aceite de Oliva'!FZ$6:FZ$257,'Aceite de Oliva'!$A$6:$A$257,"&gt;="&amp;$A272,'Aceite de Oliva'!$B$6:$B$257,"&lt;="&amp;$B272)</f>
        <v>0</v>
      </c>
      <c r="GD272" s="4">
        <f>SUMIFS('Aceite de Oliva'!GD$6:GD$257,'Aceite de Oliva'!$A$6:$A$257,"&gt;="&amp;$A272,'Aceite de Oliva'!$B$6:$B$257,"&lt;="&amp;$B272)</f>
        <v>0.09</v>
      </c>
      <c r="GE272" s="4">
        <f>SUMIFS('Aceite de Oliva'!GE$6:GE$257,'Aceite de Oliva'!$A$6:$A$257,"&gt;="&amp;$A272,'Aceite de Oliva'!$B$6:$B$257,"&lt;="&amp;$B272)</f>
        <v>0</v>
      </c>
      <c r="GF272" s="4">
        <f>SUMIFS('Aceite de Oliva'!GF$6:GF$257,'Aceite de Oliva'!$A$6:$A$257,"&gt;="&amp;$A272,'Aceite de Oliva'!$B$6:$B$257,"&lt;="&amp;$B272)</f>
        <v>0.04</v>
      </c>
      <c r="GG272" s="4">
        <f>SUMIFS('Aceite de Oliva'!GG$6:GG$257,'Aceite de Oliva'!$A$6:$A$257,"&gt;="&amp;$A272,'Aceite de Oliva'!$B$6:$B$257,"&lt;="&amp;$B272)</f>
        <v>0.35</v>
      </c>
      <c r="GK272" s="4">
        <f>SUMIFS('Aceite de Oliva'!GK$6:GK$257,'Aceite de Oliva'!$A$6:$A$257,"&gt;="&amp;$A272,'Aceite de Oliva'!$B$6:$B$257,"&lt;="&amp;$B272)</f>
        <v>0.02</v>
      </c>
      <c r="GL272" s="4">
        <f>SUMIFS('Aceite de Oliva'!GL$6:GL$257,'Aceite de Oliva'!$A$6:$A$257,"&gt;="&amp;$A272,'Aceite de Oliva'!$B$6:$B$257,"&lt;="&amp;$B272)</f>
        <v>0</v>
      </c>
      <c r="GM272" s="4">
        <f>SUMIFS('Aceite de Oliva'!GM$6:GM$257,'Aceite de Oliva'!$A$6:$A$257,"&gt;="&amp;$A272,'Aceite de Oliva'!$B$6:$B$257,"&lt;="&amp;$B272)</f>
        <v>0.04</v>
      </c>
      <c r="GN272" s="4">
        <f>SUMIFS('Aceite de Oliva'!GN$6:GN$257,'Aceite de Oliva'!$A$6:$A$257,"&gt;="&amp;$A272,'Aceite de Oliva'!$B$6:$B$257,"&lt;="&amp;$B272)</f>
        <v>0</v>
      </c>
      <c r="GR272" s="4">
        <f>SUMIFS('Aceite de Oliva'!GR$6:GR$257,'Aceite de Oliva'!$A$6:$A$257,"&gt;="&amp;$A272,'Aceite de Oliva'!$B$6:$B$257,"&lt;="&amp;$B272)</f>
        <v>0.09</v>
      </c>
      <c r="GS272" s="4">
        <f>SUMIFS('Aceite de Oliva'!GS$6:GS$257,'Aceite de Oliva'!$A$6:$A$257,"&gt;="&amp;$A272,'Aceite de Oliva'!$B$6:$B$257,"&lt;="&amp;$B272)</f>
        <v>0</v>
      </c>
      <c r="GT272" s="4">
        <f>SUMIFS('Aceite de Oliva'!GT$6:GT$257,'Aceite de Oliva'!$A$6:$A$257,"&gt;="&amp;$A272,'Aceite de Oliva'!$B$6:$B$257,"&lt;="&amp;$B272)</f>
        <v>0.06</v>
      </c>
      <c r="GU272" s="4">
        <f>SUMIFS('Aceite de Oliva'!GU$6:GU$257,'Aceite de Oliva'!$A$6:$A$257,"&gt;="&amp;$A272,'Aceite de Oliva'!$B$6:$B$257,"&lt;="&amp;$B272)</f>
        <v>0</v>
      </c>
      <c r="GY272" s="4">
        <f>SUMIFS('Aceite de Oliva'!GY$6:GY$257,'Aceite de Oliva'!$A$6:$A$257,"&gt;="&amp;$A272,'Aceite de Oliva'!$B$6:$B$257,"&lt;="&amp;$B272)</f>
        <v>7.0000000000000007E-2</v>
      </c>
      <c r="GZ272" s="4">
        <f>SUMIFS('Aceite de Oliva'!GZ$6:GZ$257,'Aceite de Oliva'!$A$6:$A$257,"&gt;="&amp;$A272,'Aceite de Oliva'!$B$6:$B$257,"&lt;="&amp;$B272)</f>
        <v>0</v>
      </c>
      <c r="HA272" s="4">
        <f>SUMIFS('Aceite de Oliva'!HA$6:HA$257,'Aceite de Oliva'!$A$6:$A$257,"&gt;="&amp;$A272,'Aceite de Oliva'!$B$6:$B$257,"&lt;="&amp;$B272)</f>
        <v>0.12</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0.05</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0.03</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0.03</v>
      </c>
      <c r="MC272" s="4">
        <f>SUMIFS('Aceite de Oliva'!MC$6:MC$257,'Aceite de Oliva'!$A$6:$A$257,"&gt;="&amp;$A272,'Aceite de Oliva'!$B$6:$B$257,"&lt;="&amp;$B272)</f>
        <v>0.19</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0.2</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0.14000000000000001</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0.08</v>
      </c>
      <c r="OG272" s="4">
        <f>SUMIFS('Aceite de Oliva'!OG$6:OG$257,'Aceite de Oliva'!$A$6:$A$257,"&gt;="&amp;$A272,'Aceite de Oliva'!$B$6:$B$257,"&lt;="&amp;$B272)</f>
        <v>0</v>
      </c>
      <c r="OH272" s="4">
        <f>SUMIFS('Aceite de Oliva'!OH$6:OH$257,'Aceite de Oliva'!$A$6:$A$257,"&gt;="&amp;$A272,'Aceite de Oliva'!$B$6:$B$257,"&lt;="&amp;$B272)</f>
        <v>0.13</v>
      </c>
      <c r="OI272" s="4">
        <f>SUMIFS('Aceite de Oliva'!OI$6:OI$257,'Aceite de Oliva'!$A$6:$A$257,"&gt;="&amp;$A272,'Aceite de Oliva'!$B$6:$B$257,"&lt;="&amp;$B272)</f>
        <v>0</v>
      </c>
      <c r="OM272" s="4">
        <f>SUMIFS('Aceite de Oliva'!OM$6:OM$257,'Aceite de Oliva'!$A$6:$A$257,"&gt;="&amp;$A272,'Aceite de Oliva'!$B$6:$B$257,"&lt;="&amp;$B272)</f>
        <v>1.27</v>
      </c>
      <c r="ON272" s="4">
        <f>SUMIFS('Aceite de Oliva'!ON$6:ON$257,'Aceite de Oliva'!$A$6:$A$257,"&gt;="&amp;$A272,'Aceite de Oliva'!$B$6:$B$257,"&lt;="&amp;$B272)</f>
        <v>1.77</v>
      </c>
      <c r="OO272" s="4">
        <f>SUMIFS('Aceite de Oliva'!OO$6:OO$257,'Aceite de Oliva'!$A$6:$A$257,"&gt;="&amp;$A272,'Aceite de Oliva'!$B$6:$B$257,"&lt;="&amp;$B272)</f>
        <v>1.08</v>
      </c>
      <c r="OP272" s="4">
        <f>SUMIFS('Aceite de Oliva'!OP$6:OP$257,'Aceite de Oliva'!$A$6:$A$257,"&gt;="&amp;$A272,'Aceite de Oliva'!$B$6:$B$257,"&lt;="&amp;$B272)</f>
        <v>1.32</v>
      </c>
      <c r="OT272" s="4">
        <f>SUMIFS('Aceite de Oliva'!OT$6:OT$257,'Aceite de Oliva'!$A$6:$A$257,"&gt;="&amp;$A272,'Aceite de Oliva'!$B$6:$B$257,"&lt;="&amp;$B272)</f>
        <v>1.08</v>
      </c>
      <c r="OU272" s="4">
        <f>SUMIFS('Aceite de Oliva'!OU$6:OU$257,'Aceite de Oliva'!$A$6:$A$257,"&gt;="&amp;$A272,'Aceite de Oliva'!$B$6:$B$257,"&lt;="&amp;$B272)</f>
        <v>3.08</v>
      </c>
      <c r="OV272" s="4">
        <f>SUMIFS('Aceite de Oliva'!OV$6:OV$257,'Aceite de Oliva'!$A$6:$A$257,"&gt;="&amp;$A272,'Aceite de Oliva'!$B$6:$B$257,"&lt;="&amp;$B272)</f>
        <v>0.27</v>
      </c>
      <c r="OW272" s="4">
        <f>SUMIFS('Aceite de Oliva'!OW$6:OW$257,'Aceite de Oliva'!$A$6:$A$257,"&gt;="&amp;$A272,'Aceite de Oliva'!$B$6:$B$257,"&lt;="&amp;$B272)</f>
        <v>0</v>
      </c>
      <c r="PA272" s="4">
        <f>SUMIFS('Aceite de Oliva'!PA$6:PA$257,'Aceite de Oliva'!$A$6:$A$257,"&gt;="&amp;$A272,'Aceite de Oliva'!$B$6:$B$257,"&lt;="&amp;$B272)</f>
        <v>0.37</v>
      </c>
      <c r="PB272" s="4">
        <f>SUMIFS('Aceite de Oliva'!PB$6:PB$257,'Aceite de Oliva'!$A$6:$A$257,"&gt;="&amp;$A272,'Aceite de Oliva'!$B$6:$B$257,"&lt;="&amp;$B272)</f>
        <v>0</v>
      </c>
      <c r="PC272" s="4">
        <f>SUMIFS('Aceite de Oliva'!PC$6:PC$257,'Aceite de Oliva'!$A$6:$A$257,"&gt;="&amp;$A272,'Aceite de Oliva'!$B$6:$B$257,"&lt;="&amp;$B272)</f>
        <v>0.41000000000000003</v>
      </c>
      <c r="PD272" s="4">
        <f>SUMIFS('Aceite de Oliva'!PD$6:PD$257,'Aceite de Oliva'!$A$6:$A$257,"&gt;="&amp;$A272,'Aceite de Oliva'!$B$6:$B$257,"&lt;="&amp;$B272)</f>
        <v>0</v>
      </c>
      <c r="PH272" s="4">
        <f>SUMIFS('Aceite de Oliva'!PH$6:PH$257,'Aceite de Oliva'!$A$6:$A$257,"&gt;="&amp;$A272,'Aceite de Oliva'!$B$6:$B$257,"&lt;="&amp;$B272)</f>
        <v>0.19</v>
      </c>
      <c r="PI272" s="4">
        <f>SUMIFS('Aceite de Oliva'!PI$6:PI$257,'Aceite de Oliva'!$A$6:$A$257,"&gt;="&amp;$A272,'Aceite de Oliva'!$B$6:$B$257,"&lt;="&amp;$B272)</f>
        <v>0.36</v>
      </c>
      <c r="PJ272" s="4">
        <f>SUMIFS('Aceite de Oliva'!PJ$6:PJ$257,'Aceite de Oliva'!$A$6:$A$257,"&gt;="&amp;$A272,'Aceite de Oliva'!$B$6:$B$257,"&lt;="&amp;$B272)</f>
        <v>0.11</v>
      </c>
      <c r="PK272" s="4">
        <f>SUMIFS('Aceite de Oliva'!PK$6:PK$257,'Aceite de Oliva'!$A$6:$A$257,"&gt;="&amp;$A272,'Aceite de Oliva'!$B$6:$B$257,"&lt;="&amp;$B272)</f>
        <v>0</v>
      </c>
      <c r="PO272" s="4">
        <f>SUMIFS('Aceite de Oliva'!PO$6:PO$257,'Aceite de Oliva'!$A$6:$A$257,"&gt;="&amp;$A272,'Aceite de Oliva'!$B$6:$B$257,"&lt;="&amp;$B272)</f>
        <v>0.05</v>
      </c>
      <c r="PP272" s="4">
        <f>SUMIFS('Aceite de Oliva'!PP$6:PP$257,'Aceite de Oliva'!$A$6:$A$257,"&gt;="&amp;$A272,'Aceite de Oliva'!$B$6:$B$257,"&lt;="&amp;$B272)</f>
        <v>0.23</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0.21000000000000002</v>
      </c>
      <c r="PW272" s="4">
        <f>SUMIFS('Aceite de Oliva'!PW$6:PW$257,'Aceite de Oliva'!$A$6:$A$257,"&gt;="&amp;$A272,'Aceite de Oliva'!$B$6:$B$257,"&lt;="&amp;$B272)</f>
        <v>0.22</v>
      </c>
      <c r="PX272" s="4">
        <f>SUMIFS('Aceite de Oliva'!PX$6:PX$257,'Aceite de Oliva'!$A$6:$A$257,"&gt;="&amp;$A272,'Aceite de Oliva'!$B$6:$B$257,"&lt;="&amp;$B272)</f>
        <v>0.17</v>
      </c>
      <c r="PY272" s="4">
        <f>SUMIFS('Aceite de Oliva'!PY$6:PY$257,'Aceite de Oliva'!$A$6:$A$257,"&gt;="&amp;$A272,'Aceite de Oliva'!$B$6:$B$257,"&lt;="&amp;$B272)</f>
        <v>0</v>
      </c>
      <c r="QC272" s="4">
        <f>SUMIFS('Aceite de Oliva'!QC$6:QC$257,'Aceite de Oliva'!$A$6:$A$257,"&gt;="&amp;$A272,'Aceite de Oliva'!$B$6:$B$257,"&lt;="&amp;$B272)</f>
        <v>0.32</v>
      </c>
      <c r="QD272" s="4">
        <f>SUMIFS('Aceite de Oliva'!QD$6:QD$257,'Aceite de Oliva'!$A$6:$A$257,"&gt;="&amp;$A272,'Aceite de Oliva'!$B$6:$B$257,"&lt;="&amp;$B272)</f>
        <v>0.36</v>
      </c>
      <c r="QE272" s="4">
        <f>SUMIFS('Aceite de Oliva'!QE$6:QE$257,'Aceite de Oliva'!$A$6:$A$257,"&gt;="&amp;$A272,'Aceite de Oliva'!$B$6:$B$257,"&lt;="&amp;$B272)</f>
        <v>0.28999999999999998</v>
      </c>
      <c r="QF272" s="4">
        <f>SUMIFS('Aceite de Oliva'!QF$6:QF$257,'Aceite de Oliva'!$A$6:$A$257,"&gt;="&amp;$A272,'Aceite de Oliva'!$B$6:$B$257,"&lt;="&amp;$B272)</f>
        <v>0</v>
      </c>
      <c r="QJ272" s="4">
        <f>SUMIFS('Aceite de Oliva'!QJ$6:QJ$257,'Aceite de Oliva'!$A$6:$A$257,"&gt;="&amp;$A272,'Aceite de Oliva'!$B$6:$B$257,"&lt;="&amp;$B272)</f>
        <v>0.39</v>
      </c>
      <c r="QK272" s="4">
        <f>SUMIFS('Aceite de Oliva'!QK$6:QK$257,'Aceite de Oliva'!$A$6:$A$257,"&gt;="&amp;$A272,'Aceite de Oliva'!$B$6:$B$257,"&lt;="&amp;$B272)</f>
        <v>0.19</v>
      </c>
      <c r="QL272" s="4">
        <f>SUMIFS('Aceite de Oliva'!QL$6:QL$257,'Aceite de Oliva'!$A$6:$A$257,"&gt;="&amp;$A272,'Aceite de Oliva'!$B$6:$B$257,"&lt;="&amp;$B272)</f>
        <v>0.37</v>
      </c>
      <c r="QM272" s="4">
        <f>SUMIFS('Aceite de Oliva'!QM$6:QM$257,'Aceite de Oliva'!$A$6:$A$257,"&gt;="&amp;$A272,'Aceite de Oliva'!$B$6:$B$257,"&lt;="&amp;$B272)</f>
        <v>0.45</v>
      </c>
      <c r="QQ272" s="4">
        <f>SUMIFS('Aceite de Oliva'!QQ$6:QQ$257,'Aceite de Oliva'!$A$6:$A$257,"&gt;="&amp;$A272,'Aceite de Oliva'!$B$6:$B$257,"&lt;="&amp;$B272)</f>
        <v>0.54</v>
      </c>
      <c r="QR272" s="4">
        <f>SUMIFS('Aceite de Oliva'!QR$6:QR$257,'Aceite de Oliva'!$A$6:$A$257,"&gt;="&amp;$A272,'Aceite de Oliva'!$B$6:$B$257,"&lt;="&amp;$B272)</f>
        <v>0</v>
      </c>
      <c r="QS272" s="4">
        <f>SUMIFS('Aceite de Oliva'!QS$6:QS$257,'Aceite de Oliva'!$A$6:$A$257,"&gt;="&amp;$A272,'Aceite de Oliva'!$B$6:$B$257,"&lt;="&amp;$B272)</f>
        <v>0.72</v>
      </c>
      <c r="QT272" s="4">
        <f>SUMIFS('Aceite de Oliva'!QT$6:QT$257,'Aceite de Oliva'!$A$6:$A$257,"&gt;="&amp;$A272,'Aceite de Oliva'!$B$6:$B$257,"&lt;="&amp;$B272)</f>
        <v>0.56999999999999995</v>
      </c>
      <c r="QX272" s="4">
        <f>SUMIFS('Aceite de Oliva'!QX$6:QX$257,'Aceite de Oliva'!$A$6:$A$257,"&gt;="&amp;$A272,'Aceite de Oliva'!$B$6:$B$257,"&lt;="&amp;$B272)</f>
        <v>1.3</v>
      </c>
      <c r="QY272" s="4">
        <f>SUMIFS('Aceite de Oliva'!QY$6:QY$257,'Aceite de Oliva'!$A$6:$A$257,"&gt;="&amp;$A272,'Aceite de Oliva'!$B$6:$B$257,"&lt;="&amp;$B272)</f>
        <v>0.77</v>
      </c>
      <c r="QZ272" s="4">
        <f>SUMIFS('Aceite de Oliva'!QZ$6:QZ$257,'Aceite de Oliva'!$A$6:$A$257,"&gt;="&amp;$A272,'Aceite de Oliva'!$B$6:$B$257,"&lt;="&amp;$B272)</f>
        <v>1.25</v>
      </c>
      <c r="RA272" s="4">
        <f>SUMIFS('Aceite de Oliva'!RA$6:RA$257,'Aceite de Oliva'!$A$6:$A$257,"&gt;="&amp;$A272,'Aceite de Oliva'!$B$6:$B$257,"&lt;="&amp;$B272)</f>
        <v>0.55000000000000004</v>
      </c>
      <c r="RE272" s="4">
        <f>SUMIFS('Aceite de Oliva'!RE$6:RE$257,'Aceite de Oliva'!$A$6:$A$257,"&gt;="&amp;$A272,'Aceite de Oliva'!$B$6:$B$257,"&lt;="&amp;$B272)</f>
        <v>1.34</v>
      </c>
      <c r="RF272" s="4">
        <f>SUMIFS('Aceite de Oliva'!RF$6:RF$257,'Aceite de Oliva'!$A$6:$A$257,"&gt;="&amp;$A272,'Aceite de Oliva'!$B$6:$B$257,"&lt;="&amp;$B272)</f>
        <v>1.89</v>
      </c>
      <c r="RG272" s="4">
        <f>SUMIFS('Aceite de Oliva'!RG$6:RG$257,'Aceite de Oliva'!$A$6:$A$257,"&gt;="&amp;$A272,'Aceite de Oliva'!$B$6:$B$257,"&lt;="&amp;$B272)</f>
        <v>1.46</v>
      </c>
      <c r="RH272" s="4">
        <f>SUMIFS('Aceite de Oliva'!RH$6:RH$257,'Aceite de Oliva'!$A$6:$A$257,"&gt;="&amp;$A272,'Aceite de Oliva'!$B$6:$B$257,"&lt;="&amp;$B272)</f>
        <v>0</v>
      </c>
      <c r="RL272" s="4">
        <f>SUMIFS('Aceite de Oliva'!RL$6:RL$257,'Aceite de Oliva'!$A$6:$A$257,"&gt;="&amp;$A272,'Aceite de Oliva'!$B$6:$B$257,"&lt;="&amp;$B272)</f>
        <v>2.97</v>
      </c>
      <c r="RM272" s="4">
        <f>SUMIFS('Aceite de Oliva'!RM$6:RM$257,'Aceite de Oliva'!$A$6:$A$257,"&gt;="&amp;$A272,'Aceite de Oliva'!$B$6:$B$257,"&lt;="&amp;$B272)</f>
        <v>3.1</v>
      </c>
      <c r="RN272" s="4">
        <f>SUMIFS('Aceite de Oliva'!RN$6:RN$257,'Aceite de Oliva'!$A$6:$A$257,"&gt;="&amp;$A272,'Aceite de Oliva'!$B$6:$B$257,"&lt;="&amp;$B272)</f>
        <v>3.1999999999999997</v>
      </c>
      <c r="RO272" s="4">
        <f>SUMIFS('Aceite de Oliva'!RO$6:RO$257,'Aceite de Oliva'!$A$6:$A$257,"&gt;="&amp;$A272,'Aceite de Oliva'!$B$6:$B$257,"&lt;="&amp;$B272)</f>
        <v>0</v>
      </c>
      <c r="RS272" s="4">
        <f>SUMIFS('Aceite de Oliva'!RS$6:RS$257,'Aceite de Oliva'!$A$6:$A$257,"&gt;="&amp;$A272,'Aceite de Oliva'!$B$6:$B$257,"&lt;="&amp;$B272)</f>
        <v>7.3900000000000006</v>
      </c>
      <c r="RT272" s="4">
        <f>SUMIFS('Aceite de Oliva'!RT$6:RT$257,'Aceite de Oliva'!$A$6:$A$257,"&gt;="&amp;$A272,'Aceite de Oliva'!$B$6:$B$257,"&lt;="&amp;$B272)</f>
        <v>7.4</v>
      </c>
      <c r="RU272" s="4">
        <f>SUMIFS('Aceite de Oliva'!RU$6:RU$257,'Aceite de Oliva'!$A$6:$A$257,"&gt;="&amp;$A272,'Aceite de Oliva'!$B$6:$B$257,"&lt;="&amp;$B272)</f>
        <v>8.49</v>
      </c>
      <c r="RV272" s="4">
        <f>SUMIFS('Aceite de Oliva'!RV$6:RV$257,'Aceite de Oliva'!$A$6:$A$257,"&gt;="&amp;$A272,'Aceite de Oliva'!$B$6:$B$257,"&lt;="&amp;$B272)</f>
        <v>2.0499999999999998</v>
      </c>
      <c r="RZ272" s="4">
        <f>SUMIFS('Aceite de Oliva'!RZ$6:RZ$257,'Aceite de Oliva'!$A$6:$A$257,"&gt;="&amp;$A272,'Aceite de Oliva'!$B$6:$B$257,"&lt;="&amp;$B272)</f>
        <v>8.68</v>
      </c>
      <c r="SA272" s="4">
        <f>SUMIFS('Aceite de Oliva'!SA$6:SA$257,'Aceite de Oliva'!$A$6:$A$257,"&gt;="&amp;$A272,'Aceite de Oliva'!$B$6:$B$257,"&lt;="&amp;$B272)</f>
        <v>7.33</v>
      </c>
      <c r="SB272" s="4">
        <f>SUMIFS('Aceite de Oliva'!SB$6:SB$257,'Aceite de Oliva'!$A$6:$A$257,"&gt;="&amp;$A272,'Aceite de Oliva'!$B$6:$B$257,"&lt;="&amp;$B272)</f>
        <v>9.0300000000000011</v>
      </c>
      <c r="SC272" s="4">
        <f>SUMIFS('Aceite de Oliva'!SC$6:SC$257,'Aceite de Oliva'!$A$6:$A$257,"&gt;="&amp;$A272,'Aceite de Oliva'!$B$6:$B$257,"&lt;="&amp;$B272)</f>
        <v>4.79</v>
      </c>
      <c r="SG272" s="4">
        <f>SUMIFS('Aceite de Oliva'!SG$6:SG$257,'Aceite de Oliva'!$A$6:$A$257,"&gt;="&amp;$A272,'Aceite de Oliva'!$B$6:$B$257,"&lt;="&amp;$B272)</f>
        <v>22.25</v>
      </c>
      <c r="SH272" s="4">
        <f>SUMIFS('Aceite de Oliva'!SH$6:SH$257,'Aceite de Oliva'!$A$6:$A$257,"&gt;="&amp;$A272,'Aceite de Oliva'!$B$6:$B$257,"&lt;="&amp;$B272)</f>
        <v>6.3100000000000005</v>
      </c>
      <c r="SI272" s="4">
        <f>SUMIFS('Aceite de Oliva'!SI$6:SI$257,'Aceite de Oliva'!$A$6:$A$257,"&gt;="&amp;$A272,'Aceite de Oliva'!$B$6:$B$257,"&lt;="&amp;$B272)</f>
        <v>29.2</v>
      </c>
      <c r="SJ272" s="4">
        <f>SUMIFS('Aceite de Oliva'!SJ$6:SJ$257,'Aceite de Oliva'!$A$6:$A$257,"&gt;="&amp;$A272,'Aceite de Oliva'!$B$6:$B$257,"&lt;="&amp;$B272)</f>
        <v>22.650000000000002</v>
      </c>
      <c r="SN272" s="4">
        <f>SUMIFS('Aceite de Oliva'!SN$6:SN$257,'Aceite de Oliva'!$A$6:$A$257,"&gt;="&amp;$A272,'Aceite de Oliva'!$B$6:$B$257,"&lt;="&amp;$B272)</f>
        <v>45.27</v>
      </c>
      <c r="SO272" s="4">
        <f>SUMIFS('Aceite de Oliva'!SO$6:SO$257,'Aceite de Oliva'!$A$6:$A$257,"&gt;="&amp;$A272,'Aceite de Oliva'!$B$6:$B$257,"&lt;="&amp;$B272)</f>
        <v>21.95</v>
      </c>
      <c r="SP272" s="4">
        <f>SUMIFS('Aceite de Oliva'!SP$6:SP$257,'Aceite de Oliva'!$A$6:$A$257,"&gt;="&amp;$A272,'Aceite de Oliva'!$B$6:$B$257,"&lt;="&amp;$B272)</f>
        <v>51.360000000000007</v>
      </c>
      <c r="SQ272" s="4">
        <f>SUMIFS('Aceite de Oliva'!SQ$6:SQ$257,'Aceite de Oliva'!$A$6:$A$257,"&gt;="&amp;$A272,'Aceite de Oliva'!$B$6:$B$257,"&lt;="&amp;$B272)</f>
        <v>67.470000000000013</v>
      </c>
      <c r="SU272" s="4">
        <f>SUMIFS('Aceite de Oliva'!SU$6:SU$257,'Aceite de Oliva'!$A$6:$A$257,"&gt;="&amp;$A272,'Aceite de Oliva'!$B$6:$B$257,"&lt;="&amp;$B272)</f>
        <v>15.7</v>
      </c>
      <c r="SV272" s="4">
        <f>SUMIFS('Aceite de Oliva'!SV$6:SV$257,'Aceite de Oliva'!$A$6:$A$257,"&gt;="&amp;$A272,'Aceite de Oliva'!$B$6:$B$257,"&lt;="&amp;$B272)</f>
        <v>23.18</v>
      </c>
      <c r="SW272" s="4">
        <f>SUMIFS('Aceite de Oliva'!SW$6:SW$257,'Aceite de Oliva'!$A$6:$A$257,"&gt;="&amp;$A272,'Aceite de Oliva'!$B$6:$B$257,"&lt;="&amp;$B272)</f>
        <v>12.330000000000002</v>
      </c>
      <c r="SX272" s="4">
        <f>SUMIFS('Aceite de Oliva'!SX$6:SX$257,'Aceite de Oliva'!$A$6:$A$257,"&gt;="&amp;$A272,'Aceite de Oliva'!$B$6:$B$257,"&lt;="&amp;$B272)</f>
        <v>21.82</v>
      </c>
      <c r="TB272" s="4">
        <f>SUMIFS('Aceite de Oliva'!TB$6:TB$257,'Aceite de Oliva'!$A$6:$A$257,"&gt;="&amp;$A272,'Aceite de Oliva'!$B$6:$B$257,"&lt;="&amp;$B272)</f>
        <v>5.04</v>
      </c>
      <c r="TC272" s="4">
        <f>SUMIFS('Aceite de Oliva'!TC$6:TC$257,'Aceite de Oliva'!$A$6:$A$257,"&gt;="&amp;$A272,'Aceite de Oliva'!$B$6:$B$257,"&lt;="&amp;$B272)</f>
        <v>6.01</v>
      </c>
      <c r="TD272" s="4">
        <f>SUMIFS('Aceite de Oliva'!TD$6:TD$257,'Aceite de Oliva'!$A$6:$A$257,"&gt;="&amp;$A272,'Aceite de Oliva'!$B$6:$B$257,"&lt;="&amp;$B272)</f>
        <v>5.6899999999999995</v>
      </c>
      <c r="TE272" s="4">
        <f>SUMIFS('Aceite de Oliva'!TE$6:TE$257,'Aceite de Oliva'!$A$6:$A$257,"&gt;="&amp;$A272,'Aceite de Oliva'!$B$6:$B$257,"&lt;="&amp;$B272)</f>
        <v>0.89</v>
      </c>
      <c r="TI272" s="4">
        <f>SUMIFS('Aceite de Oliva'!TI$6:TI$257,'Aceite de Oliva'!$A$6:$A$257,"&gt;="&amp;$A272,'Aceite de Oliva'!$B$6:$B$257,"&lt;="&amp;$B272)</f>
        <v>1.98</v>
      </c>
      <c r="TJ272" s="4">
        <f>SUMIFS('Aceite de Oliva'!TJ$6:TJ$257,'Aceite de Oliva'!$A$6:$A$257,"&gt;="&amp;$A272,'Aceite de Oliva'!$B$6:$B$257,"&lt;="&amp;$B272)</f>
        <v>0.61</v>
      </c>
      <c r="TK272" s="4">
        <f>SUMIFS('Aceite de Oliva'!TK$6:TK$257,'Aceite de Oliva'!$A$6:$A$257,"&gt;="&amp;$A272,'Aceite de Oliva'!$B$6:$B$257,"&lt;="&amp;$B272)</f>
        <v>3.0100000000000002</v>
      </c>
      <c r="TL272" s="4">
        <f>SUMIFS('Aceite de Oliva'!TL$6:TL$257,'Aceite de Oliva'!$A$6:$A$257,"&gt;="&amp;$A272,'Aceite de Oliva'!$B$6:$B$257,"&lt;="&amp;$B272)</f>
        <v>0.28000000000000003</v>
      </c>
      <c r="TP272" s="4">
        <f>SUMIFS('Aceite de Oliva'!TP$6:TP$257,'Aceite de Oliva'!$A$6:$A$257,"&gt;="&amp;$A272,'Aceite de Oliva'!$B$6:$B$257,"&lt;="&amp;$B272)</f>
        <v>1.55</v>
      </c>
      <c r="TQ272" s="4">
        <f>SUMIFS('Aceite de Oliva'!TQ$6:TQ$257,'Aceite de Oliva'!$A$6:$A$257,"&gt;="&amp;$A272,'Aceite de Oliva'!$B$6:$B$257,"&lt;="&amp;$B272)</f>
        <v>3.31</v>
      </c>
      <c r="TR272" s="4">
        <f>SUMIFS('Aceite de Oliva'!TR$6:TR$257,'Aceite de Oliva'!$A$6:$A$257,"&gt;="&amp;$A272,'Aceite de Oliva'!$B$6:$B$257,"&lt;="&amp;$B272)</f>
        <v>1.03</v>
      </c>
      <c r="TS272" s="4">
        <f>SUMIFS('Aceite de Oliva'!TS$6:TS$257,'Aceite de Oliva'!$A$6:$A$257,"&gt;="&amp;$A272,'Aceite de Oliva'!$B$6:$B$257,"&lt;="&amp;$B272)</f>
        <v>0.68</v>
      </c>
      <c r="TW272" s="4">
        <f>SUMIFS('Aceite de Oliva'!TW$6:TW$257,'Aceite de Oliva'!$A$6:$A$257,"&gt;="&amp;$A272,'Aceite de Oliva'!$B$6:$B$257,"&lt;="&amp;$B272)</f>
        <v>0.8600000000000001</v>
      </c>
      <c r="TX272" s="4">
        <f>SUMIFS('Aceite de Oliva'!TX$6:TX$257,'Aceite de Oliva'!$A$6:$A$257,"&gt;="&amp;$A272,'Aceite de Oliva'!$B$6:$B$257,"&lt;="&amp;$B272)</f>
        <v>1.01</v>
      </c>
      <c r="TY272" s="4">
        <f>SUMIFS('Aceite de Oliva'!TY$6:TY$257,'Aceite de Oliva'!$A$6:$A$257,"&gt;="&amp;$A272,'Aceite de Oliva'!$B$6:$B$257,"&lt;="&amp;$B272)</f>
        <v>0.65</v>
      </c>
      <c r="TZ272" s="4">
        <f>SUMIFS('Aceite de Oliva'!TZ$6:TZ$257,'Aceite de Oliva'!$A$6:$A$257,"&gt;="&amp;$A272,'Aceite de Oliva'!$B$6:$B$257,"&lt;="&amp;$B272)</f>
        <v>0.56999999999999995</v>
      </c>
      <c r="UD272" s="4">
        <f>SUMIFS('Aceite de Oliva'!UD$6:UD$257,'Aceite de Oliva'!$A$6:$A$257,"&gt;="&amp;$A272,'Aceite de Oliva'!$B$6:$B$257,"&lt;="&amp;$B272)</f>
        <v>0.7</v>
      </c>
      <c r="UE272" s="4">
        <f>SUMIFS('Aceite de Oliva'!UE$6:UE$257,'Aceite de Oliva'!$A$6:$A$257,"&gt;="&amp;$A272,'Aceite de Oliva'!$B$6:$B$257,"&lt;="&amp;$B272)</f>
        <v>0.85</v>
      </c>
      <c r="UF272" s="4">
        <f>SUMIFS('Aceite de Oliva'!UF$6:UF$257,'Aceite de Oliva'!$A$6:$A$257,"&gt;="&amp;$A272,'Aceite de Oliva'!$B$6:$B$257,"&lt;="&amp;$B272)</f>
        <v>0.81</v>
      </c>
      <c r="UG272" s="4">
        <f>SUMIFS('Aceite de Oliva'!UG$6:UG$257,'Aceite de Oliva'!$A$6:$A$257,"&gt;="&amp;$A272,'Aceite de Oliva'!$B$6:$B$257,"&lt;="&amp;$B272)</f>
        <v>0</v>
      </c>
      <c r="UK272" s="4">
        <f>SUMIFS('Aceite de Oliva'!UK$6:UK$257,'Aceite de Oliva'!$A$6:$A$257,"&gt;="&amp;$A272,'Aceite de Oliva'!$B$6:$B$257,"&lt;="&amp;$B272)</f>
        <v>0.54</v>
      </c>
      <c r="UL272" s="4">
        <f>SUMIFS('Aceite de Oliva'!UL$6:UL$257,'Aceite de Oliva'!$A$6:$A$257,"&gt;="&amp;$A272,'Aceite de Oliva'!$B$6:$B$257,"&lt;="&amp;$B272)</f>
        <v>0.45999999999999996</v>
      </c>
      <c r="UM272" s="4">
        <f>SUMIFS('Aceite de Oliva'!UM$6:UM$257,'Aceite de Oliva'!$A$6:$A$257,"&gt;="&amp;$A272,'Aceite de Oliva'!$B$6:$B$257,"&lt;="&amp;$B272)</f>
        <v>0.06</v>
      </c>
      <c r="UN272" s="4">
        <f>SUMIFS('Aceite de Oliva'!UN$6:UN$257,'Aceite de Oliva'!$A$6:$A$257,"&gt;="&amp;$A272,'Aceite de Oliva'!$B$6:$B$257,"&lt;="&amp;$B272)</f>
        <v>0.79</v>
      </c>
      <c r="UR272" s="4">
        <f>SUMIFS('Aceite de Oliva'!UR$6:UR$257,'Aceite de Oliva'!$A$6:$A$257,"&gt;="&amp;$A272,'Aceite de Oliva'!$B$6:$B$257,"&lt;="&amp;$B272)</f>
        <v>0.99</v>
      </c>
      <c r="US272" s="4">
        <f>SUMIFS('Aceite de Oliva'!US$6:US$257,'Aceite de Oliva'!$A$6:$A$257,"&gt;="&amp;$A272,'Aceite de Oliva'!$B$6:$B$257,"&lt;="&amp;$B272)</f>
        <v>0.26</v>
      </c>
      <c r="UT272" s="4">
        <f>SUMIFS('Aceite de Oliva'!UT$6:UT$257,'Aceite de Oliva'!$A$6:$A$257,"&gt;="&amp;$A272,'Aceite de Oliva'!$B$6:$B$257,"&lt;="&amp;$B272)</f>
        <v>1.52</v>
      </c>
      <c r="UU272" s="4">
        <f>SUMIFS('Aceite de Oliva'!UU$6:UU$257,'Aceite de Oliva'!$A$6:$A$257,"&gt;="&amp;$A272,'Aceite de Oliva'!$B$6:$B$257,"&lt;="&amp;$B272)</f>
        <v>0.69</v>
      </c>
      <c r="UY272" s="4">
        <f>SUMIFS('Aceite de Oliva'!UY$6:UY$257,'Aceite de Oliva'!$A$6:$A$257,"&gt;="&amp;$A272,'Aceite de Oliva'!$B$6:$B$257,"&lt;="&amp;$B272)</f>
        <v>0.34</v>
      </c>
      <c r="UZ272" s="4">
        <f>SUMIFS('Aceite de Oliva'!UZ$6:UZ$257,'Aceite de Oliva'!$A$6:$A$257,"&gt;="&amp;$A272,'Aceite de Oliva'!$B$6:$B$257,"&lt;="&amp;$B272)</f>
        <v>0</v>
      </c>
      <c r="VA272" s="4">
        <f>SUMIFS('Aceite de Oliva'!VA$6:VA$257,'Aceite de Oliva'!$A$6:$A$257,"&gt;="&amp;$A272,'Aceite de Oliva'!$B$6:$B$257,"&lt;="&amp;$B272)</f>
        <v>0.53</v>
      </c>
      <c r="VB272" s="4">
        <f>SUMIFS('Aceite de Oliva'!VB$6:VB$257,'Aceite de Oliva'!$A$6:$A$257,"&gt;="&amp;$A272,'Aceite de Oliva'!$B$6:$B$257,"&lt;="&amp;$B272)</f>
        <v>0</v>
      </c>
      <c r="VF272" s="4">
        <f>SUMIFS('Aceite de Oliva'!VF$6:VF$257,'Aceite de Oliva'!$A$6:$A$257,"&gt;="&amp;$A272,'Aceite de Oliva'!$B$6:$B$257,"&lt;="&amp;$B272)</f>
        <v>0.52</v>
      </c>
      <c r="VG272" s="4">
        <f>SUMIFS('Aceite de Oliva'!VG$6:VG$257,'Aceite de Oliva'!$A$6:$A$257,"&gt;="&amp;$A272,'Aceite de Oliva'!$B$6:$B$257,"&lt;="&amp;$B272)</f>
        <v>0.28999999999999998</v>
      </c>
      <c r="VH272" s="4">
        <f>SUMIFS('Aceite de Oliva'!VH$6:VH$257,'Aceite de Oliva'!$A$6:$A$257,"&gt;="&amp;$A272,'Aceite de Oliva'!$B$6:$B$257,"&lt;="&amp;$B272)</f>
        <v>0.64</v>
      </c>
      <c r="VI272" s="4">
        <f>SUMIFS('Aceite de Oliva'!VI$6:VI$257,'Aceite de Oliva'!$A$6:$A$257,"&gt;="&amp;$A272,'Aceite de Oliva'!$B$6:$B$257,"&lt;="&amp;$B272)</f>
        <v>0.72</v>
      </c>
      <c r="VM272" s="4">
        <f>SUMIFS('Aceite de Oliva'!VM$6:VM$257,'Aceite de Oliva'!$A$6:$A$257,"&gt;="&amp;$A272,'Aceite de Oliva'!$B$6:$B$257,"&lt;="&amp;$B272)</f>
        <v>0.36</v>
      </c>
      <c r="VN272" s="4">
        <f>SUMIFS('Aceite de Oliva'!VN$6:VN$257,'Aceite de Oliva'!$A$6:$A$257,"&gt;="&amp;$A272,'Aceite de Oliva'!$B$6:$B$257,"&lt;="&amp;$B272)</f>
        <v>0</v>
      </c>
      <c r="VO272" s="4">
        <f>SUMIFS('Aceite de Oliva'!VO$6:VO$257,'Aceite de Oliva'!$A$6:$A$257,"&gt;="&amp;$A272,'Aceite de Oliva'!$B$6:$B$257,"&lt;="&amp;$B272)</f>
        <v>0.38</v>
      </c>
      <c r="VP272" s="4">
        <f>SUMIFS('Aceite de Oliva'!VP$6:VP$257,'Aceite de Oliva'!$A$6:$A$257,"&gt;="&amp;$A272,'Aceite de Oliva'!$B$6:$B$257,"&lt;="&amp;$B272)</f>
        <v>0.28999999999999998</v>
      </c>
      <c r="VT272" s="4">
        <f>SUMIFS('Aceite de Oliva'!VT$6:VT$257,'Aceite de Oliva'!$A$6:$A$257,"&gt;="&amp;$A272,'Aceite de Oliva'!$B$6:$B$257,"&lt;="&amp;$B272)</f>
        <v>0.36</v>
      </c>
      <c r="VU272" s="4">
        <f>SUMIFS('Aceite de Oliva'!VU$6:VU$257,'Aceite de Oliva'!$A$6:$A$257,"&gt;="&amp;$A272,'Aceite de Oliva'!$B$6:$B$257,"&lt;="&amp;$B272)</f>
        <v>0.73</v>
      </c>
      <c r="VV272" s="4">
        <f>SUMIFS('Aceite de Oliva'!VV$6:VV$257,'Aceite de Oliva'!$A$6:$A$257,"&gt;="&amp;$A272,'Aceite de Oliva'!$B$6:$B$257,"&lt;="&amp;$B272)</f>
        <v>0.28000000000000003</v>
      </c>
      <c r="VW272" s="4">
        <f>SUMIFS('Aceite de Oliva'!VW$6:VW$257,'Aceite de Oliva'!$A$6:$A$257,"&gt;="&amp;$A272,'Aceite de Oliva'!$B$6:$B$257,"&lt;="&amp;$B272)</f>
        <v>0</v>
      </c>
      <c r="WA272" s="4">
        <f>SUMIFS('Aceite de Oliva'!WA$6:WA$257,'Aceite de Oliva'!$A$6:$A$257,"&gt;="&amp;$A272,'Aceite de Oliva'!$B$6:$B$257,"&lt;="&amp;$B272)</f>
        <v>0.63</v>
      </c>
      <c r="WB272" s="4">
        <f>SUMIFS('Aceite de Oliva'!WB$6:WB$257,'Aceite de Oliva'!$A$6:$A$257,"&gt;="&amp;$A272,'Aceite de Oliva'!$B$6:$B$257,"&lt;="&amp;$B272)</f>
        <v>0.95</v>
      </c>
      <c r="WC272" s="4">
        <f>SUMIFS('Aceite de Oliva'!WC$6:WC$257,'Aceite de Oliva'!$A$6:$A$257,"&gt;="&amp;$A272,'Aceite de Oliva'!$B$6:$B$257,"&lt;="&amp;$B272)</f>
        <v>0.48</v>
      </c>
      <c r="WD272" s="4">
        <f>SUMIFS('Aceite de Oliva'!WD$6:WD$257,'Aceite de Oliva'!$A$6:$A$257,"&gt;="&amp;$A272,'Aceite de Oliva'!$B$6:$B$257,"&lt;="&amp;$B272)</f>
        <v>0</v>
      </c>
      <c r="WH272" s="4">
        <f>SUMIFS('Aceite de Oliva'!WH$6:WH$257,'Aceite de Oliva'!$A$6:$A$257,"&gt;="&amp;$A272,'Aceite de Oliva'!$B$6:$B$257,"&lt;="&amp;$B272)</f>
        <v>0.03</v>
      </c>
      <c r="WI272" s="4">
        <f>SUMIFS('Aceite de Oliva'!WI$6:WI$257,'Aceite de Oliva'!$A$6:$A$257,"&gt;="&amp;$A272,'Aceite de Oliva'!$B$6:$B$257,"&lt;="&amp;$B272)</f>
        <v>0</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0.5</v>
      </c>
      <c r="WP272" s="4">
        <f>SUMIFS('Aceite de Oliva'!WP$6:WP$257,'Aceite de Oliva'!$A$6:$A$257,"&gt;="&amp;$A272,'Aceite de Oliva'!$B$6:$B$257,"&lt;="&amp;$B272)</f>
        <v>0.92</v>
      </c>
      <c r="WQ272" s="4">
        <f>SUMIFS('Aceite de Oliva'!WQ$6:WQ$257,'Aceite de Oliva'!$A$6:$A$257,"&gt;="&amp;$A272,'Aceite de Oliva'!$B$6:$B$257,"&lt;="&amp;$B272)</f>
        <v>0.48</v>
      </c>
      <c r="WR272" s="4">
        <f>SUMIFS('Aceite de Oliva'!WR$6:WR$257,'Aceite de Oliva'!$A$6:$A$257,"&gt;="&amp;$A272,'Aceite de Oliva'!$B$6:$B$257,"&lt;="&amp;$B272)</f>
        <v>0</v>
      </c>
      <c r="WV272" s="4">
        <f>SUMIFS('Aceite de Oliva'!WV$6:WV$257,'Aceite de Oliva'!$A$6:$A$257,"&gt;="&amp;$A272,'Aceite de Oliva'!$B$6:$B$257,"&lt;="&amp;$B272)</f>
        <v>0.55000000000000004</v>
      </c>
      <c r="WW272" s="4">
        <f>SUMIFS('Aceite de Oliva'!WW$6:WW$257,'Aceite de Oliva'!$A$6:$A$257,"&gt;="&amp;$A272,'Aceite de Oliva'!$B$6:$B$257,"&lt;="&amp;$B272)</f>
        <v>1.2599999999999998</v>
      </c>
      <c r="WX272" s="4">
        <f>SUMIFS('Aceite de Oliva'!WX$6:WX$257,'Aceite de Oliva'!$A$6:$A$257,"&gt;="&amp;$A272,'Aceite de Oliva'!$B$6:$B$257,"&lt;="&amp;$B272)</f>
        <v>0.3</v>
      </c>
      <c r="WY272" s="4">
        <f>SUMIFS('Aceite de Oliva'!WY$6:WY$257,'Aceite de Oliva'!$A$6:$A$257,"&gt;="&amp;$A272,'Aceite de Oliva'!$B$6:$B$257,"&lt;="&amp;$B272)</f>
        <v>0</v>
      </c>
      <c r="XC272" s="4">
        <f>SUMIFS('Aceite de Oliva'!XC$6:XC$257,'Aceite de Oliva'!$A$6:$A$257,"&gt;="&amp;$A272,'Aceite de Oliva'!$B$6:$B$257,"&lt;="&amp;$B272)</f>
        <v>0.25</v>
      </c>
      <c r="XD272" s="4">
        <f>SUMIFS('Aceite de Oliva'!XD$6:XD$257,'Aceite de Oliva'!$A$6:$A$257,"&gt;="&amp;$A272,'Aceite de Oliva'!$B$6:$B$257,"&lt;="&amp;$B272)</f>
        <v>0.39</v>
      </c>
      <c r="XE272" s="4">
        <f>SUMIFS('Aceite de Oliva'!XE$6:XE$257,'Aceite de Oliva'!$A$6:$A$257,"&gt;="&amp;$A272,'Aceite de Oliva'!$B$6:$B$257,"&lt;="&amp;$B272)</f>
        <v>0.06</v>
      </c>
      <c r="XF272" s="4">
        <f>SUMIFS('Aceite de Oliva'!XF$6:XF$257,'Aceite de Oliva'!$A$6:$A$257,"&gt;="&amp;$A272,'Aceite de Oliva'!$B$6:$B$257,"&lt;="&amp;$B272)</f>
        <v>0.85</v>
      </c>
      <c r="XJ272" s="4">
        <f>SUMIFS('Aceite de Oliva'!XJ$6:XJ$257,'Aceite de Oliva'!$A$6:$A$257,"&gt;="&amp;$A272,'Aceite de Oliva'!$B$6:$B$257,"&lt;="&amp;$B272)</f>
        <v>1.25</v>
      </c>
      <c r="XK272" s="4">
        <f>SUMIFS('Aceite de Oliva'!XK$6:XK$257,'Aceite de Oliva'!$A$6:$A$257,"&gt;="&amp;$A272,'Aceite de Oliva'!$B$6:$B$257,"&lt;="&amp;$B272)</f>
        <v>3.23</v>
      </c>
      <c r="XL272" s="4">
        <f>SUMIFS('Aceite de Oliva'!XL$6:XL$257,'Aceite de Oliva'!$A$6:$A$257,"&gt;="&amp;$A272,'Aceite de Oliva'!$B$6:$B$257,"&lt;="&amp;$B272)</f>
        <v>0.23</v>
      </c>
      <c r="XM272" s="4">
        <f>SUMIFS('Aceite de Oliva'!XM$6:XM$257,'Aceite de Oliva'!$A$6:$A$257,"&gt;="&amp;$A272,'Aceite de Oliva'!$B$6:$B$257,"&lt;="&amp;$B272)</f>
        <v>0</v>
      </c>
      <c r="XQ272" s="4">
        <f>SUMIFS('Aceite de Oliva'!XQ$6:XQ$257,'Aceite de Oliva'!$A$6:$A$257,"&gt;="&amp;$A272,'Aceite de Oliva'!$B$6:$B$257,"&lt;="&amp;$B272)</f>
        <v>4.74</v>
      </c>
      <c r="XR272" s="4">
        <f>SUMIFS('Aceite de Oliva'!XR$6:XR$257,'Aceite de Oliva'!$A$6:$A$257,"&gt;="&amp;$A272,'Aceite de Oliva'!$B$6:$B$257,"&lt;="&amp;$B272)</f>
        <v>11.600000000000001</v>
      </c>
      <c r="XS272" s="4">
        <f>SUMIFS('Aceite de Oliva'!XS$6:XS$257,'Aceite de Oliva'!$A$6:$A$257,"&gt;="&amp;$A272,'Aceite de Oliva'!$B$6:$B$257,"&lt;="&amp;$B272)</f>
        <v>3.25</v>
      </c>
      <c r="XT272" s="4">
        <f>SUMIFS('Aceite de Oliva'!XT$6:XT$257,'Aceite de Oliva'!$A$6:$A$257,"&gt;="&amp;$A272,'Aceite de Oliva'!$B$6:$B$257,"&lt;="&amp;$B272)</f>
        <v>1.3599999999999999</v>
      </c>
      <c r="XX272" s="4">
        <f>SUMIFS('Aceite de Oliva'!XX$6:XX$257,'Aceite de Oliva'!$A$6:$A$257,"&gt;="&amp;$A272,'Aceite de Oliva'!$B$6:$B$257,"&lt;="&amp;$B272)</f>
        <v>2.7199999999999998</v>
      </c>
      <c r="XY272" s="4">
        <f>SUMIFS('Aceite de Oliva'!XY$6:XY$257,'Aceite de Oliva'!$A$6:$A$257,"&gt;="&amp;$A272,'Aceite de Oliva'!$B$6:$B$257,"&lt;="&amp;$B272)</f>
        <v>2.54</v>
      </c>
      <c r="XZ272" s="4">
        <f>SUMIFS('Aceite de Oliva'!XZ$6:XZ$257,'Aceite de Oliva'!$A$6:$A$257,"&gt;="&amp;$A272,'Aceite de Oliva'!$B$6:$B$257,"&lt;="&amp;$B272)</f>
        <v>3.2</v>
      </c>
      <c r="YA272" s="4">
        <f>SUMIFS('Aceite de Oliva'!YA$6:YA$257,'Aceite de Oliva'!$A$6:$A$257,"&gt;="&amp;$A272,'Aceite de Oliva'!$B$6:$B$257,"&lt;="&amp;$B272)</f>
        <v>0.86</v>
      </c>
      <c r="YE272" s="4">
        <f>SUMIFS('Aceite de Oliva'!YE$6:YE$257,'Aceite de Oliva'!$A$6:$A$257,"&gt;="&amp;$A272,'Aceite de Oliva'!$B$6:$B$257,"&lt;="&amp;$B272)</f>
        <v>1.4900000000000002</v>
      </c>
      <c r="YF272" s="4">
        <f>SUMIFS('Aceite de Oliva'!YF$6:YF$257,'Aceite de Oliva'!$A$6:$A$257,"&gt;="&amp;$A272,'Aceite de Oliva'!$B$6:$B$257,"&lt;="&amp;$B272)</f>
        <v>2.56</v>
      </c>
      <c r="YG272" s="4">
        <f>SUMIFS('Aceite de Oliva'!YG$6:YG$257,'Aceite de Oliva'!$A$6:$A$257,"&gt;="&amp;$A272,'Aceite de Oliva'!$B$6:$B$257,"&lt;="&amp;$B272)</f>
        <v>0.79</v>
      </c>
      <c r="YH272" s="4">
        <f>SUMIFS('Aceite de Oliva'!YH$6:YH$257,'Aceite de Oliva'!$A$6:$A$257,"&gt;="&amp;$A272,'Aceite de Oliva'!$B$6:$B$257,"&lt;="&amp;$B272)</f>
        <v>2.58</v>
      </c>
      <c r="YL272" s="4">
        <f>SUMIFS('Aceite de Oliva'!YL$6:YL$257,'Aceite de Oliva'!$A$6:$A$257,"&gt;="&amp;$A272,'Aceite de Oliva'!$B$6:$B$257,"&lt;="&amp;$B272)</f>
        <v>0.88</v>
      </c>
      <c r="YM272" s="4">
        <f>SUMIFS('Aceite de Oliva'!YM$6:YM$257,'Aceite de Oliva'!$A$6:$A$257,"&gt;="&amp;$A272,'Aceite de Oliva'!$B$6:$B$257,"&lt;="&amp;$B272)</f>
        <v>1.6099999999999999</v>
      </c>
      <c r="YN272" s="4">
        <f>SUMIFS('Aceite de Oliva'!YN$6:YN$257,'Aceite de Oliva'!$A$6:$A$257,"&gt;="&amp;$A272,'Aceite de Oliva'!$B$6:$B$257,"&lt;="&amp;$B272)</f>
        <v>0.75</v>
      </c>
      <c r="YO272" s="4">
        <f>SUMIFS('Aceite de Oliva'!YO$6:YO$257,'Aceite de Oliva'!$A$6:$A$257,"&gt;="&amp;$A272,'Aceite de Oliva'!$B$6:$B$257,"&lt;="&amp;$B272)</f>
        <v>0.8</v>
      </c>
      <c r="YP272" s="4">
        <f>SUMIFS('Aceite de Oliva'!YP$6:YP$257,'Aceite de Oliva'!$A$6:$A$257,"&gt;="&amp;$A272,'Aceite de Oliva'!$B$6:$B$257,"&lt;="&amp;$B272)</f>
        <v>0.56000000000000005</v>
      </c>
      <c r="YS272" s="4">
        <f>SUMIFS('Aceite de Oliva'!YS$6:YS$257,'Aceite de Oliva'!$A$6:$A$257,"&gt;="&amp;$A272,'Aceite de Oliva'!$B$6:$B$257,"&lt;="&amp;$B272)</f>
        <v>1.58</v>
      </c>
      <c r="YT272" s="4">
        <f>SUMIFS('Aceite de Oliva'!YT$6:YT$257,'Aceite de Oliva'!$A$6:$A$257,"&gt;="&amp;$A272,'Aceite de Oliva'!$B$6:$B$257,"&lt;="&amp;$B272)</f>
        <v>4.66</v>
      </c>
      <c r="YU272" s="4">
        <f>SUMIFS('Aceite de Oliva'!YU$6:YU$257,'Aceite de Oliva'!$A$6:$A$257,"&gt;="&amp;$A272,'Aceite de Oliva'!$B$6:$B$257,"&lt;="&amp;$B272)</f>
        <v>0.41000000000000003</v>
      </c>
      <c r="YV272" s="4">
        <f>SUMIFS('Aceite de Oliva'!YV$6:YV$257,'Aceite de Oliva'!$A$6:$A$257,"&gt;="&amp;$A272,'Aceite de Oliva'!$B$6:$B$257,"&lt;="&amp;$B272)</f>
        <v>0.51</v>
      </c>
      <c r="YW272" s="4">
        <f>SUMIFS('Aceite de Oliva'!YW$6:YW$257,'Aceite de Oliva'!$A$6:$A$257,"&gt;="&amp;$A272,'Aceite de Oliva'!$B$6:$B$257,"&lt;="&amp;$B272)</f>
        <v>0</v>
      </c>
      <c r="YZ272" s="4">
        <f>SUMIFS('Aceite de Oliva'!YZ$6:YZ$257,'Aceite de Oliva'!$A$6:$A$257,"&gt;="&amp;$A272,'Aceite de Oliva'!$B$6:$B$257,"&lt;="&amp;$B272)</f>
        <v>0.66</v>
      </c>
      <c r="ZA272" s="4">
        <f>SUMIFS('Aceite de Oliva'!ZA$6:ZA$257,'Aceite de Oliva'!$A$6:$A$257,"&gt;="&amp;$A272,'Aceite de Oliva'!$B$6:$B$257,"&lt;="&amp;$B272)</f>
        <v>0.49</v>
      </c>
      <c r="ZB272" s="4">
        <f>SUMIFS('Aceite de Oliva'!ZB$6:ZB$257,'Aceite de Oliva'!$A$6:$A$257,"&gt;="&amp;$A272,'Aceite de Oliva'!$B$6:$B$257,"&lt;="&amp;$B272)</f>
        <v>0.37</v>
      </c>
      <c r="ZC272" s="4">
        <f>SUMIFS('Aceite de Oliva'!ZC$6:ZC$257,'Aceite de Oliva'!$A$6:$A$257,"&gt;="&amp;$A272,'Aceite de Oliva'!$B$6:$B$257,"&lt;="&amp;$B272)</f>
        <v>0.45</v>
      </c>
      <c r="ZD272" s="4">
        <f>SUMIFS('Aceite de Oliva'!ZD$6:ZD$257,'Aceite de Oliva'!$A$6:$A$257,"&gt;="&amp;$A272,'Aceite de Oliva'!$B$6:$B$257,"&lt;="&amp;$B272)</f>
        <v>0</v>
      </c>
    </row>
    <row r="273" spans="1:680" x14ac:dyDescent="0.25">
      <c r="A273" s="9">
        <f>'TAM Aceite de Oliva'!B21</f>
        <v>5.5</v>
      </c>
      <c r="B273" s="9">
        <f>'TAM Aceite de Oliva'!C21</f>
        <v>5.7</v>
      </c>
      <c r="C273" s="9"/>
      <c r="D273" s="4">
        <f>SUMIFS('Aceite de Oliva'!D$6:D$257,'Aceite de Oliva'!$A$6:$A$257,"&gt;="&amp;$A273,'Aceite de Oliva'!$B$6:$B$257,"&lt;="&amp;$B273)</f>
        <v>0.22</v>
      </c>
      <c r="E273" s="4">
        <f>SUMIFS('Aceite de Oliva'!E$6:E$257,'Aceite de Oliva'!$A$6:$A$257,"&gt;="&amp;$A273,'Aceite de Oliva'!$B$6:$B$257,"&lt;="&amp;$B273)</f>
        <v>0</v>
      </c>
      <c r="F273" s="4">
        <f>SUMIFS('Aceite de Oliva'!F$6:F$257,'Aceite de Oliva'!$A$6:$A$257,"&gt;="&amp;$A273,'Aceite de Oliva'!$B$6:$B$257,"&lt;="&amp;$B273)</f>
        <v>0.36</v>
      </c>
      <c r="G273" s="4">
        <f>SUMIFS('Aceite de Oliva'!G$6:G$257,'Aceite de Oliva'!$A$6:$A$257,"&gt;="&amp;$A273,'Aceite de Oliva'!$B$6:$B$257,"&lt;="&amp;$B273)</f>
        <v>0</v>
      </c>
      <c r="H273" s="9"/>
      <c r="I273" s="9"/>
      <c r="J273" s="9"/>
      <c r="K273" s="4">
        <f>SUMIFS('Aceite de Oliva'!K$6:K$257,'Aceite de Oliva'!$A$6:$A$257,"&gt;="&amp;$A273,'Aceite de Oliva'!$B$6:$B$257,"&lt;="&amp;$B273)</f>
        <v>0.04</v>
      </c>
      <c r="L273" s="4">
        <f>SUMIFS('Aceite de Oliva'!L$6:L$257,'Aceite de Oliva'!$A$6:$A$257,"&gt;="&amp;$A273,'Aceite de Oliva'!$B$6:$B$257,"&lt;="&amp;$B273)</f>
        <v>0</v>
      </c>
      <c r="M273" s="4">
        <f>SUMIFS('Aceite de Oliva'!M$6:M$257,'Aceite de Oliva'!$A$6:$A$257,"&gt;="&amp;$A273,'Aceite de Oliva'!$B$6:$B$257,"&lt;="&amp;$B273)</f>
        <v>0.06</v>
      </c>
      <c r="N273" s="4">
        <f>SUMIFS('Aceite de Oliva'!N$6:N$257,'Aceite de Oliva'!$A$6:$A$257,"&gt;="&amp;$A273,'Aceite de Oliva'!$B$6:$B$257,"&lt;="&amp;$B273)</f>
        <v>0</v>
      </c>
      <c r="O273" s="9"/>
      <c r="P273" s="9"/>
      <c r="Q273" s="9"/>
      <c r="R273" s="4">
        <f>SUMIFS('Aceite de Oliva'!R$6:R$257,'Aceite de Oliva'!$A$6:$A$257,"&gt;="&amp;$A273,'Aceite de Oliva'!$B$6:$B$257,"&lt;="&amp;$B273)</f>
        <v>0.13</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0.6</v>
      </c>
      <c r="V273" s="9"/>
      <c r="W273" s="9"/>
      <c r="X273" s="9"/>
      <c r="Y273" s="4">
        <f>SUMIFS('Aceite de Oliva'!Y$6:Y$257,'Aceite de Oliva'!$A$6:$A$257,"&gt;="&amp;$A273,'Aceite de Oliva'!$B$6:$B$257,"&lt;="&amp;$B273)</f>
        <v>0.04</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0.18</v>
      </c>
      <c r="AC273" s="9"/>
      <c r="AD273" s="9"/>
      <c r="AE273" s="9"/>
      <c r="AF273" s="4">
        <f>SUMIFS('Aceite de Oliva'!AF$6:AF$257,'Aceite de Oliva'!$A$6:$A$257,"&gt;="&amp;$A273,'Aceite de Oliva'!$B$6:$B$257,"&lt;="&amp;$B273)</f>
        <v>0.21</v>
      </c>
      <c r="AG273" s="4">
        <f>SUMIFS('Aceite de Oliva'!AG$6:AG$257,'Aceite de Oliva'!$A$6:$A$257,"&gt;="&amp;$A273,'Aceite de Oliva'!$B$6:$B$257,"&lt;="&amp;$B273)</f>
        <v>0</v>
      </c>
      <c r="AH273" s="4">
        <f>SUMIFS('Aceite de Oliva'!AH$6:AH$257,'Aceite de Oliva'!$A$6:$A$257,"&gt;="&amp;$A273,'Aceite de Oliva'!$B$6:$B$257,"&lt;="&amp;$B273)</f>
        <v>7.0000000000000007E-2</v>
      </c>
      <c r="AI273" s="4">
        <f>SUMIFS('Aceite de Oliva'!AI$6:AI$257,'Aceite de Oliva'!$A$6:$A$257,"&gt;="&amp;$A273,'Aceite de Oliva'!$B$6:$B$257,"&lt;="&amp;$B273)</f>
        <v>0.22</v>
      </c>
      <c r="AJ273" s="9"/>
      <c r="AK273" s="9"/>
      <c r="AL273" s="9"/>
      <c r="AM273" s="4">
        <f>SUMIFS('Aceite de Oliva'!AM$6:AM$257,'Aceite de Oliva'!$A$6:$A$257,"&gt;="&amp;$A273,'Aceite de Oliva'!$B$6:$B$257,"&lt;="&amp;$B273)</f>
        <v>0.14000000000000001</v>
      </c>
      <c r="AN273" s="4">
        <f>SUMIFS('Aceite de Oliva'!AN$6:AN$257,'Aceite de Oliva'!$A$6:$A$257,"&gt;="&amp;$A273,'Aceite de Oliva'!$B$6:$B$257,"&lt;="&amp;$B273)</f>
        <v>0</v>
      </c>
      <c r="AO273" s="4">
        <f>SUMIFS('Aceite de Oliva'!AO$6:AO$257,'Aceite de Oliva'!$A$6:$A$257,"&gt;="&amp;$A273,'Aceite de Oliva'!$B$6:$B$257,"&lt;="&amp;$B273)</f>
        <v>0.32</v>
      </c>
      <c r="AP273" s="4">
        <f>SUMIFS('Aceite de Oliva'!AP$6:AP$257,'Aceite de Oliva'!$A$6:$A$257,"&gt;="&amp;$A273,'Aceite de Oliva'!$B$6:$B$257,"&lt;="&amp;$B273)</f>
        <v>0</v>
      </c>
      <c r="AQ273" s="9"/>
      <c r="AR273" s="9"/>
      <c r="AT273" s="4">
        <f>SUMIFS('Aceite de Oliva'!AT$6:AT$257,'Aceite de Oliva'!$A$6:$A$257,"&gt;="&amp;$A273,'Aceite de Oliva'!$B$6:$B$257,"&lt;="&amp;$B273)</f>
        <v>0.39</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0.81</v>
      </c>
      <c r="BA273" s="4">
        <f>SUMIFS('Aceite de Oliva'!BA$6:BA$257,'Aceite de Oliva'!$A$6:$A$257,"&gt;="&amp;A273,'Aceite de Oliva'!$B$6:$B$257,"&lt;="&amp;B273)</f>
        <v>0.15</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0.64999999999999991</v>
      </c>
      <c r="BH273" s="4">
        <f>SUMIFS('Aceite de Oliva'!BH$6:BH$257,'Aceite de Oliva'!$A$6:$A$257,"&gt;="&amp;$A273,'Aceite de Oliva'!$B$6:$B$257,"&lt;="&amp;$B273)</f>
        <v>0.03</v>
      </c>
      <c r="BI273" s="4">
        <f>SUMIFS('Aceite de Oliva'!BI$6:BI$257,'Aceite de Oliva'!$A$6:$A$257,"&gt;="&amp;$A273,'Aceite de Oliva'!$B$6:$B$257,"&lt;="&amp;$B273)</f>
        <v>0.16</v>
      </c>
      <c r="BJ273" s="4">
        <f>SUMIFS('Aceite de Oliva'!BJ$6:BJ$257,'Aceite de Oliva'!$A$6:$A$257,"&gt;="&amp;$A273,'Aceite de Oliva'!$B$6:$B$257,"&lt;="&amp;$B273)</f>
        <v>0</v>
      </c>
      <c r="BK273" s="4">
        <f>SUMIFS('Aceite de Oliva'!BK$6:BK$257,'Aceite de Oliva'!$A$6:$A$257,"&gt;="&amp;$A273,'Aceite de Oliva'!$B$6:$B$257,"&lt;="&amp;$B273)</f>
        <v>0</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0.19</v>
      </c>
      <c r="CK273" s="4">
        <f>SUMIFS('Aceite de Oliva'!CK$6:CK$257,'Aceite de Oliva'!$A$6:$A$257,"&gt;="&amp;$A273,'Aceite de Oliva'!$B$6:$B$257,"&lt;="&amp;$B273)</f>
        <v>0</v>
      </c>
      <c r="CL273" s="4">
        <f>SUMIFS('Aceite de Oliva'!CL$6:CL$257,'Aceite de Oliva'!$A$6:$A$257,"&gt;="&amp;$A273,'Aceite de Oliva'!$B$6:$B$257,"&lt;="&amp;$B273)</f>
        <v>0.37</v>
      </c>
      <c r="CM273" s="4">
        <f>SUMIFS('Aceite de Oliva'!CM$6:CM$257,'Aceite de Oliva'!$A$6:$A$257,"&gt;="&amp;$A273,'Aceite de Oliva'!$B$6:$B$257,"&lt;="&amp;$B273)</f>
        <v>0</v>
      </c>
      <c r="CQ273" s="4">
        <f>SUMIFS('Aceite de Oliva'!CQ$6:CQ$257,'Aceite de Oliva'!$A$6:$A$257,"&gt;="&amp;$A273,'Aceite de Oliva'!$B$6:$B$257,"&lt;="&amp;$B273)</f>
        <v>0.03</v>
      </c>
      <c r="CR273" s="4">
        <f>SUMIFS('Aceite de Oliva'!CR$6:CR$257,'Aceite de Oliva'!$A$6:$A$257,"&gt;="&amp;$A273,'Aceite de Oliva'!$B$6:$B$257,"&lt;="&amp;$B273)</f>
        <v>0</v>
      </c>
      <c r="CS273" s="4">
        <f>SUMIFS('Aceite de Oliva'!CS$6:CS$257,'Aceite de Oliva'!$A$6:$A$257,"&gt;="&amp;$A273,'Aceite de Oliva'!$B$6:$B$257,"&lt;="&amp;$B273)</f>
        <v>0.05</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0.11000000000000001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0.18</v>
      </c>
      <c r="DL273" s="4">
        <f>SUMIFS('Aceite de Oliva'!DL$6:DL$257,'Aceite de Oliva'!$A$6:$A$257,"&gt;="&amp;$A273,'Aceite de Oliva'!$B$6:$B$257,"&lt;="&amp;$B273)</f>
        <v>0.15</v>
      </c>
      <c r="DM273" s="4">
        <f>SUMIFS('Aceite de Oliva'!DM$6:DM$257,'Aceite de Oliva'!$A$6:$A$257,"&gt;="&amp;$A273,'Aceite de Oliva'!$B$6:$B$257,"&lt;="&amp;$B273)</f>
        <v>0</v>
      </c>
      <c r="DN273" s="4">
        <f>SUMIFS('Aceite de Oliva'!DN$6:DN$257,'Aceite de Oliva'!$A$6:$A$257,"&gt;="&amp;$A273,'Aceite de Oliva'!$B$6:$B$257,"&lt;="&amp;$B273)</f>
        <v>0.11</v>
      </c>
      <c r="DO273" s="4">
        <f>SUMIFS('Aceite de Oliva'!DO$6:DO$257,'Aceite de Oliva'!$A$6:$A$257,"&gt;="&amp;$A273,'Aceite de Oliva'!$B$6:$B$257,"&lt;="&amp;$B273)</f>
        <v>0</v>
      </c>
      <c r="DS273" s="4">
        <f>SUMIFS('Aceite de Oliva'!DS$6:DS$257,'Aceite de Oliva'!$A$6:$A$257,"&gt;="&amp;$A273,'Aceite de Oliva'!$B$6:$B$257,"&lt;="&amp;$B273)</f>
        <v>0</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v>
      </c>
      <c r="DZ273" s="4">
        <f>SUMIFS('Aceite de Oliva'!DZ$6:DZ$257,'Aceite de Oliva'!$A$6:$A$257,"&gt;="&amp;$A273,'Aceite de Oliva'!$B$6:$B$257,"&lt;="&amp;$B273)</f>
        <v>7.0000000000000007E-2</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0.01</v>
      </c>
      <c r="FC273" s="4">
        <f>SUMIFS('Aceite de Oliva'!FC$6:FC$257,'Aceite de Oliva'!$A$6:$A$257,"&gt;="&amp;$A273,'Aceite de Oliva'!$B$6:$B$257,"&lt;="&amp;$B273)</f>
        <v>0</v>
      </c>
      <c r="FD273" s="4">
        <f>SUMIFS('Aceite de Oliva'!FD$6:FD$257,'Aceite de Oliva'!$A$6:$A$257,"&gt;="&amp;$A273,'Aceite de Oliva'!$B$6:$B$257,"&lt;="&amp;$B273)</f>
        <v>0.02</v>
      </c>
      <c r="FE273" s="4">
        <f>SUMIFS('Aceite de Oliva'!FE$6:FE$257,'Aceite de Oliva'!$A$6:$A$257,"&gt;="&amp;$A273,'Aceite de Oliva'!$B$6:$B$257,"&lt;="&amp;$B273)</f>
        <v>0</v>
      </c>
      <c r="FI273" s="4">
        <f>SUMIFS('Aceite de Oliva'!FI$6:FI$257,'Aceite de Oliva'!$A$6:$A$257,"&gt;="&amp;$A273,'Aceite de Oliva'!$B$6:$B$257,"&lt;="&amp;$B273)</f>
        <v>0.08</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0.05</v>
      </c>
      <c r="FQ273" s="4">
        <f>SUMIFS('Aceite de Oliva'!FQ$6:FQ$257,'Aceite de Oliva'!$A$6:$A$257,"&gt;="&amp;$A273,'Aceite de Oliva'!$B$6:$B$257,"&lt;="&amp;$B273)</f>
        <v>0</v>
      </c>
      <c r="FR273" s="4">
        <f>SUMIFS('Aceite de Oliva'!FR$6:FR$257,'Aceite de Oliva'!$A$6:$A$257,"&gt;="&amp;$A273,'Aceite de Oliva'!$B$6:$B$257,"&lt;="&amp;$B273)</f>
        <v>0.08</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0.06</v>
      </c>
      <c r="GL273" s="4">
        <f>SUMIFS('Aceite de Oliva'!GL$6:GL$257,'Aceite de Oliva'!$A$6:$A$257,"&gt;="&amp;$A273,'Aceite de Oliva'!$B$6:$B$257,"&lt;="&amp;$B273)</f>
        <v>0</v>
      </c>
      <c r="GM273" s="4">
        <f>SUMIFS('Aceite de Oliva'!GM$6:GM$257,'Aceite de Oliva'!$A$6:$A$257,"&gt;="&amp;$A273,'Aceite de Oliva'!$B$6:$B$257,"&lt;="&amp;$B273)</f>
        <v>0.1</v>
      </c>
      <c r="GN273" s="4">
        <f>SUMIFS('Aceite de Oliva'!GN$6:GN$257,'Aceite de Oliva'!$A$6:$A$257,"&gt;="&amp;$A273,'Aceite de Oliva'!$B$6:$B$257,"&lt;="&amp;$B273)</f>
        <v>0</v>
      </c>
      <c r="GR273" s="4">
        <f>SUMIFS('Aceite de Oliva'!GR$6:GR$257,'Aceite de Oliva'!$A$6:$A$257,"&gt;="&amp;$A273,'Aceite de Oliva'!$B$6:$B$257,"&lt;="&amp;$B273)</f>
        <v>0.03</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0.06</v>
      </c>
      <c r="JR273" s="4">
        <f>SUMIFS('Aceite de Oliva'!JR$6:JR$257,'Aceite de Oliva'!$A$6:$A$257,"&gt;="&amp;$A273,'Aceite de Oliva'!$B$6:$B$257,"&lt;="&amp;$B273)</f>
        <v>0</v>
      </c>
      <c r="JS273" s="4">
        <f>SUMIFS('Aceite de Oliva'!JS$6:JS$257,'Aceite de Oliva'!$A$6:$A$257,"&gt;="&amp;$A273,'Aceite de Oliva'!$B$6:$B$257,"&lt;="&amp;$B273)</f>
        <v>0.1</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0.09</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0.05</v>
      </c>
      <c r="MJ273" s="4">
        <f>SUMIFS('Aceite de Oliva'!MJ$6:MJ$257,'Aceite de Oliva'!$A$6:$A$257,"&gt;="&amp;$A273,'Aceite de Oliva'!$B$6:$B$257,"&lt;="&amp;$B273)</f>
        <v>0</v>
      </c>
      <c r="MK273" s="4">
        <f>SUMIFS('Aceite de Oliva'!MK$6:MK$257,'Aceite de Oliva'!$A$6:$A$257,"&gt;="&amp;$A273,'Aceite de Oliva'!$B$6:$B$257,"&lt;="&amp;$B273)</f>
        <v>7.0000000000000007E-2</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0.03</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7.0000000000000007E-2</v>
      </c>
      <c r="ON273" s="4">
        <f>SUMIFS('Aceite de Oliva'!ON$6:ON$257,'Aceite de Oliva'!$A$6:$A$257,"&gt;="&amp;$A273,'Aceite de Oliva'!$B$6:$B$257,"&lt;="&amp;$B273)</f>
        <v>0</v>
      </c>
      <c r="OO273" s="4">
        <f>SUMIFS('Aceite de Oliva'!OO$6:OO$257,'Aceite de Oliva'!$A$6:$A$257,"&gt;="&amp;$A273,'Aceite de Oliva'!$B$6:$B$257,"&lt;="&amp;$B273)</f>
        <v>0.04</v>
      </c>
      <c r="OP273" s="4">
        <f>SUMIFS('Aceite de Oliva'!OP$6:OP$257,'Aceite de Oliva'!$A$6:$A$257,"&gt;="&amp;$A273,'Aceite de Oliva'!$B$6:$B$257,"&lt;="&amp;$B273)</f>
        <v>0</v>
      </c>
      <c r="OT273" s="4">
        <f>SUMIFS('Aceite de Oliva'!OT$6:OT$257,'Aceite de Oliva'!$A$6:$A$257,"&gt;="&amp;$A273,'Aceite de Oliva'!$B$6:$B$257,"&lt;="&amp;$B273)</f>
        <v>0.15</v>
      </c>
      <c r="OU273" s="4">
        <f>SUMIFS('Aceite de Oliva'!OU$6:OU$257,'Aceite de Oliva'!$A$6:$A$257,"&gt;="&amp;$A273,'Aceite de Oliva'!$B$6:$B$257,"&lt;="&amp;$B273)</f>
        <v>0.35</v>
      </c>
      <c r="OV273" s="4">
        <f>SUMIFS('Aceite de Oliva'!OV$6:OV$257,'Aceite de Oliva'!$A$6:$A$257,"&gt;="&amp;$A273,'Aceite de Oliva'!$B$6:$B$257,"&lt;="&amp;$B273)</f>
        <v>0.13</v>
      </c>
      <c r="OW273" s="4">
        <f>SUMIFS('Aceite de Oliva'!OW$6:OW$257,'Aceite de Oliva'!$A$6:$A$257,"&gt;="&amp;$A273,'Aceite de Oliva'!$B$6:$B$257,"&lt;="&amp;$B273)</f>
        <v>0</v>
      </c>
      <c r="PA273" s="4">
        <f>SUMIFS('Aceite de Oliva'!PA$6:PA$257,'Aceite de Oliva'!$A$6:$A$257,"&gt;="&amp;$A273,'Aceite de Oliva'!$B$6:$B$257,"&lt;="&amp;$B273)</f>
        <v>0.48</v>
      </c>
      <c r="PB273" s="4">
        <f>SUMIFS('Aceite de Oliva'!PB$6:PB$257,'Aceite de Oliva'!$A$6:$A$257,"&gt;="&amp;$A273,'Aceite de Oliva'!$B$6:$B$257,"&lt;="&amp;$B273)</f>
        <v>0</v>
      </c>
      <c r="PC273" s="4">
        <f>SUMIFS('Aceite de Oliva'!PC$6:PC$257,'Aceite de Oliva'!$A$6:$A$257,"&gt;="&amp;$A273,'Aceite de Oliva'!$B$6:$B$257,"&lt;="&amp;$B273)</f>
        <v>0.83</v>
      </c>
      <c r="PD273" s="4">
        <f>SUMIFS('Aceite de Oliva'!PD$6:PD$257,'Aceite de Oliva'!$A$6:$A$257,"&gt;="&amp;$A273,'Aceite de Oliva'!$B$6:$B$257,"&lt;="&amp;$B273)</f>
        <v>0</v>
      </c>
      <c r="PH273" s="4">
        <f>SUMIFS('Aceite de Oliva'!PH$6:PH$257,'Aceite de Oliva'!$A$6:$A$257,"&gt;="&amp;$A273,'Aceite de Oliva'!$B$6:$B$257,"&lt;="&amp;$B273)</f>
        <v>0.54</v>
      </c>
      <c r="PI273" s="4">
        <f>SUMIFS('Aceite de Oliva'!PI$6:PI$257,'Aceite de Oliva'!$A$6:$A$257,"&gt;="&amp;$A273,'Aceite de Oliva'!$B$6:$B$257,"&lt;="&amp;$B273)</f>
        <v>1.95</v>
      </c>
      <c r="PJ273" s="4">
        <f>SUMIFS('Aceite de Oliva'!PJ$6:PJ$257,'Aceite de Oliva'!$A$6:$A$257,"&gt;="&amp;$A273,'Aceite de Oliva'!$B$6:$B$257,"&lt;="&amp;$B273)</f>
        <v>0.18</v>
      </c>
      <c r="PK273" s="4">
        <f>SUMIFS('Aceite de Oliva'!PK$6:PK$257,'Aceite de Oliva'!$A$6:$A$257,"&gt;="&amp;$A273,'Aceite de Oliva'!$B$6:$B$257,"&lt;="&amp;$B273)</f>
        <v>0</v>
      </c>
      <c r="PO273" s="4">
        <f>SUMIFS('Aceite de Oliva'!PO$6:PO$257,'Aceite de Oliva'!$A$6:$A$257,"&gt;="&amp;$A273,'Aceite de Oliva'!$B$6:$B$257,"&lt;="&amp;$B273)</f>
        <v>0.52</v>
      </c>
      <c r="PP273" s="4">
        <f>SUMIFS('Aceite de Oliva'!PP$6:PP$257,'Aceite de Oliva'!$A$6:$A$257,"&gt;="&amp;$A273,'Aceite de Oliva'!$B$6:$B$257,"&lt;="&amp;$B273)</f>
        <v>2.54</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0.19</v>
      </c>
      <c r="QK273" s="4">
        <f>SUMIFS('Aceite de Oliva'!QK$6:QK$257,'Aceite de Oliva'!$A$6:$A$257,"&gt;="&amp;$A273,'Aceite de Oliva'!$B$6:$B$257,"&lt;="&amp;$B273)</f>
        <v>0.43</v>
      </c>
      <c r="QL273" s="4">
        <f>SUMIFS('Aceite de Oliva'!QL$6:QL$257,'Aceite de Oliva'!$A$6:$A$257,"&gt;="&amp;$A273,'Aceite de Oliva'!$B$6:$B$257,"&lt;="&amp;$B273)</f>
        <v>0.16</v>
      </c>
      <c r="QM273" s="4">
        <f>SUMIFS('Aceite de Oliva'!QM$6:QM$257,'Aceite de Oliva'!$A$6:$A$257,"&gt;="&amp;$A273,'Aceite de Oliva'!$B$6:$B$257,"&lt;="&amp;$B273)</f>
        <v>0</v>
      </c>
      <c r="QQ273" s="4">
        <f>SUMIFS('Aceite de Oliva'!QQ$6:QQ$257,'Aceite de Oliva'!$A$6:$A$257,"&gt;="&amp;$A273,'Aceite de Oliva'!$B$6:$B$257,"&lt;="&amp;$B273)</f>
        <v>0.12</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2.83</v>
      </c>
      <c r="QY273" s="4">
        <f>SUMIFS('Aceite de Oliva'!QY$6:QY$257,'Aceite de Oliva'!$A$6:$A$257,"&gt;="&amp;$A273,'Aceite de Oliva'!$B$6:$B$257,"&lt;="&amp;$B273)</f>
        <v>2.5499999999999998</v>
      </c>
      <c r="QZ273" s="4">
        <f>SUMIFS('Aceite de Oliva'!QZ$6:QZ$257,'Aceite de Oliva'!$A$6:$A$257,"&gt;="&amp;$A273,'Aceite de Oliva'!$B$6:$B$257,"&lt;="&amp;$B273)</f>
        <v>2.58</v>
      </c>
      <c r="RA273" s="4">
        <f>SUMIFS('Aceite de Oliva'!RA$6:RA$257,'Aceite de Oliva'!$A$6:$A$257,"&gt;="&amp;$A273,'Aceite de Oliva'!$B$6:$B$257,"&lt;="&amp;$B273)</f>
        <v>4.1399999999999997</v>
      </c>
      <c r="RE273" s="4">
        <f>SUMIFS('Aceite de Oliva'!RE$6:RE$257,'Aceite de Oliva'!$A$6:$A$257,"&gt;="&amp;$A273,'Aceite de Oliva'!$B$6:$B$257,"&lt;="&amp;$B273)</f>
        <v>2.38</v>
      </c>
      <c r="RF273" s="4">
        <f>SUMIFS('Aceite de Oliva'!RF$6:RF$257,'Aceite de Oliva'!$A$6:$A$257,"&gt;="&amp;$A273,'Aceite de Oliva'!$B$6:$B$257,"&lt;="&amp;$B273)</f>
        <v>3.37</v>
      </c>
      <c r="RG273" s="4">
        <f>SUMIFS('Aceite de Oliva'!RG$6:RG$257,'Aceite de Oliva'!$A$6:$A$257,"&gt;="&amp;$A273,'Aceite de Oliva'!$B$6:$B$257,"&lt;="&amp;$B273)</f>
        <v>2.31</v>
      </c>
      <c r="RH273" s="4">
        <f>SUMIFS('Aceite de Oliva'!RH$6:RH$257,'Aceite de Oliva'!$A$6:$A$257,"&gt;="&amp;$A273,'Aceite de Oliva'!$B$6:$B$257,"&lt;="&amp;$B273)</f>
        <v>1.4400000000000002</v>
      </c>
      <c r="RL273" s="4">
        <f>SUMIFS('Aceite de Oliva'!RL$6:RL$257,'Aceite de Oliva'!$A$6:$A$257,"&gt;="&amp;$A273,'Aceite de Oliva'!$B$6:$B$257,"&lt;="&amp;$B273)</f>
        <v>5.63</v>
      </c>
      <c r="RM273" s="4">
        <f>SUMIFS('Aceite de Oliva'!RM$6:RM$257,'Aceite de Oliva'!$A$6:$A$257,"&gt;="&amp;$A273,'Aceite de Oliva'!$B$6:$B$257,"&lt;="&amp;$B273)</f>
        <v>3.72</v>
      </c>
      <c r="RN273" s="4">
        <f>SUMIFS('Aceite de Oliva'!RN$6:RN$257,'Aceite de Oliva'!$A$6:$A$257,"&gt;="&amp;$A273,'Aceite de Oliva'!$B$6:$B$257,"&lt;="&amp;$B273)</f>
        <v>6.16</v>
      </c>
      <c r="RO273" s="4">
        <f>SUMIFS('Aceite de Oliva'!RO$6:RO$257,'Aceite de Oliva'!$A$6:$A$257,"&gt;="&amp;$A273,'Aceite de Oliva'!$B$6:$B$257,"&lt;="&amp;$B273)</f>
        <v>3.19</v>
      </c>
      <c r="RS273" s="4">
        <f>SUMIFS('Aceite de Oliva'!RS$6:RS$257,'Aceite de Oliva'!$A$6:$A$257,"&gt;="&amp;$A273,'Aceite de Oliva'!$B$6:$B$257,"&lt;="&amp;$B273)</f>
        <v>2.29</v>
      </c>
      <c r="RT273" s="4">
        <f>SUMIFS('Aceite de Oliva'!RT$6:RT$257,'Aceite de Oliva'!$A$6:$A$257,"&gt;="&amp;$A273,'Aceite de Oliva'!$B$6:$B$257,"&lt;="&amp;$B273)</f>
        <v>3.0700000000000003</v>
      </c>
      <c r="RU273" s="4">
        <f>SUMIFS('Aceite de Oliva'!RU$6:RU$257,'Aceite de Oliva'!$A$6:$A$257,"&gt;="&amp;$A273,'Aceite de Oliva'!$B$6:$B$257,"&lt;="&amp;$B273)</f>
        <v>2.54</v>
      </c>
      <c r="RV273" s="4">
        <f>SUMIFS('Aceite de Oliva'!RV$6:RV$257,'Aceite de Oliva'!$A$6:$A$257,"&gt;="&amp;$A273,'Aceite de Oliva'!$B$6:$B$257,"&lt;="&amp;$B273)</f>
        <v>0.52</v>
      </c>
      <c r="RZ273" s="4">
        <f>SUMIFS('Aceite de Oliva'!RZ$6:RZ$257,'Aceite de Oliva'!$A$6:$A$257,"&gt;="&amp;$A273,'Aceite de Oliva'!$B$6:$B$257,"&lt;="&amp;$B273)</f>
        <v>1.76</v>
      </c>
      <c r="SA273" s="4">
        <f>SUMIFS('Aceite de Oliva'!SA$6:SA$257,'Aceite de Oliva'!$A$6:$A$257,"&gt;="&amp;$A273,'Aceite de Oliva'!$B$6:$B$257,"&lt;="&amp;$B273)</f>
        <v>2.42</v>
      </c>
      <c r="SB273" s="4">
        <f>SUMIFS('Aceite de Oliva'!SB$6:SB$257,'Aceite de Oliva'!$A$6:$A$257,"&gt;="&amp;$A273,'Aceite de Oliva'!$B$6:$B$257,"&lt;="&amp;$B273)</f>
        <v>1.5799999999999998</v>
      </c>
      <c r="SC273" s="4">
        <f>SUMIFS('Aceite de Oliva'!SC$6:SC$257,'Aceite de Oliva'!$A$6:$A$257,"&gt;="&amp;$A273,'Aceite de Oliva'!$B$6:$B$257,"&lt;="&amp;$B273)</f>
        <v>1.25</v>
      </c>
      <c r="SG273" s="4">
        <f>SUMIFS('Aceite de Oliva'!SG$6:SG$257,'Aceite de Oliva'!$A$6:$A$257,"&gt;="&amp;$A273,'Aceite de Oliva'!$B$6:$B$257,"&lt;="&amp;$B273)</f>
        <v>3.66</v>
      </c>
      <c r="SH273" s="4">
        <f>SUMIFS('Aceite de Oliva'!SH$6:SH$257,'Aceite de Oliva'!$A$6:$A$257,"&gt;="&amp;$A273,'Aceite de Oliva'!$B$6:$B$257,"&lt;="&amp;$B273)</f>
        <v>3.28</v>
      </c>
      <c r="SI273" s="4">
        <f>SUMIFS('Aceite de Oliva'!SI$6:SI$257,'Aceite de Oliva'!$A$6:$A$257,"&gt;="&amp;$A273,'Aceite de Oliva'!$B$6:$B$257,"&lt;="&amp;$B273)</f>
        <v>4.22</v>
      </c>
      <c r="SJ273" s="4">
        <f>SUMIFS('Aceite de Oliva'!SJ$6:SJ$257,'Aceite de Oliva'!$A$6:$A$257,"&gt;="&amp;$A273,'Aceite de Oliva'!$B$6:$B$257,"&lt;="&amp;$B273)</f>
        <v>0.25</v>
      </c>
      <c r="SN273" s="4">
        <f>SUMIFS('Aceite de Oliva'!SN$6:SN$257,'Aceite de Oliva'!$A$6:$A$257,"&gt;="&amp;$A273,'Aceite de Oliva'!$B$6:$B$257,"&lt;="&amp;$B273)</f>
        <v>4.4800000000000004</v>
      </c>
      <c r="SO273" s="4">
        <f>SUMIFS('Aceite de Oliva'!SO$6:SO$257,'Aceite de Oliva'!$A$6:$A$257,"&gt;="&amp;$A273,'Aceite de Oliva'!$B$6:$B$257,"&lt;="&amp;$B273)</f>
        <v>2.66</v>
      </c>
      <c r="SP273" s="4">
        <f>SUMIFS('Aceite de Oliva'!SP$6:SP$257,'Aceite de Oliva'!$A$6:$A$257,"&gt;="&amp;$A273,'Aceite de Oliva'!$B$6:$B$257,"&lt;="&amp;$B273)</f>
        <v>5.87</v>
      </c>
      <c r="SQ273" s="4">
        <f>SUMIFS('Aceite de Oliva'!SQ$6:SQ$257,'Aceite de Oliva'!$A$6:$A$257,"&gt;="&amp;$A273,'Aceite de Oliva'!$B$6:$B$257,"&lt;="&amp;$B273)</f>
        <v>3.3</v>
      </c>
      <c r="SU273" s="4">
        <f>SUMIFS('Aceite de Oliva'!SU$6:SU$257,'Aceite de Oliva'!$A$6:$A$257,"&gt;="&amp;$A273,'Aceite de Oliva'!$B$6:$B$257,"&lt;="&amp;$B273)</f>
        <v>5.51</v>
      </c>
      <c r="SV273" s="4">
        <f>SUMIFS('Aceite de Oliva'!SV$6:SV$257,'Aceite de Oliva'!$A$6:$A$257,"&gt;="&amp;$A273,'Aceite de Oliva'!$B$6:$B$257,"&lt;="&amp;$B273)</f>
        <v>7.18</v>
      </c>
      <c r="SW273" s="4">
        <f>SUMIFS('Aceite de Oliva'!SW$6:SW$257,'Aceite de Oliva'!$A$6:$A$257,"&gt;="&amp;$A273,'Aceite de Oliva'!$B$6:$B$257,"&lt;="&amp;$B273)</f>
        <v>5.3599999999999994</v>
      </c>
      <c r="SX273" s="4">
        <f>SUMIFS('Aceite de Oliva'!SX$6:SX$257,'Aceite de Oliva'!$A$6:$A$257,"&gt;="&amp;$A273,'Aceite de Oliva'!$B$6:$B$257,"&lt;="&amp;$B273)</f>
        <v>3.62</v>
      </c>
      <c r="TB273" s="4">
        <f>SUMIFS('Aceite de Oliva'!TB$6:TB$257,'Aceite de Oliva'!$A$6:$A$257,"&gt;="&amp;$A273,'Aceite de Oliva'!$B$6:$B$257,"&lt;="&amp;$B273)</f>
        <v>1.6600000000000001</v>
      </c>
      <c r="TC273" s="4">
        <f>SUMIFS('Aceite de Oliva'!TC$6:TC$257,'Aceite de Oliva'!$A$6:$A$257,"&gt;="&amp;$A273,'Aceite de Oliva'!$B$6:$B$257,"&lt;="&amp;$B273)</f>
        <v>2.44</v>
      </c>
      <c r="TD273" s="4">
        <f>SUMIFS('Aceite de Oliva'!TD$6:TD$257,'Aceite de Oliva'!$A$6:$A$257,"&gt;="&amp;$A273,'Aceite de Oliva'!$B$6:$B$257,"&lt;="&amp;$B273)</f>
        <v>1.59</v>
      </c>
      <c r="TE273" s="4">
        <f>SUMIFS('Aceite de Oliva'!TE$6:TE$257,'Aceite de Oliva'!$A$6:$A$257,"&gt;="&amp;$A273,'Aceite de Oliva'!$B$6:$B$257,"&lt;="&amp;$B273)</f>
        <v>0.18</v>
      </c>
      <c r="TI273" s="4">
        <f>SUMIFS('Aceite de Oliva'!TI$6:TI$257,'Aceite de Oliva'!$A$6:$A$257,"&gt;="&amp;$A273,'Aceite de Oliva'!$B$6:$B$257,"&lt;="&amp;$B273)</f>
        <v>0.4</v>
      </c>
      <c r="TJ273" s="4">
        <f>SUMIFS('Aceite de Oliva'!TJ$6:TJ$257,'Aceite de Oliva'!$A$6:$A$257,"&gt;="&amp;$A273,'Aceite de Oliva'!$B$6:$B$257,"&lt;="&amp;$B273)</f>
        <v>0.74</v>
      </c>
      <c r="TK273" s="4">
        <f>SUMIFS('Aceite de Oliva'!TK$6:TK$257,'Aceite de Oliva'!$A$6:$A$257,"&gt;="&amp;$A273,'Aceite de Oliva'!$B$6:$B$257,"&lt;="&amp;$B273)</f>
        <v>0.31</v>
      </c>
      <c r="TL273" s="4">
        <f>SUMIFS('Aceite de Oliva'!TL$6:TL$257,'Aceite de Oliva'!$A$6:$A$257,"&gt;="&amp;$A273,'Aceite de Oliva'!$B$6:$B$257,"&lt;="&amp;$B273)</f>
        <v>0.48</v>
      </c>
      <c r="TP273" s="4">
        <f>SUMIFS('Aceite de Oliva'!TP$6:TP$257,'Aceite de Oliva'!$A$6:$A$257,"&gt;="&amp;$A273,'Aceite de Oliva'!$B$6:$B$257,"&lt;="&amp;$B273)</f>
        <v>0.64</v>
      </c>
      <c r="TQ273" s="4">
        <f>SUMIFS('Aceite de Oliva'!TQ$6:TQ$257,'Aceite de Oliva'!$A$6:$A$257,"&gt;="&amp;$A273,'Aceite de Oliva'!$B$6:$B$257,"&lt;="&amp;$B273)</f>
        <v>0.7</v>
      </c>
      <c r="TR273" s="4">
        <f>SUMIFS('Aceite de Oliva'!TR$6:TR$257,'Aceite de Oliva'!$A$6:$A$257,"&gt;="&amp;$A273,'Aceite de Oliva'!$B$6:$B$257,"&lt;="&amp;$B273)</f>
        <v>0.82000000000000006</v>
      </c>
      <c r="TS273" s="4">
        <f>SUMIFS('Aceite de Oliva'!TS$6:TS$257,'Aceite de Oliva'!$A$6:$A$257,"&gt;="&amp;$A273,'Aceite de Oliva'!$B$6:$B$257,"&lt;="&amp;$B273)</f>
        <v>0</v>
      </c>
      <c r="TW273" s="4">
        <f>SUMIFS('Aceite de Oliva'!TW$6:TW$257,'Aceite de Oliva'!$A$6:$A$257,"&gt;="&amp;$A273,'Aceite de Oliva'!$B$6:$B$257,"&lt;="&amp;$B273)</f>
        <v>0.28000000000000003</v>
      </c>
      <c r="TX273" s="4">
        <f>SUMIFS('Aceite de Oliva'!TX$6:TX$257,'Aceite de Oliva'!$A$6:$A$257,"&gt;="&amp;$A273,'Aceite de Oliva'!$B$6:$B$257,"&lt;="&amp;$B273)</f>
        <v>0</v>
      </c>
      <c r="TY273" s="4">
        <f>SUMIFS('Aceite de Oliva'!TY$6:TY$257,'Aceite de Oliva'!$A$6:$A$257,"&gt;="&amp;$A273,'Aceite de Oliva'!$B$6:$B$257,"&lt;="&amp;$B273)</f>
        <v>0.47000000000000003</v>
      </c>
      <c r="TZ273" s="4">
        <f>SUMIFS('Aceite de Oliva'!TZ$6:TZ$257,'Aceite de Oliva'!$A$6:$A$257,"&gt;="&amp;$A273,'Aceite de Oliva'!$B$6:$B$257,"&lt;="&amp;$B273)</f>
        <v>0</v>
      </c>
      <c r="UD273" s="4">
        <f>SUMIFS('Aceite de Oliva'!UD$6:UD$257,'Aceite de Oliva'!$A$6:$A$257,"&gt;="&amp;$A273,'Aceite de Oliva'!$B$6:$B$257,"&lt;="&amp;$B273)</f>
        <v>0.22999999999999998</v>
      </c>
      <c r="UE273" s="4">
        <f>SUMIFS('Aceite de Oliva'!UE$6:UE$257,'Aceite de Oliva'!$A$6:$A$257,"&gt;="&amp;$A273,'Aceite de Oliva'!$B$6:$B$257,"&lt;="&amp;$B273)</f>
        <v>0.54</v>
      </c>
      <c r="UF273" s="4">
        <f>SUMIFS('Aceite de Oliva'!UF$6:UF$257,'Aceite de Oliva'!$A$6:$A$257,"&gt;="&amp;$A273,'Aceite de Oliva'!$B$6:$B$257,"&lt;="&amp;$B273)</f>
        <v>0.2</v>
      </c>
      <c r="UG273" s="4">
        <f>SUMIFS('Aceite de Oliva'!UG$6:UG$257,'Aceite de Oliva'!$A$6:$A$257,"&gt;="&amp;$A273,'Aceite de Oliva'!$B$6:$B$257,"&lt;="&amp;$B273)</f>
        <v>0</v>
      </c>
      <c r="UK273" s="4">
        <f>SUMIFS('Aceite de Oliva'!UK$6:UK$257,'Aceite de Oliva'!$A$6:$A$257,"&gt;="&amp;$A273,'Aceite de Oliva'!$B$6:$B$257,"&lt;="&amp;$B273)</f>
        <v>0.22</v>
      </c>
      <c r="UL273" s="4">
        <f>SUMIFS('Aceite de Oliva'!UL$6:UL$257,'Aceite de Oliva'!$A$6:$A$257,"&gt;="&amp;$A273,'Aceite de Oliva'!$B$6:$B$257,"&lt;="&amp;$B273)</f>
        <v>0.32</v>
      </c>
      <c r="UM273" s="4">
        <f>SUMIFS('Aceite de Oliva'!UM$6:UM$257,'Aceite de Oliva'!$A$6:$A$257,"&gt;="&amp;$A273,'Aceite de Oliva'!$B$6:$B$257,"&lt;="&amp;$B273)</f>
        <v>0.24000000000000002</v>
      </c>
      <c r="UN273" s="4">
        <f>SUMIFS('Aceite de Oliva'!UN$6:UN$257,'Aceite de Oliva'!$A$6:$A$257,"&gt;="&amp;$A273,'Aceite de Oliva'!$B$6:$B$257,"&lt;="&amp;$B273)</f>
        <v>0</v>
      </c>
      <c r="UR273" s="4">
        <f>SUMIFS('Aceite de Oliva'!UR$6:UR$257,'Aceite de Oliva'!$A$6:$A$257,"&gt;="&amp;$A273,'Aceite de Oliva'!$B$6:$B$257,"&lt;="&amp;$B273)</f>
        <v>0.43</v>
      </c>
      <c r="US273" s="4">
        <f>SUMIFS('Aceite de Oliva'!US$6:US$257,'Aceite de Oliva'!$A$6:$A$257,"&gt;="&amp;$A273,'Aceite de Oliva'!$B$6:$B$257,"&lt;="&amp;$B273)</f>
        <v>0.75</v>
      </c>
      <c r="UT273" s="4">
        <f>SUMIFS('Aceite de Oliva'!UT$6:UT$257,'Aceite de Oliva'!$A$6:$A$257,"&gt;="&amp;$A273,'Aceite de Oliva'!$B$6:$B$257,"&lt;="&amp;$B273)</f>
        <v>0.32</v>
      </c>
      <c r="UU273" s="4">
        <f>SUMIFS('Aceite de Oliva'!UU$6:UU$257,'Aceite de Oliva'!$A$6:$A$257,"&gt;="&amp;$A273,'Aceite de Oliva'!$B$6:$B$257,"&lt;="&amp;$B273)</f>
        <v>0</v>
      </c>
      <c r="UY273" s="4">
        <f>SUMIFS('Aceite de Oliva'!UY$6:UY$257,'Aceite de Oliva'!$A$6:$A$257,"&gt;="&amp;$A273,'Aceite de Oliva'!$B$6:$B$257,"&lt;="&amp;$B273)</f>
        <v>0.36</v>
      </c>
      <c r="UZ273" s="4">
        <f>SUMIFS('Aceite de Oliva'!UZ$6:UZ$257,'Aceite de Oliva'!$A$6:$A$257,"&gt;="&amp;$A273,'Aceite de Oliva'!$B$6:$B$257,"&lt;="&amp;$B273)</f>
        <v>1.56</v>
      </c>
      <c r="VA273" s="4">
        <f>SUMIFS('Aceite de Oliva'!VA$6:VA$257,'Aceite de Oliva'!$A$6:$A$257,"&gt;="&amp;$A273,'Aceite de Oliva'!$B$6:$B$257,"&lt;="&amp;$B273)</f>
        <v>0.06</v>
      </c>
      <c r="VB273" s="4">
        <f>SUMIFS('Aceite de Oliva'!VB$6:VB$257,'Aceite de Oliva'!$A$6:$A$257,"&gt;="&amp;$A273,'Aceite de Oliva'!$B$6:$B$257,"&lt;="&amp;$B273)</f>
        <v>0</v>
      </c>
      <c r="VF273" s="4">
        <f>SUMIFS('Aceite de Oliva'!VF$6:VF$257,'Aceite de Oliva'!$A$6:$A$257,"&gt;="&amp;$A273,'Aceite de Oliva'!$B$6:$B$257,"&lt;="&amp;$B273)</f>
        <v>0.66</v>
      </c>
      <c r="VG273" s="4">
        <f>SUMIFS('Aceite de Oliva'!VG$6:VG$257,'Aceite de Oliva'!$A$6:$A$257,"&gt;="&amp;$A273,'Aceite de Oliva'!$B$6:$B$257,"&lt;="&amp;$B273)</f>
        <v>0.4</v>
      </c>
      <c r="VH273" s="4">
        <f>SUMIFS('Aceite de Oliva'!VH$6:VH$257,'Aceite de Oliva'!$A$6:$A$257,"&gt;="&amp;$A273,'Aceite de Oliva'!$B$6:$B$257,"&lt;="&amp;$B273)</f>
        <v>0.97</v>
      </c>
      <c r="VI273" s="4">
        <f>SUMIFS('Aceite de Oliva'!VI$6:VI$257,'Aceite de Oliva'!$A$6:$A$257,"&gt;="&amp;$A273,'Aceite de Oliva'!$B$6:$B$257,"&lt;="&amp;$B273)</f>
        <v>0</v>
      </c>
      <c r="VM273" s="4">
        <f>SUMIFS('Aceite de Oliva'!VM$6:VM$257,'Aceite de Oliva'!$A$6:$A$257,"&gt;="&amp;$A273,'Aceite de Oliva'!$B$6:$B$257,"&lt;="&amp;$B273)</f>
        <v>0.33999999999999997</v>
      </c>
      <c r="VN273" s="4">
        <f>SUMIFS('Aceite de Oliva'!VN$6:VN$257,'Aceite de Oliva'!$A$6:$A$257,"&gt;="&amp;$A273,'Aceite de Oliva'!$B$6:$B$257,"&lt;="&amp;$B273)</f>
        <v>0.4</v>
      </c>
      <c r="VO273" s="4">
        <f>SUMIFS('Aceite de Oliva'!VO$6:VO$257,'Aceite de Oliva'!$A$6:$A$257,"&gt;="&amp;$A273,'Aceite de Oliva'!$B$6:$B$257,"&lt;="&amp;$B273)</f>
        <v>0.16999999999999998</v>
      </c>
      <c r="VP273" s="4">
        <f>SUMIFS('Aceite de Oliva'!VP$6:VP$257,'Aceite de Oliva'!$A$6:$A$257,"&gt;="&amp;$A273,'Aceite de Oliva'!$B$6:$B$257,"&lt;="&amp;$B273)</f>
        <v>0</v>
      </c>
      <c r="VT273" s="4">
        <f>SUMIFS('Aceite de Oliva'!VT$6:VT$257,'Aceite de Oliva'!$A$6:$A$257,"&gt;="&amp;$A273,'Aceite de Oliva'!$B$6:$B$257,"&lt;="&amp;$B273)</f>
        <v>0.31</v>
      </c>
      <c r="VU273" s="4">
        <f>SUMIFS('Aceite de Oliva'!VU$6:VU$257,'Aceite de Oliva'!$A$6:$A$257,"&gt;="&amp;$A273,'Aceite de Oliva'!$B$6:$B$257,"&lt;="&amp;$B273)</f>
        <v>0.55000000000000004</v>
      </c>
      <c r="VV273" s="4">
        <f>SUMIFS('Aceite de Oliva'!VV$6:VV$257,'Aceite de Oliva'!$A$6:$A$257,"&gt;="&amp;$A273,'Aceite de Oliva'!$B$6:$B$257,"&lt;="&amp;$B273)</f>
        <v>0</v>
      </c>
      <c r="VW273" s="4">
        <f>SUMIFS('Aceite de Oliva'!VW$6:VW$257,'Aceite de Oliva'!$A$6:$A$257,"&gt;="&amp;$A273,'Aceite de Oliva'!$B$6:$B$257,"&lt;="&amp;$B273)</f>
        <v>0.7</v>
      </c>
      <c r="WA273" s="4">
        <f>SUMIFS('Aceite de Oliva'!WA$6:WA$257,'Aceite de Oliva'!$A$6:$A$257,"&gt;="&amp;$A273,'Aceite de Oliva'!$B$6:$B$257,"&lt;="&amp;$B273)</f>
        <v>0.55000000000000004</v>
      </c>
      <c r="WB273" s="4">
        <f>SUMIFS('Aceite de Oliva'!WB$6:WB$257,'Aceite de Oliva'!$A$6:$A$257,"&gt;="&amp;$A273,'Aceite de Oliva'!$B$6:$B$257,"&lt;="&amp;$B273)</f>
        <v>0.28999999999999998</v>
      </c>
      <c r="WC273" s="4">
        <f>SUMIFS('Aceite de Oliva'!WC$6:WC$257,'Aceite de Oliva'!$A$6:$A$257,"&gt;="&amp;$A273,'Aceite de Oliva'!$B$6:$B$257,"&lt;="&amp;$B273)</f>
        <v>0.67</v>
      </c>
      <c r="WD273" s="4">
        <f>SUMIFS('Aceite de Oliva'!WD$6:WD$257,'Aceite de Oliva'!$A$6:$A$257,"&gt;="&amp;$A273,'Aceite de Oliva'!$B$6:$B$257,"&lt;="&amp;$B273)</f>
        <v>0.5</v>
      </c>
      <c r="WH273" s="4">
        <f>SUMIFS('Aceite de Oliva'!WH$6:WH$257,'Aceite de Oliva'!$A$6:$A$257,"&gt;="&amp;$A273,'Aceite de Oliva'!$B$6:$B$257,"&lt;="&amp;$B273)</f>
        <v>0.33</v>
      </c>
      <c r="WI273" s="4">
        <f>SUMIFS('Aceite de Oliva'!WI$6:WI$257,'Aceite de Oliva'!$A$6:$A$257,"&gt;="&amp;$A273,'Aceite de Oliva'!$B$6:$B$257,"&lt;="&amp;$B273)</f>
        <v>0.33999999999999997</v>
      </c>
      <c r="WJ273" s="4">
        <f>SUMIFS('Aceite de Oliva'!WJ$6:WJ$257,'Aceite de Oliva'!$A$6:$A$257,"&gt;="&amp;$A273,'Aceite de Oliva'!$B$6:$B$257,"&lt;="&amp;$B273)</f>
        <v>0.47</v>
      </c>
      <c r="WK273" s="4">
        <f>SUMIFS('Aceite de Oliva'!WK$6:WK$257,'Aceite de Oliva'!$A$6:$A$257,"&gt;="&amp;$A273,'Aceite de Oliva'!$B$6:$B$257,"&lt;="&amp;$B273)</f>
        <v>0</v>
      </c>
      <c r="WO273" s="4">
        <f>SUMIFS('Aceite de Oliva'!WO$6:WO$257,'Aceite de Oliva'!$A$6:$A$257,"&gt;="&amp;$A273,'Aceite de Oliva'!$B$6:$B$257,"&lt;="&amp;$B273)</f>
        <v>0.56000000000000005</v>
      </c>
      <c r="WP273" s="4">
        <f>SUMIFS('Aceite de Oliva'!WP$6:WP$257,'Aceite de Oliva'!$A$6:$A$257,"&gt;="&amp;$A273,'Aceite de Oliva'!$B$6:$B$257,"&lt;="&amp;$B273)</f>
        <v>0.34</v>
      </c>
      <c r="WQ273" s="4">
        <f>SUMIFS('Aceite de Oliva'!WQ$6:WQ$257,'Aceite de Oliva'!$A$6:$A$257,"&gt;="&amp;$A273,'Aceite de Oliva'!$B$6:$B$257,"&lt;="&amp;$B273)</f>
        <v>0.56000000000000005</v>
      </c>
      <c r="WR273" s="4">
        <f>SUMIFS('Aceite de Oliva'!WR$6:WR$257,'Aceite de Oliva'!$A$6:$A$257,"&gt;="&amp;$A273,'Aceite de Oliva'!$B$6:$B$257,"&lt;="&amp;$B273)</f>
        <v>0</v>
      </c>
      <c r="WV273" s="4">
        <f>SUMIFS('Aceite de Oliva'!WV$6:WV$257,'Aceite de Oliva'!$A$6:$A$257,"&gt;="&amp;$A273,'Aceite de Oliva'!$B$6:$B$257,"&lt;="&amp;$B273)</f>
        <v>0.09</v>
      </c>
      <c r="WW273" s="4">
        <f>SUMIFS('Aceite de Oliva'!WW$6:WW$257,'Aceite de Oliva'!$A$6:$A$257,"&gt;="&amp;$A273,'Aceite de Oliva'!$B$6:$B$257,"&lt;="&amp;$B273)</f>
        <v>0.13</v>
      </c>
      <c r="WX273" s="4">
        <f>SUMIFS('Aceite de Oliva'!WX$6:WX$257,'Aceite de Oliva'!$A$6:$A$257,"&gt;="&amp;$A273,'Aceite de Oliva'!$B$6:$B$257,"&lt;="&amp;$B273)</f>
        <v>0</v>
      </c>
      <c r="WY273" s="4">
        <f>SUMIFS('Aceite de Oliva'!WY$6:WY$257,'Aceite de Oliva'!$A$6:$A$257,"&gt;="&amp;$A273,'Aceite de Oliva'!$B$6:$B$257,"&lt;="&amp;$B273)</f>
        <v>0</v>
      </c>
      <c r="XC273" s="4">
        <f>SUMIFS('Aceite de Oliva'!XC$6:XC$257,'Aceite de Oliva'!$A$6:$A$257,"&gt;="&amp;$A273,'Aceite de Oliva'!$B$6:$B$257,"&lt;="&amp;$B273)</f>
        <v>2.0799999999999996</v>
      </c>
      <c r="XD273" s="4">
        <f>SUMIFS('Aceite de Oliva'!XD$6:XD$257,'Aceite de Oliva'!$A$6:$A$257,"&gt;="&amp;$A273,'Aceite de Oliva'!$B$6:$B$257,"&lt;="&amp;$B273)</f>
        <v>1.62</v>
      </c>
      <c r="XE273" s="4">
        <f>SUMIFS('Aceite de Oliva'!XE$6:XE$257,'Aceite de Oliva'!$A$6:$A$257,"&gt;="&amp;$A273,'Aceite de Oliva'!$B$6:$B$257,"&lt;="&amp;$B273)</f>
        <v>2.5100000000000002</v>
      </c>
      <c r="XF273" s="4">
        <f>SUMIFS('Aceite de Oliva'!XF$6:XF$257,'Aceite de Oliva'!$A$6:$A$257,"&gt;="&amp;$A273,'Aceite de Oliva'!$B$6:$B$257,"&lt;="&amp;$B273)</f>
        <v>1.47</v>
      </c>
      <c r="XJ273" s="4">
        <f>SUMIFS('Aceite de Oliva'!XJ$6:XJ$257,'Aceite de Oliva'!$A$6:$A$257,"&gt;="&amp;$A273,'Aceite de Oliva'!$B$6:$B$257,"&lt;="&amp;$B273)</f>
        <v>10.67</v>
      </c>
      <c r="XK273" s="4">
        <f>SUMIFS('Aceite de Oliva'!XK$6:XK$257,'Aceite de Oliva'!$A$6:$A$257,"&gt;="&amp;$A273,'Aceite de Oliva'!$B$6:$B$257,"&lt;="&amp;$B273)</f>
        <v>6.68</v>
      </c>
      <c r="XL273" s="4">
        <f>SUMIFS('Aceite de Oliva'!XL$6:XL$257,'Aceite de Oliva'!$A$6:$A$257,"&gt;="&amp;$A273,'Aceite de Oliva'!$B$6:$B$257,"&lt;="&amp;$B273)</f>
        <v>11.23</v>
      </c>
      <c r="XM273" s="4">
        <f>SUMIFS('Aceite de Oliva'!XM$6:XM$257,'Aceite de Oliva'!$A$6:$A$257,"&gt;="&amp;$A273,'Aceite de Oliva'!$B$6:$B$257,"&lt;="&amp;$B273)</f>
        <v>18.14</v>
      </c>
      <c r="XQ273" s="4">
        <f>SUMIFS('Aceite de Oliva'!XQ$6:XQ$257,'Aceite de Oliva'!$A$6:$A$257,"&gt;="&amp;$A273,'Aceite de Oliva'!$B$6:$B$257,"&lt;="&amp;$B273)</f>
        <v>3.68</v>
      </c>
      <c r="XR273" s="4">
        <f>SUMIFS('Aceite de Oliva'!XR$6:XR$257,'Aceite de Oliva'!$A$6:$A$257,"&gt;="&amp;$A273,'Aceite de Oliva'!$B$6:$B$257,"&lt;="&amp;$B273)</f>
        <v>2.73</v>
      </c>
      <c r="XS273" s="4">
        <f>SUMIFS('Aceite de Oliva'!XS$6:XS$257,'Aceite de Oliva'!$A$6:$A$257,"&gt;="&amp;$A273,'Aceite de Oliva'!$B$6:$B$257,"&lt;="&amp;$B273)</f>
        <v>3.27</v>
      </c>
      <c r="XT273" s="4">
        <f>SUMIFS('Aceite de Oliva'!XT$6:XT$257,'Aceite de Oliva'!$A$6:$A$257,"&gt;="&amp;$A273,'Aceite de Oliva'!$B$6:$B$257,"&lt;="&amp;$B273)</f>
        <v>7.85</v>
      </c>
      <c r="XX273" s="4">
        <f>SUMIFS('Aceite de Oliva'!XX$6:XX$257,'Aceite de Oliva'!$A$6:$A$257,"&gt;="&amp;$A273,'Aceite de Oliva'!$B$6:$B$257,"&lt;="&amp;$B273)</f>
        <v>1.3199999999999998</v>
      </c>
      <c r="XY273" s="4">
        <f>SUMIFS('Aceite de Oliva'!XY$6:XY$257,'Aceite de Oliva'!$A$6:$A$257,"&gt;="&amp;$A273,'Aceite de Oliva'!$B$6:$B$257,"&lt;="&amp;$B273)</f>
        <v>0.78999999999999992</v>
      </c>
      <c r="XZ273" s="4">
        <f>SUMIFS('Aceite de Oliva'!XZ$6:XZ$257,'Aceite de Oliva'!$A$6:$A$257,"&gt;="&amp;$A273,'Aceite de Oliva'!$B$6:$B$257,"&lt;="&amp;$B273)</f>
        <v>1.43</v>
      </c>
      <c r="YA273" s="4">
        <f>SUMIFS('Aceite de Oliva'!YA$6:YA$257,'Aceite de Oliva'!$A$6:$A$257,"&gt;="&amp;$A273,'Aceite de Oliva'!$B$6:$B$257,"&lt;="&amp;$B273)</f>
        <v>0.42</v>
      </c>
      <c r="YE273" s="4">
        <f>SUMIFS('Aceite de Oliva'!YE$6:YE$257,'Aceite de Oliva'!$A$6:$A$257,"&gt;="&amp;$A273,'Aceite de Oliva'!$B$6:$B$257,"&lt;="&amp;$B273)</f>
        <v>0.63</v>
      </c>
      <c r="YF273" s="4">
        <f>SUMIFS('Aceite de Oliva'!YF$6:YF$257,'Aceite de Oliva'!$A$6:$A$257,"&gt;="&amp;$A273,'Aceite de Oliva'!$B$6:$B$257,"&lt;="&amp;$B273)</f>
        <v>0.27</v>
      </c>
      <c r="YG273" s="4">
        <f>SUMIFS('Aceite de Oliva'!YG$6:YG$257,'Aceite de Oliva'!$A$6:$A$257,"&gt;="&amp;$A273,'Aceite de Oliva'!$B$6:$B$257,"&lt;="&amp;$B273)</f>
        <v>0.75</v>
      </c>
      <c r="YH273" s="4">
        <f>SUMIFS('Aceite de Oliva'!YH$6:YH$257,'Aceite de Oliva'!$A$6:$A$257,"&gt;="&amp;$A273,'Aceite de Oliva'!$B$6:$B$257,"&lt;="&amp;$B273)</f>
        <v>0.24</v>
      </c>
      <c r="YL273" s="4">
        <f>SUMIFS('Aceite de Oliva'!YL$6:YL$257,'Aceite de Oliva'!$A$6:$A$257,"&gt;="&amp;$A273,'Aceite de Oliva'!$B$6:$B$257,"&lt;="&amp;$B273)</f>
        <v>1.0499999999999998</v>
      </c>
      <c r="YM273" s="4">
        <f>SUMIFS('Aceite de Oliva'!YM$6:YM$257,'Aceite de Oliva'!$A$6:$A$257,"&gt;="&amp;$A273,'Aceite de Oliva'!$B$6:$B$257,"&lt;="&amp;$B273)</f>
        <v>1.38</v>
      </c>
      <c r="YN273" s="4">
        <f>SUMIFS('Aceite de Oliva'!YN$6:YN$257,'Aceite de Oliva'!$A$6:$A$257,"&gt;="&amp;$A273,'Aceite de Oliva'!$B$6:$B$257,"&lt;="&amp;$B273)</f>
        <v>0.78</v>
      </c>
      <c r="YO273" s="4">
        <f>SUMIFS('Aceite de Oliva'!YO$6:YO$257,'Aceite de Oliva'!$A$6:$A$257,"&gt;="&amp;$A273,'Aceite de Oliva'!$B$6:$B$257,"&lt;="&amp;$B273)</f>
        <v>0.79</v>
      </c>
      <c r="YP273" s="4">
        <f>SUMIFS('Aceite de Oliva'!YP$6:YP$257,'Aceite de Oliva'!$A$6:$A$257,"&gt;="&amp;$A273,'Aceite de Oliva'!$B$6:$B$257,"&lt;="&amp;$B273)</f>
        <v>0.76</v>
      </c>
      <c r="YS273" s="4">
        <f>SUMIFS('Aceite de Oliva'!YS$6:YS$257,'Aceite de Oliva'!$A$6:$A$257,"&gt;="&amp;$A273,'Aceite de Oliva'!$B$6:$B$257,"&lt;="&amp;$B273)</f>
        <v>1.29</v>
      </c>
      <c r="YT273" s="4">
        <f>SUMIFS('Aceite de Oliva'!YT$6:YT$257,'Aceite de Oliva'!$A$6:$A$257,"&gt;="&amp;$A273,'Aceite de Oliva'!$B$6:$B$257,"&lt;="&amp;$B273)</f>
        <v>2.75</v>
      </c>
      <c r="YU273" s="4">
        <f>SUMIFS('Aceite de Oliva'!YU$6:YU$257,'Aceite de Oliva'!$A$6:$A$257,"&gt;="&amp;$A273,'Aceite de Oliva'!$B$6:$B$257,"&lt;="&amp;$B273)</f>
        <v>0.8</v>
      </c>
      <c r="YV273" s="4">
        <f>SUMIFS('Aceite de Oliva'!YV$6:YV$257,'Aceite de Oliva'!$A$6:$A$257,"&gt;="&amp;$A273,'Aceite de Oliva'!$B$6:$B$257,"&lt;="&amp;$B273)</f>
        <v>0.95000000000000007</v>
      </c>
      <c r="YW273" s="4">
        <f>SUMIFS('Aceite de Oliva'!YW$6:YW$257,'Aceite de Oliva'!$A$6:$A$257,"&gt;="&amp;$A273,'Aceite de Oliva'!$B$6:$B$257,"&lt;="&amp;$B273)</f>
        <v>0.15</v>
      </c>
      <c r="YZ273" s="4">
        <f>SUMIFS('Aceite de Oliva'!YZ$6:YZ$257,'Aceite de Oliva'!$A$6:$A$257,"&gt;="&amp;$A273,'Aceite de Oliva'!$B$6:$B$257,"&lt;="&amp;$B273)</f>
        <v>2.19</v>
      </c>
      <c r="ZA273" s="4">
        <f>SUMIFS('Aceite de Oliva'!ZA$6:ZA$257,'Aceite de Oliva'!$A$6:$A$257,"&gt;="&amp;$A273,'Aceite de Oliva'!$B$6:$B$257,"&lt;="&amp;$B273)</f>
        <v>5.8</v>
      </c>
      <c r="ZB273" s="4">
        <f>SUMIFS('Aceite de Oliva'!ZB$6:ZB$257,'Aceite de Oliva'!$A$6:$A$257,"&gt;="&amp;$A273,'Aceite de Oliva'!$B$6:$B$257,"&lt;="&amp;$B273)</f>
        <v>0.62</v>
      </c>
      <c r="ZC273" s="4">
        <f>SUMIFS('Aceite de Oliva'!ZC$6:ZC$257,'Aceite de Oliva'!$A$6:$A$257,"&gt;="&amp;$A273,'Aceite de Oliva'!$B$6:$B$257,"&lt;="&amp;$B273)</f>
        <v>0.76</v>
      </c>
      <c r="ZD273" s="4">
        <f>SUMIFS('Aceite de Oliva'!ZD$6:ZD$257,'Aceite de Oliva'!$A$6:$A$257,"&gt;="&amp;$A273,'Aceite de Oliva'!$B$6:$B$257,"&lt;="&amp;$B273)</f>
        <v>0</v>
      </c>
    </row>
    <row r="274" spans="1:680" x14ac:dyDescent="0.25">
      <c r="A274" s="9">
        <f>'TAM Aceite de Oliva'!B22</f>
        <v>5.7</v>
      </c>
      <c r="B274" s="9">
        <f>'TAM Aceite de Oliva'!C22</f>
        <v>5.9</v>
      </c>
      <c r="C274" s="9"/>
      <c r="D274" s="4">
        <f>SUMIFS('Aceite de Oliva'!D$6:D$257,'Aceite de Oliva'!$A$6:$A$257,"&gt;="&amp;$A274,'Aceite de Oliva'!$B$6:$B$257,"&lt;="&amp;$B274)</f>
        <v>0.17</v>
      </c>
      <c r="E274" s="4">
        <f>SUMIFS('Aceite de Oliva'!E$6:E$257,'Aceite de Oliva'!$A$6:$A$257,"&gt;="&amp;$A274,'Aceite de Oliva'!$B$6:$B$257,"&lt;="&amp;$B274)</f>
        <v>1.02</v>
      </c>
      <c r="F274" s="4">
        <f>SUMIFS('Aceite de Oliva'!F$6:F$257,'Aceite de Oliva'!$A$6:$A$257,"&gt;="&amp;$A274,'Aceite de Oliva'!$B$6:$B$257,"&lt;="&amp;$B274)</f>
        <v>0.06</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0.09</v>
      </c>
      <c r="S274" s="4">
        <f>SUMIFS('Aceite de Oliva'!S$6:S$257,'Aceite de Oliva'!$A$6:$A$257,"&gt;="&amp;$A274,'Aceite de Oliva'!$B$6:$B$257,"&lt;="&amp;$B274)</f>
        <v>0.37</v>
      </c>
      <c r="T274" s="4">
        <f>SUMIFS('Aceite de Oliva'!T$6:T$257,'Aceite de Oliva'!$A$6:$A$257,"&gt;="&amp;$A274,'Aceite de Oliva'!$B$6:$B$257,"&lt;="&amp;$B274)</f>
        <v>0.06</v>
      </c>
      <c r="U274" s="4">
        <f>SUMIFS('Aceite de Oliva'!U$6:U$257,'Aceite de Oliva'!$A$6:$A$257,"&gt;="&amp;$A274,'Aceite de Oliva'!$B$6:$B$257,"&lt;="&amp;$B274)</f>
        <v>0</v>
      </c>
      <c r="V274" s="9"/>
      <c r="W274" s="9"/>
      <c r="X274" s="9"/>
      <c r="Y274" s="4">
        <f>SUMIFS('Aceite de Oliva'!Y$6:Y$257,'Aceite de Oliva'!$A$6:$A$257,"&gt;="&amp;$A274,'Aceite de Oliva'!$B$6:$B$257,"&lt;="&amp;$B274)</f>
        <v>0.03</v>
      </c>
      <c r="Z274" s="4">
        <f>SUMIFS('Aceite de Oliva'!Z$6:Z$257,'Aceite de Oliva'!$A$6:$A$257,"&gt;="&amp;$A274,'Aceite de Oliva'!$B$6:$B$257,"&lt;="&amp;$B274)</f>
        <v>0.21</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0.12</v>
      </c>
      <c r="AG274" s="4">
        <f>SUMIFS('Aceite de Oliva'!AG$6:AG$257,'Aceite de Oliva'!$A$6:$A$257,"&gt;="&amp;$A274,'Aceite de Oliva'!$B$6:$B$257,"&lt;="&amp;$B274)</f>
        <v>0</v>
      </c>
      <c r="AH274" s="4">
        <f>SUMIFS('Aceite de Oliva'!AH$6:AH$257,'Aceite de Oliva'!$A$6:$A$257,"&gt;="&amp;$A274,'Aceite de Oliva'!$B$6:$B$257,"&lt;="&amp;$B274)</f>
        <v>0.27</v>
      </c>
      <c r="AI274" s="4">
        <f>SUMIFS('Aceite de Oliva'!AI$6:AI$257,'Aceite de Oliva'!$A$6:$A$257,"&gt;="&amp;$A274,'Aceite de Oliva'!$B$6:$B$257,"&lt;="&amp;$B274)</f>
        <v>0</v>
      </c>
      <c r="AJ274" s="9"/>
      <c r="AK274" s="9"/>
      <c r="AL274" s="9"/>
      <c r="AM274" s="4">
        <f>SUMIFS('Aceite de Oliva'!AM$6:AM$257,'Aceite de Oliva'!$A$6:$A$257,"&gt;="&amp;$A274,'Aceite de Oliva'!$B$6:$B$257,"&lt;="&amp;$B274)</f>
        <v>0.1</v>
      </c>
      <c r="AN274" s="4">
        <f>SUMIFS('Aceite de Oliva'!AN$6:AN$257,'Aceite de Oliva'!$A$6:$A$257,"&gt;="&amp;$A274,'Aceite de Oliva'!$B$6:$B$257,"&lt;="&amp;$B274)</f>
        <v>0</v>
      </c>
      <c r="AO274" s="4">
        <f>SUMIFS('Aceite de Oliva'!AO$6:AO$257,'Aceite de Oliva'!$A$6:$A$257,"&gt;="&amp;$A274,'Aceite de Oliva'!$B$6:$B$257,"&lt;="&amp;$B274)</f>
        <v>0.24</v>
      </c>
      <c r="AP274" s="4">
        <f>SUMIFS('Aceite de Oliva'!AP$6:AP$257,'Aceite de Oliva'!$A$6:$A$257,"&gt;="&amp;$A274,'Aceite de Oliva'!$B$6:$B$257,"&lt;="&amp;$B274)</f>
        <v>0</v>
      </c>
      <c r="AQ274" s="9"/>
      <c r="AR274" s="9"/>
      <c r="AT274" s="4">
        <f>SUMIFS('Aceite de Oliva'!AT$6:AT$257,'Aceite de Oliva'!$A$6:$A$257,"&gt;="&amp;$A274,'Aceite de Oliva'!$B$6:$B$257,"&lt;="&amp;$B274)</f>
        <v>0.17</v>
      </c>
      <c r="AU274" s="4">
        <f>SUMIFS('Aceite de Oliva'!AU$6:AU$257,'Aceite de Oliva'!$A$6:$A$257,"&gt;="&amp;$A274,'Aceite de Oliva'!$B$6:$B$257,"&lt;="&amp;$B274)</f>
        <v>0.1</v>
      </c>
      <c r="AV274" s="4">
        <f>SUMIFS('Aceite de Oliva'!AV$6:AV$257,'Aceite de Oliva'!$A$6:$A$257,"&gt;="&amp;$A274,'Aceite de Oliva'!$B$6:$B$257,"&lt;="&amp;$B274)</f>
        <v>0.11</v>
      </c>
      <c r="AW274" s="4">
        <f>SUMIFS('Aceite de Oliva'!AW$6:AW$257,'Aceite de Oliva'!$A$6:$A$257,"&gt;="&amp;$A274,'Aceite de Oliva'!$B$6:$B$257,"&lt;="&amp;$B274)</f>
        <v>0</v>
      </c>
      <c r="BA274" s="4">
        <f>SUMIFS('Aceite de Oliva'!BA$6:BA$257,'Aceite de Oliva'!$A$6:$A$257,"&gt;="&amp;A274,'Aceite de Oliva'!$B$6:$B$257,"&lt;="&amp;B274)</f>
        <v>0.1</v>
      </c>
      <c r="BB274" s="4">
        <f>SUMIFS('Aceite de Oliva'!BB$6:BB$257,'Aceite de Oliva'!$A$6:$A$257,"&gt;="&amp;$A274,'Aceite de Oliva'!$B$6:$B$257,"&lt;="&amp;$B274)</f>
        <v>0</v>
      </c>
      <c r="BC274" s="4">
        <f>SUMIFS('Aceite de Oliva'!BC$6:BC$257,'Aceite de Oliva'!$A$6:$A$257,"&gt;="&amp;$A274,'Aceite de Oliva'!$B$6:$B$257,"&lt;="&amp;$B274)</f>
        <v>0.24</v>
      </c>
      <c r="BD274" s="4">
        <f>SUMIFS('Aceite de Oliva'!BD$6:BD$257,'Aceite de Oliva'!$A$6:$A$257,"&gt;="&amp;$A274,'Aceite de Oliva'!$B$6:$B$257,"&lt;="&amp;$B274)</f>
        <v>0</v>
      </c>
      <c r="BH274" s="4">
        <f>SUMIFS('Aceite de Oliva'!BH$6:BH$257,'Aceite de Oliva'!$A$6:$A$257,"&gt;="&amp;$A274,'Aceite de Oliva'!$B$6:$B$257,"&lt;="&amp;$B274)</f>
        <v>0.11</v>
      </c>
      <c r="BI274" s="4">
        <f>SUMIFS('Aceite de Oliva'!BI$6:BI$257,'Aceite de Oliva'!$A$6:$A$257,"&gt;="&amp;$A274,'Aceite de Oliva'!$B$6:$B$257,"&lt;="&amp;$B274)</f>
        <v>0</v>
      </c>
      <c r="BJ274" s="4">
        <f>SUMIFS('Aceite de Oliva'!BJ$6:BJ$257,'Aceite de Oliva'!$A$6:$A$257,"&gt;="&amp;$A274,'Aceite de Oliva'!$B$6:$B$257,"&lt;="&amp;$B274)</f>
        <v>0.25</v>
      </c>
      <c r="BK274" s="4">
        <f>SUMIFS('Aceite de Oliva'!BK$6:BK$257,'Aceite de Oliva'!$A$6:$A$257,"&gt;="&amp;$A274,'Aceite de Oliva'!$B$6:$B$257,"&lt;="&amp;$B274)</f>
        <v>0</v>
      </c>
      <c r="BO274" s="4">
        <f>SUMIFS('Aceite de Oliva'!BO$6:BO$257,'Aceite de Oliva'!$A$6:$A$257,"&gt;="&amp;$A274,'Aceite de Oliva'!$B$6:$B$257,"&lt;="&amp;$B274)</f>
        <v>0.25</v>
      </c>
      <c r="BP274" s="4">
        <f>SUMIFS('Aceite de Oliva'!BP$6:BP$257,'Aceite de Oliva'!$A$6:$A$257,"&gt;="&amp;$A274,'Aceite de Oliva'!$B$6:$B$257,"&lt;="&amp;$B274)</f>
        <v>0.35</v>
      </c>
      <c r="BQ274" s="4">
        <f>SUMIFS('Aceite de Oliva'!BQ$6:BQ$257,'Aceite de Oliva'!$A$6:$A$257,"&gt;="&amp;$A274,'Aceite de Oliva'!$B$6:$B$257,"&lt;="&amp;$B274)</f>
        <v>0.37</v>
      </c>
      <c r="BR274" s="4">
        <f>SUMIFS('Aceite de Oliva'!BR$6:BR$257,'Aceite de Oliva'!$A$6:$A$257,"&gt;="&amp;$A274,'Aceite de Oliva'!$B$6:$B$257,"&lt;="&amp;$B274)</f>
        <v>0</v>
      </c>
      <c r="BV274" s="4">
        <f>SUMIFS('Aceite de Oliva'!BV$6:BV$257,'Aceite de Oliva'!$A$6:$A$257,"&gt;="&amp;$A274,'Aceite de Oliva'!$B$6:$B$257,"&lt;="&amp;$B274)</f>
        <v>0.5</v>
      </c>
      <c r="BW274" s="4">
        <f>SUMIFS('Aceite de Oliva'!BW$6:BW$257,'Aceite de Oliva'!$A$6:$A$257,"&gt;="&amp;$A274,'Aceite de Oliva'!$B$6:$B$257,"&lt;="&amp;$B274)</f>
        <v>0.2</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0.05</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0.09</v>
      </c>
      <c r="CK274" s="4">
        <f>SUMIFS('Aceite de Oliva'!CK$6:CK$257,'Aceite de Oliva'!$A$6:$A$257,"&gt;="&amp;$A274,'Aceite de Oliva'!$B$6:$B$257,"&lt;="&amp;$B274)</f>
        <v>0.2</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0.08</v>
      </c>
      <c r="CR274" s="4">
        <f>SUMIFS('Aceite de Oliva'!CR$6:CR$257,'Aceite de Oliva'!$A$6:$A$257,"&gt;="&amp;$A274,'Aceite de Oliva'!$B$6:$B$257,"&lt;="&amp;$B274)</f>
        <v>0</v>
      </c>
      <c r="CS274" s="4">
        <f>SUMIFS('Aceite de Oliva'!CS$6:CS$257,'Aceite de Oliva'!$A$6:$A$257,"&gt;="&amp;$A274,'Aceite de Oliva'!$B$6:$B$257,"&lt;="&amp;$B274)</f>
        <v>7.0000000000000007E-2</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0.09</v>
      </c>
      <c r="DF274" s="4">
        <f>SUMIFS('Aceite de Oliva'!DF$6:DF$257,'Aceite de Oliva'!$A$6:$A$257,"&gt;="&amp;$A274,'Aceite de Oliva'!$B$6:$B$257,"&lt;="&amp;$B274)</f>
        <v>0.38</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0.04</v>
      </c>
      <c r="DM274" s="4">
        <f>SUMIFS('Aceite de Oliva'!DM$6:DM$257,'Aceite de Oliva'!$A$6:$A$257,"&gt;="&amp;$A274,'Aceite de Oliva'!$B$6:$B$257,"&lt;="&amp;$B274)</f>
        <v>0.23</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0.1</v>
      </c>
      <c r="DT274" s="4">
        <f>SUMIFS('Aceite de Oliva'!DT$6:DT$257,'Aceite de Oliva'!$A$6:$A$257,"&gt;="&amp;$A274,'Aceite de Oliva'!$B$6:$B$257,"&lt;="&amp;$B274)</f>
        <v>0.63</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0.12</v>
      </c>
      <c r="EA274" s="4">
        <f>SUMIFS('Aceite de Oliva'!EA$6:EA$257,'Aceite de Oliva'!$A$6:$A$257,"&gt;="&amp;$A274,'Aceite de Oliva'!$B$6:$B$257,"&lt;="&amp;$B274)</f>
        <v>0</v>
      </c>
      <c r="EB274" s="4">
        <f>SUMIFS('Aceite de Oliva'!EB$6:EB$257,'Aceite de Oliva'!$A$6:$A$257,"&gt;="&amp;$A274,'Aceite de Oliva'!$B$6:$B$257,"&lt;="&amp;$B274)</f>
        <v>0.21</v>
      </c>
      <c r="EC274" s="4">
        <f>SUMIFS('Aceite de Oliva'!EC$6:EC$257,'Aceite de Oliva'!$A$6:$A$257,"&gt;="&amp;$A274,'Aceite de Oliva'!$B$6:$B$257,"&lt;="&amp;$B274)</f>
        <v>0</v>
      </c>
      <c r="EG274" s="4">
        <f>SUMIFS('Aceite de Oliva'!EG$6:EG$257,'Aceite de Oliva'!$A$6:$A$257,"&gt;="&amp;$A274,'Aceite de Oliva'!$B$6:$B$257,"&lt;="&amp;$B274)</f>
        <v>0.05</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0.09</v>
      </c>
      <c r="EV274" s="4">
        <f>SUMIFS('Aceite de Oliva'!EV$6:EV$257,'Aceite de Oliva'!$A$6:$A$257,"&gt;="&amp;$A274,'Aceite de Oliva'!$B$6:$B$257,"&lt;="&amp;$B274)</f>
        <v>0.38</v>
      </c>
      <c r="EW274" s="4">
        <f>SUMIFS('Aceite de Oliva'!EW$6:EW$257,'Aceite de Oliva'!$A$6:$A$257,"&gt;="&amp;$A274,'Aceite de Oliva'!$B$6:$B$257,"&lt;="&amp;$B274)</f>
        <v>0.03</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0.02</v>
      </c>
      <c r="FJ274" s="4">
        <f>SUMIFS('Aceite de Oliva'!FJ$6:FJ$257,'Aceite de Oliva'!$A$6:$A$257,"&gt;="&amp;$A274,'Aceite de Oliva'!$B$6:$B$257,"&lt;="&amp;$B274)</f>
        <v>0</v>
      </c>
      <c r="FK274" s="4">
        <f>SUMIFS('Aceite de Oliva'!FK$6:FK$257,'Aceite de Oliva'!$A$6:$A$257,"&gt;="&amp;$A274,'Aceite de Oliva'!$B$6:$B$257,"&lt;="&amp;$B274)</f>
        <v>0.03</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0.15</v>
      </c>
      <c r="GE274" s="4">
        <f>SUMIFS('Aceite de Oliva'!GE$6:GE$257,'Aceite de Oliva'!$A$6:$A$257,"&gt;="&amp;$A274,'Aceite de Oliva'!$B$6:$B$257,"&lt;="&amp;$B274)</f>
        <v>0</v>
      </c>
      <c r="GF274" s="4">
        <f>SUMIFS('Aceite de Oliva'!GF$6:GF$257,'Aceite de Oliva'!$A$6:$A$257,"&gt;="&amp;$A274,'Aceite de Oliva'!$B$6:$B$257,"&lt;="&amp;$B274)</f>
        <v>0.27</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0.05</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0.26</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0.18</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7.0000000000000007E-2</v>
      </c>
      <c r="II274" s="4">
        <f>SUMIFS('Aceite de Oliva'!II$6:II$257,'Aceite de Oliva'!$A$6:$A$257,"&gt;="&amp;$A274,'Aceite de Oliva'!$B$6:$B$257,"&lt;="&amp;$B274)</f>
        <v>0</v>
      </c>
      <c r="IJ274" s="4">
        <f>SUMIFS('Aceite de Oliva'!IJ$6:IJ$257,'Aceite de Oliva'!$A$6:$A$257,"&gt;="&amp;$A274,'Aceite de Oliva'!$B$6:$B$257,"&lt;="&amp;$B274)</f>
        <v>0.11</v>
      </c>
      <c r="IK274" s="4">
        <f>SUMIFS('Aceite de Oliva'!IK$6:IK$257,'Aceite de Oliva'!$A$6:$A$257,"&gt;="&amp;$A274,'Aceite de Oliva'!$B$6:$B$257,"&lt;="&amp;$B274)</f>
        <v>0</v>
      </c>
      <c r="IO274" s="4">
        <f>SUMIFS('Aceite de Oliva'!IO$6:IO$257,'Aceite de Oliva'!$A$6:$A$257,"&gt;="&amp;$A274,'Aceite de Oliva'!$B$6:$B$257,"&lt;="&amp;$B274)</f>
        <v>0.03</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0.02</v>
      </c>
      <c r="IW274" s="4">
        <f>SUMIFS('Aceite de Oliva'!IW$6:IW$257,'Aceite de Oliva'!$A$6:$A$257,"&gt;="&amp;$A274,'Aceite de Oliva'!$B$6:$B$257,"&lt;="&amp;$B274)</f>
        <v>0</v>
      </c>
      <c r="IX274" s="4">
        <f>SUMIFS('Aceite de Oliva'!IX$6:IX$257,'Aceite de Oliva'!$A$6:$A$257,"&gt;="&amp;$A274,'Aceite de Oliva'!$B$6:$B$257,"&lt;="&amp;$B274)</f>
        <v>0.03</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0.03</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1.2000000000000002</v>
      </c>
      <c r="OU274" s="4">
        <f>SUMIFS('Aceite de Oliva'!OU$6:OU$257,'Aceite de Oliva'!$A$6:$A$257,"&gt;="&amp;$A274,'Aceite de Oliva'!$B$6:$B$257,"&lt;="&amp;$B274)</f>
        <v>2.95</v>
      </c>
      <c r="OV274" s="4">
        <f>SUMIFS('Aceite de Oliva'!OV$6:OV$257,'Aceite de Oliva'!$A$6:$A$257,"&gt;="&amp;$A274,'Aceite de Oliva'!$B$6:$B$257,"&lt;="&amp;$B274)</f>
        <v>0.74</v>
      </c>
      <c r="OW274" s="4">
        <f>SUMIFS('Aceite de Oliva'!OW$6:OW$257,'Aceite de Oliva'!$A$6:$A$257,"&gt;="&amp;$A274,'Aceite de Oliva'!$B$6:$B$257,"&lt;="&amp;$B274)</f>
        <v>0.38</v>
      </c>
      <c r="PA274" s="4">
        <f>SUMIFS('Aceite de Oliva'!PA$6:PA$257,'Aceite de Oliva'!$A$6:$A$257,"&gt;="&amp;$A274,'Aceite de Oliva'!$B$6:$B$257,"&lt;="&amp;$B274)</f>
        <v>5.0699999999999994</v>
      </c>
      <c r="PB274" s="4">
        <f>SUMIFS('Aceite de Oliva'!PB$6:PB$257,'Aceite de Oliva'!$A$6:$A$257,"&gt;="&amp;$A274,'Aceite de Oliva'!$B$6:$B$257,"&lt;="&amp;$B274)</f>
        <v>18.28</v>
      </c>
      <c r="PC274" s="4">
        <f>SUMIFS('Aceite de Oliva'!PC$6:PC$257,'Aceite de Oliva'!$A$6:$A$257,"&gt;="&amp;$A274,'Aceite de Oliva'!$B$6:$B$257,"&lt;="&amp;$B274)</f>
        <v>1.7</v>
      </c>
      <c r="PD274" s="4">
        <f>SUMIFS('Aceite de Oliva'!PD$6:PD$257,'Aceite de Oliva'!$A$6:$A$257,"&gt;="&amp;$A274,'Aceite de Oliva'!$B$6:$B$257,"&lt;="&amp;$B274)</f>
        <v>0</v>
      </c>
      <c r="PH274" s="4">
        <f>SUMIFS('Aceite de Oliva'!PH$6:PH$257,'Aceite de Oliva'!$A$6:$A$257,"&gt;="&amp;$A274,'Aceite de Oliva'!$B$6:$B$257,"&lt;="&amp;$B274)</f>
        <v>2.67</v>
      </c>
      <c r="PI274" s="4">
        <f>SUMIFS('Aceite de Oliva'!PI$6:PI$257,'Aceite de Oliva'!$A$6:$A$257,"&gt;="&amp;$A274,'Aceite de Oliva'!$B$6:$B$257,"&lt;="&amp;$B274)</f>
        <v>11.21</v>
      </c>
      <c r="PJ274" s="4">
        <f>SUMIFS('Aceite de Oliva'!PJ$6:PJ$257,'Aceite de Oliva'!$A$6:$A$257,"&gt;="&amp;$A274,'Aceite de Oliva'!$B$6:$B$257,"&lt;="&amp;$B274)</f>
        <v>0.65</v>
      </c>
      <c r="PK274" s="4">
        <f>SUMIFS('Aceite de Oliva'!PK$6:PK$257,'Aceite de Oliva'!$A$6:$A$257,"&gt;="&amp;$A274,'Aceite de Oliva'!$B$6:$B$257,"&lt;="&amp;$B274)</f>
        <v>0</v>
      </c>
      <c r="PO274" s="4">
        <f>SUMIFS('Aceite de Oliva'!PO$6:PO$257,'Aceite de Oliva'!$A$6:$A$257,"&gt;="&amp;$A274,'Aceite de Oliva'!$B$6:$B$257,"&lt;="&amp;$B274)</f>
        <v>3.0500000000000003</v>
      </c>
      <c r="PP274" s="4">
        <f>SUMIFS('Aceite de Oliva'!PP$6:PP$257,'Aceite de Oliva'!$A$6:$A$257,"&gt;="&amp;$A274,'Aceite de Oliva'!$B$6:$B$257,"&lt;="&amp;$B274)</f>
        <v>9.4700000000000006</v>
      </c>
      <c r="PQ274" s="4">
        <f>SUMIFS('Aceite de Oliva'!PQ$6:PQ$257,'Aceite de Oliva'!$A$6:$A$257,"&gt;="&amp;$A274,'Aceite de Oliva'!$B$6:$B$257,"&lt;="&amp;$B274)</f>
        <v>1.3599999999999999</v>
      </c>
      <c r="PR274" s="4">
        <f>SUMIFS('Aceite de Oliva'!PR$6:PR$257,'Aceite de Oliva'!$A$6:$A$257,"&gt;="&amp;$A274,'Aceite de Oliva'!$B$6:$B$257,"&lt;="&amp;$B274)</f>
        <v>0.34</v>
      </c>
      <c r="PV274" s="4">
        <f>SUMIFS('Aceite de Oliva'!PV$6:PV$257,'Aceite de Oliva'!$A$6:$A$257,"&gt;="&amp;$A274,'Aceite de Oliva'!$B$6:$B$257,"&lt;="&amp;$B274)</f>
        <v>2.0099999999999998</v>
      </c>
      <c r="PW274" s="4">
        <f>SUMIFS('Aceite de Oliva'!PW$6:PW$257,'Aceite de Oliva'!$A$6:$A$257,"&gt;="&amp;$A274,'Aceite de Oliva'!$B$6:$B$257,"&lt;="&amp;$B274)</f>
        <v>5.5</v>
      </c>
      <c r="PX274" s="4">
        <f>SUMIFS('Aceite de Oliva'!PX$6:PX$257,'Aceite de Oliva'!$A$6:$A$257,"&gt;="&amp;$A274,'Aceite de Oliva'!$B$6:$B$257,"&lt;="&amp;$B274)</f>
        <v>1.01</v>
      </c>
      <c r="PY274" s="4">
        <f>SUMIFS('Aceite de Oliva'!PY$6:PY$257,'Aceite de Oliva'!$A$6:$A$257,"&gt;="&amp;$A274,'Aceite de Oliva'!$B$6:$B$257,"&lt;="&amp;$B274)</f>
        <v>1.34</v>
      </c>
      <c r="QC274" s="4">
        <f>SUMIFS('Aceite de Oliva'!QC$6:QC$257,'Aceite de Oliva'!$A$6:$A$257,"&gt;="&amp;$A274,'Aceite de Oliva'!$B$6:$B$257,"&lt;="&amp;$B274)</f>
        <v>1.1800000000000002</v>
      </c>
      <c r="QD274" s="4">
        <f>SUMIFS('Aceite de Oliva'!QD$6:QD$257,'Aceite de Oliva'!$A$6:$A$257,"&gt;="&amp;$A274,'Aceite de Oliva'!$B$6:$B$257,"&lt;="&amp;$B274)</f>
        <v>3.52</v>
      </c>
      <c r="QE274" s="4">
        <f>SUMIFS('Aceite de Oliva'!QE$6:QE$257,'Aceite de Oliva'!$A$6:$A$257,"&gt;="&amp;$A274,'Aceite de Oliva'!$B$6:$B$257,"&lt;="&amp;$B274)</f>
        <v>0.73</v>
      </c>
      <c r="QF274" s="4">
        <f>SUMIFS('Aceite de Oliva'!QF$6:QF$257,'Aceite de Oliva'!$A$6:$A$257,"&gt;="&amp;$A274,'Aceite de Oliva'!$B$6:$B$257,"&lt;="&amp;$B274)</f>
        <v>0.39</v>
      </c>
      <c r="QJ274" s="4">
        <f>SUMIFS('Aceite de Oliva'!QJ$6:QJ$257,'Aceite de Oliva'!$A$6:$A$257,"&gt;="&amp;$A274,'Aceite de Oliva'!$B$6:$B$257,"&lt;="&amp;$B274)</f>
        <v>1.57</v>
      </c>
      <c r="QK274" s="4">
        <f>SUMIFS('Aceite de Oliva'!QK$6:QK$257,'Aceite de Oliva'!$A$6:$A$257,"&gt;="&amp;$A274,'Aceite de Oliva'!$B$6:$B$257,"&lt;="&amp;$B274)</f>
        <v>2.42</v>
      </c>
      <c r="QL274" s="4">
        <f>SUMIFS('Aceite de Oliva'!QL$6:QL$257,'Aceite de Oliva'!$A$6:$A$257,"&gt;="&amp;$A274,'Aceite de Oliva'!$B$6:$B$257,"&lt;="&amp;$B274)</f>
        <v>1.81</v>
      </c>
      <c r="QM274" s="4">
        <f>SUMIFS('Aceite de Oliva'!QM$6:QM$257,'Aceite de Oliva'!$A$6:$A$257,"&gt;="&amp;$A274,'Aceite de Oliva'!$B$6:$B$257,"&lt;="&amp;$B274)</f>
        <v>0</v>
      </c>
      <c r="QQ274" s="4">
        <f>SUMIFS('Aceite de Oliva'!QQ$6:QQ$257,'Aceite de Oliva'!$A$6:$A$257,"&gt;="&amp;$A274,'Aceite de Oliva'!$B$6:$B$257,"&lt;="&amp;$B274)</f>
        <v>2.23</v>
      </c>
      <c r="QR274" s="4">
        <f>SUMIFS('Aceite de Oliva'!QR$6:QR$257,'Aceite de Oliva'!$A$6:$A$257,"&gt;="&amp;$A274,'Aceite de Oliva'!$B$6:$B$257,"&lt;="&amp;$B274)</f>
        <v>4.88</v>
      </c>
      <c r="QS274" s="4">
        <f>SUMIFS('Aceite de Oliva'!QS$6:QS$257,'Aceite de Oliva'!$A$6:$A$257,"&gt;="&amp;$A274,'Aceite de Oliva'!$B$6:$B$257,"&lt;="&amp;$B274)</f>
        <v>1.56</v>
      </c>
      <c r="QT274" s="4">
        <f>SUMIFS('Aceite de Oliva'!QT$6:QT$257,'Aceite de Oliva'!$A$6:$A$257,"&gt;="&amp;$A274,'Aceite de Oliva'!$B$6:$B$257,"&lt;="&amp;$B274)</f>
        <v>0.68</v>
      </c>
      <c r="QX274" s="4">
        <f>SUMIFS('Aceite de Oliva'!QX$6:QX$257,'Aceite de Oliva'!$A$6:$A$257,"&gt;="&amp;$A274,'Aceite de Oliva'!$B$6:$B$257,"&lt;="&amp;$B274)</f>
        <v>2.2400000000000002</v>
      </c>
      <c r="QY274" s="4">
        <f>SUMIFS('Aceite de Oliva'!QY$6:QY$257,'Aceite de Oliva'!$A$6:$A$257,"&gt;="&amp;$A274,'Aceite de Oliva'!$B$6:$B$257,"&lt;="&amp;$B274)</f>
        <v>3.94</v>
      </c>
      <c r="QZ274" s="4">
        <f>SUMIFS('Aceite de Oliva'!QZ$6:QZ$257,'Aceite de Oliva'!$A$6:$A$257,"&gt;="&amp;$A274,'Aceite de Oliva'!$B$6:$B$257,"&lt;="&amp;$B274)</f>
        <v>2.2000000000000002</v>
      </c>
      <c r="RA274" s="4">
        <f>SUMIFS('Aceite de Oliva'!RA$6:RA$257,'Aceite de Oliva'!$A$6:$A$257,"&gt;="&amp;$A274,'Aceite de Oliva'!$B$6:$B$257,"&lt;="&amp;$B274)</f>
        <v>0.72</v>
      </c>
      <c r="RE274" s="4">
        <f>SUMIFS('Aceite de Oliva'!RE$6:RE$257,'Aceite de Oliva'!$A$6:$A$257,"&gt;="&amp;$A274,'Aceite de Oliva'!$B$6:$B$257,"&lt;="&amp;$B274)</f>
        <v>1</v>
      </c>
      <c r="RF274" s="4">
        <f>SUMIFS('Aceite de Oliva'!RF$6:RF$257,'Aceite de Oliva'!$A$6:$A$257,"&gt;="&amp;$A274,'Aceite de Oliva'!$B$6:$B$257,"&lt;="&amp;$B274)</f>
        <v>0</v>
      </c>
      <c r="RG274" s="4">
        <f>SUMIFS('Aceite de Oliva'!RG$6:RG$257,'Aceite de Oliva'!$A$6:$A$257,"&gt;="&amp;$A274,'Aceite de Oliva'!$B$6:$B$257,"&lt;="&amp;$B274)</f>
        <v>1.53</v>
      </c>
      <c r="RH274" s="4">
        <f>SUMIFS('Aceite de Oliva'!RH$6:RH$257,'Aceite de Oliva'!$A$6:$A$257,"&gt;="&amp;$A274,'Aceite de Oliva'!$B$6:$B$257,"&lt;="&amp;$B274)</f>
        <v>0.43</v>
      </c>
      <c r="RL274" s="4">
        <f>SUMIFS('Aceite de Oliva'!RL$6:RL$257,'Aceite de Oliva'!$A$6:$A$257,"&gt;="&amp;$A274,'Aceite de Oliva'!$B$6:$B$257,"&lt;="&amp;$B274)</f>
        <v>1.85</v>
      </c>
      <c r="RM274" s="4">
        <f>SUMIFS('Aceite de Oliva'!RM$6:RM$257,'Aceite de Oliva'!$A$6:$A$257,"&gt;="&amp;$A274,'Aceite de Oliva'!$B$6:$B$257,"&lt;="&amp;$B274)</f>
        <v>3.4299999999999997</v>
      </c>
      <c r="RN274" s="4">
        <f>SUMIFS('Aceite de Oliva'!RN$6:RN$257,'Aceite de Oliva'!$A$6:$A$257,"&gt;="&amp;$A274,'Aceite de Oliva'!$B$6:$B$257,"&lt;="&amp;$B274)</f>
        <v>1.3</v>
      </c>
      <c r="RO274" s="4">
        <f>SUMIFS('Aceite de Oliva'!RO$6:RO$257,'Aceite de Oliva'!$A$6:$A$257,"&gt;="&amp;$A274,'Aceite de Oliva'!$B$6:$B$257,"&lt;="&amp;$B274)</f>
        <v>2.2399999999999998</v>
      </c>
      <c r="RS274" s="4">
        <f>SUMIFS('Aceite de Oliva'!RS$6:RS$257,'Aceite de Oliva'!$A$6:$A$257,"&gt;="&amp;$A274,'Aceite de Oliva'!$B$6:$B$257,"&lt;="&amp;$B274)</f>
        <v>1.73</v>
      </c>
      <c r="RT274" s="4">
        <f>SUMIFS('Aceite de Oliva'!RT$6:RT$257,'Aceite de Oliva'!$A$6:$A$257,"&gt;="&amp;$A274,'Aceite de Oliva'!$B$6:$B$257,"&lt;="&amp;$B274)</f>
        <v>1.28</v>
      </c>
      <c r="RU274" s="4">
        <f>SUMIFS('Aceite de Oliva'!RU$6:RU$257,'Aceite de Oliva'!$A$6:$A$257,"&gt;="&amp;$A274,'Aceite de Oliva'!$B$6:$B$257,"&lt;="&amp;$B274)</f>
        <v>1.57</v>
      </c>
      <c r="RV274" s="4">
        <f>SUMIFS('Aceite de Oliva'!RV$6:RV$257,'Aceite de Oliva'!$A$6:$A$257,"&gt;="&amp;$A274,'Aceite de Oliva'!$B$6:$B$257,"&lt;="&amp;$B274)</f>
        <v>1.17</v>
      </c>
      <c r="RZ274" s="4">
        <f>SUMIFS('Aceite de Oliva'!RZ$6:RZ$257,'Aceite de Oliva'!$A$6:$A$257,"&gt;="&amp;$A274,'Aceite de Oliva'!$B$6:$B$257,"&lt;="&amp;$B274)</f>
        <v>1.37</v>
      </c>
      <c r="SA274" s="4">
        <f>SUMIFS('Aceite de Oliva'!SA$6:SA$257,'Aceite de Oliva'!$A$6:$A$257,"&gt;="&amp;$A274,'Aceite de Oliva'!$B$6:$B$257,"&lt;="&amp;$B274)</f>
        <v>1.9</v>
      </c>
      <c r="SB274" s="4">
        <f>SUMIFS('Aceite de Oliva'!SB$6:SB$257,'Aceite de Oliva'!$A$6:$A$257,"&gt;="&amp;$A274,'Aceite de Oliva'!$B$6:$B$257,"&lt;="&amp;$B274)</f>
        <v>1.2600000000000002</v>
      </c>
      <c r="SC274" s="4">
        <f>SUMIFS('Aceite de Oliva'!SC$6:SC$257,'Aceite de Oliva'!$A$6:$A$257,"&gt;="&amp;$A274,'Aceite de Oliva'!$B$6:$B$257,"&lt;="&amp;$B274)</f>
        <v>0.21</v>
      </c>
      <c r="SG274" s="4">
        <f>SUMIFS('Aceite de Oliva'!SG$6:SG$257,'Aceite de Oliva'!$A$6:$A$257,"&gt;="&amp;$A274,'Aceite de Oliva'!$B$6:$B$257,"&lt;="&amp;$B274)</f>
        <v>0.87</v>
      </c>
      <c r="SH274" s="4">
        <f>SUMIFS('Aceite de Oliva'!SH$6:SH$257,'Aceite de Oliva'!$A$6:$A$257,"&gt;="&amp;$A274,'Aceite de Oliva'!$B$6:$B$257,"&lt;="&amp;$B274)</f>
        <v>0.27</v>
      </c>
      <c r="SI274" s="4">
        <f>SUMIFS('Aceite de Oliva'!SI$6:SI$257,'Aceite de Oliva'!$A$6:$A$257,"&gt;="&amp;$A274,'Aceite de Oliva'!$B$6:$B$257,"&lt;="&amp;$B274)</f>
        <v>0.92999999999999994</v>
      </c>
      <c r="SJ274" s="4">
        <f>SUMIFS('Aceite de Oliva'!SJ$6:SJ$257,'Aceite de Oliva'!$A$6:$A$257,"&gt;="&amp;$A274,'Aceite de Oliva'!$B$6:$B$257,"&lt;="&amp;$B274)</f>
        <v>0.86999999999999988</v>
      </c>
      <c r="SN274" s="4">
        <f>SUMIFS('Aceite de Oliva'!SN$6:SN$257,'Aceite de Oliva'!$A$6:$A$257,"&gt;="&amp;$A274,'Aceite de Oliva'!$B$6:$B$257,"&lt;="&amp;$B274)</f>
        <v>3.7199999999999998</v>
      </c>
      <c r="SO274" s="4">
        <f>SUMIFS('Aceite de Oliva'!SO$6:SO$257,'Aceite de Oliva'!$A$6:$A$257,"&gt;="&amp;$A274,'Aceite de Oliva'!$B$6:$B$257,"&lt;="&amp;$B274)</f>
        <v>2.72</v>
      </c>
      <c r="SP274" s="4">
        <f>SUMIFS('Aceite de Oliva'!SP$6:SP$257,'Aceite de Oliva'!$A$6:$A$257,"&gt;="&amp;$A274,'Aceite de Oliva'!$B$6:$B$257,"&lt;="&amp;$B274)</f>
        <v>4.5999999999999996</v>
      </c>
      <c r="SQ274" s="4">
        <f>SUMIFS('Aceite de Oliva'!SQ$6:SQ$257,'Aceite de Oliva'!$A$6:$A$257,"&gt;="&amp;$A274,'Aceite de Oliva'!$B$6:$B$257,"&lt;="&amp;$B274)</f>
        <v>1.37</v>
      </c>
      <c r="SU274" s="4">
        <f>SUMIFS('Aceite de Oliva'!SU$6:SU$257,'Aceite de Oliva'!$A$6:$A$257,"&gt;="&amp;$A274,'Aceite de Oliva'!$B$6:$B$257,"&lt;="&amp;$B274)</f>
        <v>15.48</v>
      </c>
      <c r="SV274" s="4">
        <f>SUMIFS('Aceite de Oliva'!SV$6:SV$257,'Aceite de Oliva'!$A$6:$A$257,"&gt;="&amp;$A274,'Aceite de Oliva'!$B$6:$B$257,"&lt;="&amp;$B274)</f>
        <v>4.2200000000000006</v>
      </c>
      <c r="SW274" s="4">
        <f>SUMIFS('Aceite de Oliva'!SW$6:SW$257,'Aceite de Oliva'!$A$6:$A$257,"&gt;="&amp;$A274,'Aceite de Oliva'!$B$6:$B$257,"&lt;="&amp;$B274)</f>
        <v>20.12</v>
      </c>
      <c r="SX274" s="4">
        <f>SUMIFS('Aceite de Oliva'!SX$6:SX$257,'Aceite de Oliva'!$A$6:$A$257,"&gt;="&amp;$A274,'Aceite de Oliva'!$B$6:$B$257,"&lt;="&amp;$B274)</f>
        <v>16.760000000000002</v>
      </c>
      <c r="TB274" s="4">
        <f>SUMIFS('Aceite de Oliva'!TB$6:TB$257,'Aceite de Oliva'!$A$6:$A$257,"&gt;="&amp;$A274,'Aceite de Oliva'!$B$6:$B$257,"&lt;="&amp;$B274)</f>
        <v>2.0499999999999998</v>
      </c>
      <c r="TC274" s="4">
        <f>SUMIFS('Aceite de Oliva'!TC$6:TC$257,'Aceite de Oliva'!$A$6:$A$257,"&gt;="&amp;$A274,'Aceite de Oliva'!$B$6:$B$257,"&lt;="&amp;$B274)</f>
        <v>1.02</v>
      </c>
      <c r="TD274" s="4">
        <f>SUMIFS('Aceite de Oliva'!TD$6:TD$257,'Aceite de Oliva'!$A$6:$A$257,"&gt;="&amp;$A274,'Aceite de Oliva'!$B$6:$B$257,"&lt;="&amp;$B274)</f>
        <v>1.85</v>
      </c>
      <c r="TE274" s="4">
        <f>SUMIFS('Aceite de Oliva'!TE$6:TE$257,'Aceite de Oliva'!$A$6:$A$257,"&gt;="&amp;$A274,'Aceite de Oliva'!$B$6:$B$257,"&lt;="&amp;$B274)</f>
        <v>3.01</v>
      </c>
      <c r="TI274" s="4">
        <f>SUMIFS('Aceite de Oliva'!TI$6:TI$257,'Aceite de Oliva'!$A$6:$A$257,"&gt;="&amp;$A274,'Aceite de Oliva'!$B$6:$B$257,"&lt;="&amp;$B274)</f>
        <v>0.1</v>
      </c>
      <c r="TJ274" s="4">
        <f>SUMIFS('Aceite de Oliva'!TJ$6:TJ$257,'Aceite de Oliva'!$A$6:$A$257,"&gt;="&amp;$A274,'Aceite de Oliva'!$B$6:$B$257,"&lt;="&amp;$B274)</f>
        <v>0.44999999999999996</v>
      </c>
      <c r="TK274" s="4">
        <f>SUMIFS('Aceite de Oliva'!TK$6:TK$257,'Aceite de Oliva'!$A$6:$A$257,"&gt;="&amp;$A274,'Aceite de Oliva'!$B$6:$B$257,"&lt;="&amp;$B274)</f>
        <v>0</v>
      </c>
      <c r="TL274" s="4">
        <f>SUMIFS('Aceite de Oliva'!TL$6:TL$257,'Aceite de Oliva'!$A$6:$A$257,"&gt;="&amp;$A274,'Aceite de Oliva'!$B$6:$B$257,"&lt;="&amp;$B274)</f>
        <v>0</v>
      </c>
      <c r="TP274" s="4">
        <f>SUMIFS('Aceite de Oliva'!TP$6:TP$257,'Aceite de Oliva'!$A$6:$A$257,"&gt;="&amp;$A274,'Aceite de Oliva'!$B$6:$B$257,"&lt;="&amp;$B274)</f>
        <v>0</v>
      </c>
      <c r="TQ274" s="4">
        <f>SUMIFS('Aceite de Oliva'!TQ$6:TQ$257,'Aceite de Oliva'!$A$6:$A$257,"&gt;="&amp;$A274,'Aceite de Oliva'!$B$6:$B$257,"&lt;="&amp;$B274)</f>
        <v>0</v>
      </c>
      <c r="TR274" s="4">
        <f>SUMIFS('Aceite de Oliva'!TR$6:TR$257,'Aceite de Oliva'!$A$6:$A$257,"&gt;="&amp;$A274,'Aceite de Oliva'!$B$6:$B$257,"&lt;="&amp;$B274)</f>
        <v>0</v>
      </c>
      <c r="TS274" s="4">
        <f>SUMIFS('Aceite de Oliva'!TS$6:TS$257,'Aceite de Oliva'!$A$6:$A$257,"&gt;="&amp;$A274,'Aceite de Oliva'!$B$6:$B$257,"&lt;="&amp;$B274)</f>
        <v>0</v>
      </c>
      <c r="TW274" s="4">
        <f>SUMIFS('Aceite de Oliva'!TW$6:TW$257,'Aceite de Oliva'!$A$6:$A$257,"&gt;="&amp;$A274,'Aceite de Oliva'!$B$6:$B$257,"&lt;="&amp;$B274)</f>
        <v>0.61</v>
      </c>
      <c r="TX274" s="4">
        <f>SUMIFS('Aceite de Oliva'!TX$6:TX$257,'Aceite de Oliva'!$A$6:$A$257,"&gt;="&amp;$A274,'Aceite de Oliva'!$B$6:$B$257,"&lt;="&amp;$B274)</f>
        <v>0.59</v>
      </c>
      <c r="TY274" s="4">
        <f>SUMIFS('Aceite de Oliva'!TY$6:TY$257,'Aceite de Oliva'!$A$6:$A$257,"&gt;="&amp;$A274,'Aceite de Oliva'!$B$6:$B$257,"&lt;="&amp;$B274)</f>
        <v>0.82</v>
      </c>
      <c r="TZ274" s="4">
        <f>SUMIFS('Aceite de Oliva'!TZ$6:TZ$257,'Aceite de Oliva'!$A$6:$A$257,"&gt;="&amp;$A274,'Aceite de Oliva'!$B$6:$B$257,"&lt;="&amp;$B274)</f>
        <v>0</v>
      </c>
      <c r="UD274" s="4">
        <f>SUMIFS('Aceite de Oliva'!UD$6:UD$257,'Aceite de Oliva'!$A$6:$A$257,"&gt;="&amp;$A274,'Aceite de Oliva'!$B$6:$B$257,"&lt;="&amp;$B274)</f>
        <v>0.35</v>
      </c>
      <c r="UE274" s="4">
        <f>SUMIFS('Aceite de Oliva'!UE$6:UE$257,'Aceite de Oliva'!$A$6:$A$257,"&gt;="&amp;$A274,'Aceite de Oliva'!$B$6:$B$257,"&lt;="&amp;$B274)</f>
        <v>0.55000000000000004</v>
      </c>
      <c r="UF274" s="4">
        <f>SUMIFS('Aceite de Oliva'!UF$6:UF$257,'Aceite de Oliva'!$A$6:$A$257,"&gt;="&amp;$A274,'Aceite de Oliva'!$B$6:$B$257,"&lt;="&amp;$B274)</f>
        <v>0.39</v>
      </c>
      <c r="UG274" s="4">
        <f>SUMIFS('Aceite de Oliva'!UG$6:UG$257,'Aceite de Oliva'!$A$6:$A$257,"&gt;="&amp;$A274,'Aceite de Oliva'!$B$6:$B$257,"&lt;="&amp;$B274)</f>
        <v>0</v>
      </c>
      <c r="UK274" s="4">
        <f>SUMIFS('Aceite de Oliva'!UK$6:UK$257,'Aceite de Oliva'!$A$6:$A$257,"&gt;="&amp;$A274,'Aceite de Oliva'!$B$6:$B$257,"&lt;="&amp;$B274)</f>
        <v>0.21000000000000002</v>
      </c>
      <c r="UL274" s="4">
        <f>SUMIFS('Aceite de Oliva'!UL$6:UL$257,'Aceite de Oliva'!$A$6:$A$257,"&gt;="&amp;$A274,'Aceite de Oliva'!$B$6:$B$257,"&lt;="&amp;$B274)</f>
        <v>0</v>
      </c>
      <c r="UM274" s="4">
        <f>SUMIFS('Aceite de Oliva'!UM$6:UM$257,'Aceite de Oliva'!$A$6:$A$257,"&gt;="&amp;$A274,'Aceite de Oliva'!$B$6:$B$257,"&lt;="&amp;$B274)</f>
        <v>0.3</v>
      </c>
      <c r="UN274" s="4">
        <f>SUMIFS('Aceite de Oliva'!UN$6:UN$257,'Aceite de Oliva'!$A$6:$A$257,"&gt;="&amp;$A274,'Aceite de Oliva'!$B$6:$B$257,"&lt;="&amp;$B274)</f>
        <v>0</v>
      </c>
      <c r="UR274" s="4">
        <f>SUMIFS('Aceite de Oliva'!UR$6:UR$257,'Aceite de Oliva'!$A$6:$A$257,"&gt;="&amp;$A274,'Aceite de Oliva'!$B$6:$B$257,"&lt;="&amp;$B274)</f>
        <v>0.05</v>
      </c>
      <c r="US274" s="4">
        <f>SUMIFS('Aceite de Oliva'!US$6:US$257,'Aceite de Oliva'!$A$6:$A$257,"&gt;="&amp;$A274,'Aceite de Oliva'!$B$6:$B$257,"&lt;="&amp;$B274)</f>
        <v>0.2</v>
      </c>
      <c r="UT274" s="4">
        <f>SUMIFS('Aceite de Oliva'!UT$6:UT$257,'Aceite de Oliva'!$A$6:$A$257,"&gt;="&amp;$A274,'Aceite de Oliva'!$B$6:$B$257,"&lt;="&amp;$B274)</f>
        <v>0</v>
      </c>
      <c r="UU274" s="4">
        <f>SUMIFS('Aceite de Oliva'!UU$6:UU$257,'Aceite de Oliva'!$A$6:$A$257,"&gt;="&amp;$A274,'Aceite de Oliva'!$B$6:$B$257,"&lt;="&amp;$B274)</f>
        <v>0</v>
      </c>
      <c r="UY274" s="4">
        <f>SUMIFS('Aceite de Oliva'!UY$6:UY$257,'Aceite de Oliva'!$A$6:$A$257,"&gt;="&amp;$A274,'Aceite de Oliva'!$B$6:$B$257,"&lt;="&amp;$B274)</f>
        <v>0.09</v>
      </c>
      <c r="UZ274" s="4">
        <f>SUMIFS('Aceite de Oliva'!UZ$6:UZ$257,'Aceite de Oliva'!$A$6:$A$257,"&gt;="&amp;$A274,'Aceite de Oliva'!$B$6:$B$257,"&lt;="&amp;$B274)</f>
        <v>0.52</v>
      </c>
      <c r="VA274" s="4">
        <f>SUMIFS('Aceite de Oliva'!VA$6:VA$257,'Aceite de Oliva'!$A$6:$A$257,"&gt;="&amp;$A274,'Aceite de Oliva'!$B$6:$B$257,"&lt;="&amp;$B274)</f>
        <v>0</v>
      </c>
      <c r="VB274" s="4">
        <f>SUMIFS('Aceite de Oliva'!VB$6:VB$257,'Aceite de Oliva'!$A$6:$A$257,"&gt;="&amp;$A274,'Aceite de Oliva'!$B$6:$B$257,"&lt;="&amp;$B274)</f>
        <v>0</v>
      </c>
      <c r="VF274" s="4">
        <f>SUMIFS('Aceite de Oliva'!VF$6:VF$257,'Aceite de Oliva'!$A$6:$A$257,"&gt;="&amp;$A274,'Aceite de Oliva'!$B$6:$B$257,"&lt;="&amp;$B274)</f>
        <v>0.03</v>
      </c>
      <c r="VG274" s="4">
        <f>SUMIFS('Aceite de Oliva'!VG$6:VG$257,'Aceite de Oliva'!$A$6:$A$257,"&gt;="&amp;$A274,'Aceite de Oliva'!$B$6:$B$257,"&lt;="&amp;$B274)</f>
        <v>0.13</v>
      </c>
      <c r="VH274" s="4">
        <f>SUMIFS('Aceite de Oliva'!VH$6:VH$257,'Aceite de Oliva'!$A$6:$A$257,"&gt;="&amp;$A274,'Aceite de Oliva'!$B$6:$B$257,"&lt;="&amp;$B274)</f>
        <v>0</v>
      </c>
      <c r="VI274" s="4">
        <f>SUMIFS('Aceite de Oliva'!VI$6:VI$257,'Aceite de Oliva'!$A$6:$A$257,"&gt;="&amp;$A274,'Aceite de Oliva'!$B$6:$B$257,"&lt;="&amp;$B274)</f>
        <v>0</v>
      </c>
      <c r="VM274" s="4">
        <f>SUMIFS('Aceite de Oliva'!VM$6:VM$257,'Aceite de Oliva'!$A$6:$A$257,"&gt;="&amp;$A274,'Aceite de Oliva'!$B$6:$B$257,"&lt;="&amp;$B274)</f>
        <v>0</v>
      </c>
      <c r="VN274" s="4">
        <f>SUMIFS('Aceite de Oliva'!VN$6:VN$257,'Aceite de Oliva'!$A$6:$A$257,"&gt;="&amp;$A274,'Aceite de Oliva'!$B$6:$B$257,"&lt;="&amp;$B274)</f>
        <v>0</v>
      </c>
      <c r="VO274" s="4">
        <f>SUMIFS('Aceite de Oliva'!VO$6:VO$257,'Aceite de Oliva'!$A$6:$A$257,"&gt;="&amp;$A274,'Aceite de Oliva'!$B$6:$B$257,"&lt;="&amp;$B274)</f>
        <v>0</v>
      </c>
      <c r="VP274" s="4">
        <f>SUMIFS('Aceite de Oliva'!VP$6:VP$257,'Aceite de Oliva'!$A$6:$A$257,"&gt;="&amp;$A274,'Aceite de Oliva'!$B$6:$B$257,"&lt;="&amp;$B274)</f>
        <v>0</v>
      </c>
      <c r="VT274" s="4">
        <f>SUMIFS('Aceite de Oliva'!VT$6:VT$257,'Aceite de Oliva'!$A$6:$A$257,"&gt;="&amp;$A274,'Aceite de Oliva'!$B$6:$B$257,"&lt;="&amp;$B274)</f>
        <v>0</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v>
      </c>
      <c r="WB274" s="4">
        <f>SUMIFS('Aceite de Oliva'!WB$6:WB$257,'Aceite de Oliva'!$A$6:$A$257,"&gt;="&amp;$A274,'Aceite de Oliva'!$B$6:$B$257,"&lt;="&amp;$B274)</f>
        <v>0</v>
      </c>
      <c r="WC274" s="4">
        <f>SUMIFS('Aceite de Oliva'!WC$6:WC$257,'Aceite de Oliva'!$A$6:$A$257,"&gt;="&amp;$A274,'Aceite de Oliva'!$B$6:$B$257,"&lt;="&amp;$B274)</f>
        <v>0</v>
      </c>
      <c r="WD274" s="4">
        <f>SUMIFS('Aceite de Oliva'!WD$6:WD$257,'Aceite de Oliva'!$A$6:$A$257,"&gt;="&amp;$A274,'Aceite de Oliva'!$B$6:$B$257,"&lt;="&amp;$B274)</f>
        <v>0</v>
      </c>
      <c r="WH274" s="4">
        <f>SUMIFS('Aceite de Oliva'!WH$6:WH$257,'Aceite de Oliva'!$A$6:$A$257,"&gt;="&amp;$A274,'Aceite de Oliva'!$B$6:$B$257,"&lt;="&amp;$B274)</f>
        <v>0.24</v>
      </c>
      <c r="WI274" s="4">
        <f>SUMIFS('Aceite de Oliva'!WI$6:WI$257,'Aceite de Oliva'!$A$6:$A$257,"&gt;="&amp;$A274,'Aceite de Oliva'!$B$6:$B$257,"&lt;="&amp;$B274)</f>
        <v>0</v>
      </c>
      <c r="WJ274" s="4">
        <f>SUMIFS('Aceite de Oliva'!WJ$6:WJ$257,'Aceite de Oliva'!$A$6:$A$257,"&gt;="&amp;$A274,'Aceite de Oliva'!$B$6:$B$257,"&lt;="&amp;$B274)</f>
        <v>0.44</v>
      </c>
      <c r="WK274" s="4">
        <f>SUMIFS('Aceite de Oliva'!WK$6:WK$257,'Aceite de Oliva'!$A$6:$A$257,"&gt;="&amp;$A274,'Aceite de Oliva'!$B$6:$B$257,"&lt;="&amp;$B274)</f>
        <v>0</v>
      </c>
      <c r="WO274" s="4">
        <f>SUMIFS('Aceite de Oliva'!WO$6:WO$257,'Aceite de Oliva'!$A$6:$A$257,"&gt;="&amp;$A274,'Aceite de Oliva'!$B$6:$B$257,"&lt;="&amp;$B274)</f>
        <v>0.05</v>
      </c>
      <c r="WP274" s="4">
        <f>SUMIFS('Aceite de Oliva'!WP$6:WP$257,'Aceite de Oliva'!$A$6:$A$257,"&gt;="&amp;$A274,'Aceite de Oliva'!$B$6:$B$257,"&lt;="&amp;$B274)</f>
        <v>0</v>
      </c>
      <c r="WQ274" s="4">
        <f>SUMIFS('Aceite de Oliva'!WQ$6:WQ$257,'Aceite de Oliva'!$A$6:$A$257,"&gt;="&amp;$A274,'Aceite de Oliva'!$B$6:$B$257,"&lt;="&amp;$B274)</f>
        <v>7.0000000000000007E-2</v>
      </c>
      <c r="WR274" s="4">
        <f>SUMIFS('Aceite de Oliva'!WR$6:WR$257,'Aceite de Oliva'!$A$6:$A$257,"&gt;="&amp;$A274,'Aceite de Oliva'!$B$6:$B$257,"&lt;="&amp;$B274)</f>
        <v>0</v>
      </c>
      <c r="WV274" s="4">
        <f>SUMIFS('Aceite de Oliva'!WV$6:WV$257,'Aceite de Oliva'!$A$6:$A$257,"&gt;="&amp;$A274,'Aceite de Oliva'!$B$6:$B$257,"&lt;="&amp;$B274)</f>
        <v>0.21</v>
      </c>
      <c r="WW274" s="4">
        <f>SUMIFS('Aceite de Oliva'!WW$6:WW$257,'Aceite de Oliva'!$A$6:$A$257,"&gt;="&amp;$A274,'Aceite de Oliva'!$B$6:$B$257,"&lt;="&amp;$B274)</f>
        <v>0.17</v>
      </c>
      <c r="WX274" s="4">
        <f>SUMIFS('Aceite de Oliva'!WX$6:WX$257,'Aceite de Oliva'!$A$6:$A$257,"&gt;="&amp;$A274,'Aceite de Oliva'!$B$6:$B$257,"&lt;="&amp;$B274)</f>
        <v>0.28000000000000003</v>
      </c>
      <c r="WY274" s="4">
        <f>SUMIFS('Aceite de Oliva'!WY$6:WY$257,'Aceite de Oliva'!$A$6:$A$257,"&gt;="&amp;$A274,'Aceite de Oliva'!$B$6:$B$257,"&lt;="&amp;$B274)</f>
        <v>0</v>
      </c>
      <c r="XC274" s="4">
        <f>SUMIFS('Aceite de Oliva'!XC$6:XC$257,'Aceite de Oliva'!$A$6:$A$257,"&gt;="&amp;$A274,'Aceite de Oliva'!$B$6:$B$257,"&lt;="&amp;$B274)</f>
        <v>9.4499999999999993</v>
      </c>
      <c r="XD274" s="4">
        <f>SUMIFS('Aceite de Oliva'!XD$6:XD$257,'Aceite de Oliva'!$A$6:$A$257,"&gt;="&amp;$A274,'Aceite de Oliva'!$B$6:$B$257,"&lt;="&amp;$B274)</f>
        <v>8.23</v>
      </c>
      <c r="XE274" s="4">
        <f>SUMIFS('Aceite de Oliva'!XE$6:XE$257,'Aceite de Oliva'!$A$6:$A$257,"&gt;="&amp;$A274,'Aceite de Oliva'!$B$6:$B$257,"&lt;="&amp;$B274)</f>
        <v>11.209999999999999</v>
      </c>
      <c r="XF274" s="4">
        <f>SUMIFS('Aceite de Oliva'!XF$6:XF$257,'Aceite de Oliva'!$A$6:$A$257,"&gt;="&amp;$A274,'Aceite de Oliva'!$B$6:$B$257,"&lt;="&amp;$B274)</f>
        <v>6.1000000000000005</v>
      </c>
      <c r="XJ274" s="4">
        <f>SUMIFS('Aceite de Oliva'!XJ$6:XJ$257,'Aceite de Oliva'!$A$6:$A$257,"&gt;="&amp;$A274,'Aceite de Oliva'!$B$6:$B$257,"&lt;="&amp;$B274)</f>
        <v>46.400000000000006</v>
      </c>
      <c r="XK274" s="4">
        <f>SUMIFS('Aceite de Oliva'!XK$6:XK$257,'Aceite de Oliva'!$A$6:$A$257,"&gt;="&amp;$A274,'Aceite de Oliva'!$B$6:$B$257,"&lt;="&amp;$B274)</f>
        <v>38.42</v>
      </c>
      <c r="XL274" s="4">
        <f>SUMIFS('Aceite de Oliva'!XL$6:XL$257,'Aceite de Oliva'!$A$6:$A$257,"&gt;="&amp;$A274,'Aceite de Oliva'!$B$6:$B$257,"&lt;="&amp;$B274)</f>
        <v>52.16</v>
      </c>
      <c r="XM274" s="4">
        <f>SUMIFS('Aceite de Oliva'!XM$6:XM$257,'Aceite de Oliva'!$A$6:$A$257,"&gt;="&amp;$A274,'Aceite de Oliva'!$B$6:$B$257,"&lt;="&amp;$B274)</f>
        <v>47.39</v>
      </c>
      <c r="XQ274" s="4">
        <f>SUMIFS('Aceite de Oliva'!XQ$6:XQ$257,'Aceite de Oliva'!$A$6:$A$257,"&gt;="&amp;$A274,'Aceite de Oliva'!$B$6:$B$257,"&lt;="&amp;$B274)</f>
        <v>10.18</v>
      </c>
      <c r="XR274" s="4">
        <f>SUMIFS('Aceite de Oliva'!XR$6:XR$257,'Aceite de Oliva'!$A$6:$A$257,"&gt;="&amp;$A274,'Aceite de Oliva'!$B$6:$B$257,"&lt;="&amp;$B274)</f>
        <v>9.36</v>
      </c>
      <c r="XS274" s="4">
        <f>SUMIFS('Aceite de Oliva'!XS$6:XS$257,'Aceite de Oliva'!$A$6:$A$257,"&gt;="&amp;$A274,'Aceite de Oliva'!$B$6:$B$257,"&lt;="&amp;$B274)</f>
        <v>11.9</v>
      </c>
      <c r="XT274" s="4">
        <f>SUMIFS('Aceite de Oliva'!XT$6:XT$257,'Aceite de Oliva'!$A$6:$A$257,"&gt;="&amp;$A274,'Aceite de Oliva'!$B$6:$B$257,"&lt;="&amp;$B274)</f>
        <v>6.4</v>
      </c>
      <c r="XX274" s="4">
        <f>SUMIFS('Aceite de Oliva'!XX$6:XX$257,'Aceite de Oliva'!$A$6:$A$257,"&gt;="&amp;$A274,'Aceite de Oliva'!$B$6:$B$257,"&lt;="&amp;$B274)</f>
        <v>1.44</v>
      </c>
      <c r="XY274" s="4">
        <f>SUMIFS('Aceite de Oliva'!XY$6:XY$257,'Aceite de Oliva'!$A$6:$A$257,"&gt;="&amp;$A274,'Aceite de Oliva'!$B$6:$B$257,"&lt;="&amp;$B274)</f>
        <v>2.02</v>
      </c>
      <c r="XZ274" s="4">
        <f>SUMIFS('Aceite de Oliva'!XZ$6:XZ$257,'Aceite de Oliva'!$A$6:$A$257,"&gt;="&amp;$A274,'Aceite de Oliva'!$B$6:$B$257,"&lt;="&amp;$B274)</f>
        <v>0.84000000000000008</v>
      </c>
      <c r="YA274" s="4">
        <f>SUMIFS('Aceite de Oliva'!YA$6:YA$257,'Aceite de Oliva'!$A$6:$A$257,"&gt;="&amp;$A274,'Aceite de Oliva'!$B$6:$B$257,"&lt;="&amp;$B274)</f>
        <v>3.7199999999999998</v>
      </c>
      <c r="YE274" s="4">
        <f>SUMIFS('Aceite de Oliva'!YE$6:YE$257,'Aceite de Oliva'!$A$6:$A$257,"&gt;="&amp;$A274,'Aceite de Oliva'!$B$6:$B$257,"&lt;="&amp;$B274)</f>
        <v>0.78</v>
      </c>
      <c r="YF274" s="4">
        <f>SUMIFS('Aceite de Oliva'!YF$6:YF$257,'Aceite de Oliva'!$A$6:$A$257,"&gt;="&amp;$A274,'Aceite de Oliva'!$B$6:$B$257,"&lt;="&amp;$B274)</f>
        <v>1.8399999999999999</v>
      </c>
      <c r="YG274" s="4">
        <f>SUMIFS('Aceite de Oliva'!YG$6:YG$257,'Aceite de Oliva'!$A$6:$A$257,"&gt;="&amp;$A274,'Aceite de Oliva'!$B$6:$B$257,"&lt;="&amp;$B274)</f>
        <v>0.59000000000000008</v>
      </c>
      <c r="YH274" s="4">
        <f>SUMIFS('Aceite de Oliva'!YH$6:YH$257,'Aceite de Oliva'!$A$6:$A$257,"&gt;="&amp;$A274,'Aceite de Oliva'!$B$6:$B$257,"&lt;="&amp;$B274)</f>
        <v>0</v>
      </c>
      <c r="YL274" s="4">
        <f>SUMIFS('Aceite de Oliva'!YL$6:YL$257,'Aceite de Oliva'!$A$6:$A$257,"&gt;="&amp;$A274,'Aceite de Oliva'!$B$6:$B$257,"&lt;="&amp;$B274)</f>
        <v>0.71000000000000008</v>
      </c>
      <c r="YM274" s="4">
        <f>SUMIFS('Aceite de Oliva'!YM$6:YM$257,'Aceite de Oliva'!$A$6:$A$257,"&gt;="&amp;$A274,'Aceite de Oliva'!$B$6:$B$257,"&lt;="&amp;$B274)</f>
        <v>0</v>
      </c>
      <c r="YN274" s="4">
        <f>SUMIFS('Aceite de Oliva'!YN$6:YN$257,'Aceite de Oliva'!$A$6:$A$257,"&gt;="&amp;$A274,'Aceite de Oliva'!$B$6:$B$257,"&lt;="&amp;$B274)</f>
        <v>0.9900000000000001</v>
      </c>
      <c r="YO274" s="4">
        <f>SUMIFS('Aceite de Oliva'!YO$6:YO$257,'Aceite de Oliva'!$A$6:$A$257,"&gt;="&amp;$A274,'Aceite de Oliva'!$B$6:$B$257,"&lt;="&amp;$B274)</f>
        <v>0.31</v>
      </c>
      <c r="YP274" s="4">
        <f>SUMIFS('Aceite de Oliva'!YP$6:YP$257,'Aceite de Oliva'!$A$6:$A$257,"&gt;="&amp;$A274,'Aceite de Oliva'!$B$6:$B$257,"&lt;="&amp;$B274)</f>
        <v>3.47</v>
      </c>
      <c r="YS274" s="4">
        <f>SUMIFS('Aceite de Oliva'!YS$6:YS$257,'Aceite de Oliva'!$A$6:$A$257,"&gt;="&amp;$A274,'Aceite de Oliva'!$B$6:$B$257,"&lt;="&amp;$B274)</f>
        <v>0.80999999999999994</v>
      </c>
      <c r="YT274" s="4">
        <f>SUMIFS('Aceite de Oliva'!YT$6:YT$257,'Aceite de Oliva'!$A$6:$A$257,"&gt;="&amp;$A274,'Aceite de Oliva'!$B$6:$B$257,"&lt;="&amp;$B274)</f>
        <v>1.76</v>
      </c>
      <c r="YU274" s="4">
        <f>SUMIFS('Aceite de Oliva'!YU$6:YU$257,'Aceite de Oliva'!$A$6:$A$257,"&gt;="&amp;$A274,'Aceite de Oliva'!$B$6:$B$257,"&lt;="&amp;$B274)</f>
        <v>0.39</v>
      </c>
      <c r="YV274" s="4">
        <f>SUMIFS('Aceite de Oliva'!YV$6:YV$257,'Aceite de Oliva'!$A$6:$A$257,"&gt;="&amp;$A274,'Aceite de Oliva'!$B$6:$B$257,"&lt;="&amp;$B274)</f>
        <v>0.35</v>
      </c>
      <c r="YW274" s="4">
        <f>SUMIFS('Aceite de Oliva'!YW$6:YW$257,'Aceite de Oliva'!$A$6:$A$257,"&gt;="&amp;$A274,'Aceite de Oliva'!$B$6:$B$257,"&lt;="&amp;$B274)</f>
        <v>0.55000000000000004</v>
      </c>
      <c r="YZ274" s="4">
        <f>SUMIFS('Aceite de Oliva'!YZ$6:YZ$257,'Aceite de Oliva'!$A$6:$A$257,"&gt;="&amp;$A274,'Aceite de Oliva'!$B$6:$B$257,"&lt;="&amp;$B274)</f>
        <v>0.11</v>
      </c>
      <c r="ZA274" s="4">
        <f>SUMIFS('Aceite de Oliva'!ZA$6:ZA$257,'Aceite de Oliva'!$A$6:$A$257,"&gt;="&amp;$A274,'Aceite de Oliva'!$B$6:$B$257,"&lt;="&amp;$B274)</f>
        <v>0.51</v>
      </c>
      <c r="ZB274" s="4">
        <f>SUMIFS('Aceite de Oliva'!ZB$6:ZB$257,'Aceite de Oliva'!$A$6:$A$257,"&gt;="&amp;$A274,'Aceite de Oliva'!$B$6:$B$257,"&lt;="&amp;$B274)</f>
        <v>0</v>
      </c>
      <c r="ZC274" s="4">
        <f>SUMIFS('Aceite de Oliva'!ZC$6:ZC$257,'Aceite de Oliva'!$A$6:$A$257,"&gt;="&amp;$A274,'Aceite de Oliva'!$B$6:$B$257,"&lt;="&amp;$B274)</f>
        <v>0</v>
      </c>
      <c r="ZD274" s="4">
        <f>SUMIFS('Aceite de Oliva'!ZD$6:ZD$257,'Aceite de Oliva'!$A$6:$A$257,"&gt;="&amp;$A274,'Aceite de Oliva'!$B$6:$B$257,"&lt;="&amp;$B274)</f>
        <v>0</v>
      </c>
    </row>
    <row r="275" spans="1:680" x14ac:dyDescent="0.25">
      <c r="A275" s="9">
        <f>'TAM Aceite de Oliva'!B23</f>
        <v>5.9</v>
      </c>
      <c r="B275" s="9">
        <f>'TAM Aceite de Oliva'!C23</f>
        <v>6.1</v>
      </c>
      <c r="C275" s="9"/>
      <c r="D275" s="4">
        <f>SUMIFS('Aceite de Oliva'!D$6:D$257,'Aceite de Oliva'!$A$6:$A$257,"&gt;="&amp;$A275,'Aceite de Oliva'!$B$6:$B$257,"&lt;="&amp;$B275)</f>
        <v>0.05</v>
      </c>
      <c r="E275" s="4">
        <f>SUMIFS('Aceite de Oliva'!E$6:E$257,'Aceite de Oliva'!$A$6:$A$257,"&gt;="&amp;$A275,'Aceite de Oliva'!$B$6:$B$257,"&lt;="&amp;$B275)</f>
        <v>0.1</v>
      </c>
      <c r="F275" s="4">
        <f>SUMIFS('Aceite de Oliva'!F$6:F$257,'Aceite de Oliva'!$A$6:$A$257,"&gt;="&amp;$A275,'Aceite de Oliva'!$B$6:$B$257,"&lt;="&amp;$B275)</f>
        <v>0.06</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0.1</v>
      </c>
      <c r="S275" s="4">
        <f>SUMIFS('Aceite de Oliva'!S$6:S$257,'Aceite de Oliva'!$A$6:$A$257,"&gt;="&amp;$A275,'Aceite de Oliva'!$B$6:$B$257,"&lt;="&amp;$B275)</f>
        <v>0.16</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0.06</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0.22</v>
      </c>
      <c r="AG275" s="4">
        <f>SUMIFS('Aceite de Oliva'!AG$6:AG$257,'Aceite de Oliva'!$A$6:$A$257,"&gt;="&amp;$A275,'Aceite de Oliva'!$B$6:$B$257,"&lt;="&amp;$B275)</f>
        <v>0</v>
      </c>
      <c r="AH275" s="4">
        <f>SUMIFS('Aceite de Oliva'!AH$6:AH$257,'Aceite de Oliva'!$A$6:$A$257,"&gt;="&amp;$A275,'Aceite de Oliva'!$B$6:$B$257,"&lt;="&amp;$B275)</f>
        <v>0.08</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0.03</v>
      </c>
      <c r="AU275" s="4">
        <f>SUMIFS('Aceite de Oliva'!AU$6:AU$257,'Aceite de Oliva'!$A$6:$A$257,"&gt;="&amp;$A275,'Aceite de Oliva'!$B$6:$B$257,"&lt;="&amp;$B275)</f>
        <v>0</v>
      </c>
      <c r="AV275" s="4">
        <f>SUMIFS('Aceite de Oliva'!AV$6:AV$257,'Aceite de Oliva'!$A$6:$A$257,"&gt;="&amp;$A275,'Aceite de Oliva'!$B$6:$B$257,"&lt;="&amp;$B275)</f>
        <v>0.06</v>
      </c>
      <c r="AW275" s="4">
        <f>SUMIFS('Aceite de Oliva'!AW$6:AW$257,'Aceite de Oliva'!$A$6:$A$257,"&gt;="&amp;$A275,'Aceite de Oliva'!$B$6:$B$257,"&lt;="&amp;$B275)</f>
        <v>0</v>
      </c>
      <c r="BA275" s="4">
        <f>SUMIFS('Aceite de Oliva'!BA$6:BA$257,'Aceite de Oliva'!$A$6:$A$257,"&gt;="&amp;A275,'Aceite de Oliva'!$B$6:$B$257,"&lt;="&amp;B275)</f>
        <v>0.41000000000000003</v>
      </c>
      <c r="BB275" s="4">
        <f>SUMIFS('Aceite de Oliva'!BB$6:BB$257,'Aceite de Oliva'!$A$6:$A$257,"&gt;="&amp;$A275,'Aceite de Oliva'!$B$6:$B$257,"&lt;="&amp;$B275)</f>
        <v>0.32</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0.19</v>
      </c>
      <c r="BI275" s="4">
        <f>SUMIFS('Aceite de Oliva'!BI$6:BI$257,'Aceite de Oliva'!$A$6:$A$257,"&gt;="&amp;$A275,'Aceite de Oliva'!$B$6:$B$257,"&lt;="&amp;$B275)</f>
        <v>0</v>
      </c>
      <c r="BJ275" s="4">
        <f>SUMIFS('Aceite de Oliva'!BJ$6:BJ$257,'Aceite de Oliva'!$A$6:$A$257,"&gt;="&amp;$A275,'Aceite de Oliva'!$B$6:$B$257,"&lt;="&amp;$B275)</f>
        <v>0.04</v>
      </c>
      <c r="BK275" s="4">
        <f>SUMIFS('Aceite de Oliva'!BK$6:BK$257,'Aceite de Oliva'!$A$6:$A$257,"&gt;="&amp;$A275,'Aceite de Oliva'!$B$6:$B$257,"&lt;="&amp;$B275)</f>
        <v>0</v>
      </c>
      <c r="BO275" s="4">
        <f>SUMIFS('Aceite de Oliva'!BO$6:BO$257,'Aceite de Oliva'!$A$6:$A$257,"&gt;="&amp;$A275,'Aceite de Oliva'!$B$6:$B$257,"&lt;="&amp;$B275)</f>
        <v>7.0000000000000007E-2</v>
      </c>
      <c r="BP275" s="4">
        <f>SUMIFS('Aceite de Oliva'!BP$6:BP$257,'Aceite de Oliva'!$A$6:$A$257,"&gt;="&amp;$A275,'Aceite de Oliva'!$B$6:$B$257,"&lt;="&amp;$B275)</f>
        <v>0.37</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0.02</v>
      </c>
      <c r="BW275" s="4">
        <f>SUMIFS('Aceite de Oliva'!BW$6:BW$257,'Aceite de Oliva'!$A$6:$A$257,"&gt;="&amp;$A275,'Aceite de Oliva'!$B$6:$B$257,"&lt;="&amp;$B275)</f>
        <v>0</v>
      </c>
      <c r="BX275" s="4">
        <f>SUMIFS('Aceite de Oliva'!BX$6:BX$257,'Aceite de Oliva'!$A$6:$A$257,"&gt;="&amp;$A275,'Aceite de Oliva'!$B$6:$B$257,"&lt;="&amp;$B275)</f>
        <v>0.03</v>
      </c>
      <c r="BY275" s="4">
        <f>SUMIFS('Aceite de Oliva'!BY$6:BY$257,'Aceite de Oliva'!$A$6:$A$257,"&gt;="&amp;$A275,'Aceite de Oliva'!$B$6:$B$257,"&lt;="&amp;$B275)</f>
        <v>0</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0.21</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0.02</v>
      </c>
      <c r="CY275" s="4">
        <f>SUMIFS('Aceite de Oliva'!CY$6:CY$257,'Aceite de Oliva'!$A$6:$A$257,"&gt;="&amp;$A275,'Aceite de Oliva'!$B$6:$B$257,"&lt;="&amp;$B275)</f>
        <v>0</v>
      </c>
      <c r="CZ275" s="4">
        <f>SUMIFS('Aceite de Oliva'!CZ$6:CZ$257,'Aceite de Oliva'!$A$6:$A$257,"&gt;="&amp;$A275,'Aceite de Oliva'!$B$6:$B$257,"&lt;="&amp;$B275)</f>
        <v>0.03</v>
      </c>
      <c r="DA275" s="4">
        <f>SUMIFS('Aceite de Oliva'!DA$6:DA$257,'Aceite de Oliva'!$A$6:$A$257,"&gt;="&amp;$A275,'Aceite de Oliva'!$B$6:$B$257,"&lt;="&amp;$B275)</f>
        <v>0</v>
      </c>
      <c r="DE275" s="4">
        <f>SUMIFS('Aceite de Oliva'!DE$6:DE$257,'Aceite de Oliva'!$A$6:$A$257,"&gt;="&amp;$A275,'Aceite de Oliva'!$B$6:$B$257,"&lt;="&amp;$B275)</f>
        <v>0.09</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0.09</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0.09</v>
      </c>
      <c r="DT275" s="4">
        <f>SUMIFS('Aceite de Oliva'!DT$6:DT$257,'Aceite de Oliva'!$A$6:$A$257,"&gt;="&amp;$A275,'Aceite de Oliva'!$B$6:$B$257,"&lt;="&amp;$B275)</f>
        <v>0</v>
      </c>
      <c r="DU275" s="4">
        <f>SUMIFS('Aceite de Oliva'!DU$6:DU$257,'Aceite de Oliva'!$A$6:$A$257,"&gt;="&amp;$A275,'Aceite de Oliva'!$B$6:$B$257,"&lt;="&amp;$B275)</f>
        <v>0.18</v>
      </c>
      <c r="DV275" s="4">
        <f>SUMIFS('Aceite de Oliva'!DV$6:DV$257,'Aceite de Oliva'!$A$6:$A$257,"&gt;="&amp;$A275,'Aceite de Oliva'!$B$6:$B$257,"&lt;="&amp;$B275)</f>
        <v>0</v>
      </c>
      <c r="DZ275" s="4">
        <f>SUMIFS('Aceite de Oliva'!DZ$6:DZ$257,'Aceite de Oliva'!$A$6:$A$257,"&gt;="&amp;$A275,'Aceite de Oliva'!$B$6:$B$257,"&lt;="&amp;$B275)</f>
        <v>0.22999999999999998</v>
      </c>
      <c r="EA275" s="4">
        <f>SUMIFS('Aceite de Oliva'!EA$6:EA$257,'Aceite de Oliva'!$A$6:$A$257,"&gt;="&amp;$A275,'Aceite de Oliva'!$B$6:$B$257,"&lt;="&amp;$B275)</f>
        <v>0</v>
      </c>
      <c r="EB275" s="4">
        <f>SUMIFS('Aceite de Oliva'!EB$6:EB$257,'Aceite de Oliva'!$A$6:$A$257,"&gt;="&amp;$A275,'Aceite de Oliva'!$B$6:$B$257,"&lt;="&amp;$B275)</f>
        <v>0.05</v>
      </c>
      <c r="EC275" s="4">
        <f>SUMIFS('Aceite de Oliva'!EC$6:EC$257,'Aceite de Oliva'!$A$6:$A$257,"&gt;="&amp;$A275,'Aceite de Oliva'!$B$6:$B$257,"&lt;="&amp;$B275)</f>
        <v>0</v>
      </c>
      <c r="EG275" s="4">
        <f>SUMIFS('Aceite de Oliva'!EG$6:EG$257,'Aceite de Oliva'!$A$6:$A$257,"&gt;="&amp;$A275,'Aceite de Oliva'!$B$6:$B$257,"&lt;="&amp;$B275)</f>
        <v>0.13</v>
      </c>
      <c r="EH275" s="4">
        <f>SUMIFS('Aceite de Oliva'!EH$6:EH$257,'Aceite de Oliva'!$A$6:$A$257,"&gt;="&amp;$A275,'Aceite de Oliva'!$B$6:$B$257,"&lt;="&amp;$B275)</f>
        <v>0.12</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0.23</v>
      </c>
      <c r="EV275" s="4">
        <f>SUMIFS('Aceite de Oliva'!EV$6:EV$257,'Aceite de Oliva'!$A$6:$A$257,"&gt;="&amp;$A275,'Aceite de Oliva'!$B$6:$B$257,"&lt;="&amp;$B275)</f>
        <v>0.81</v>
      </c>
      <c r="EW275" s="4">
        <f>SUMIFS('Aceite de Oliva'!EW$6:EW$257,'Aceite de Oliva'!$A$6:$A$257,"&gt;="&amp;$A275,'Aceite de Oliva'!$B$6:$B$257,"&lt;="&amp;$B275)</f>
        <v>0.08</v>
      </c>
      <c r="EX275" s="4">
        <f>SUMIFS('Aceite de Oliva'!EX$6:EX$257,'Aceite de Oliva'!$A$6:$A$257,"&gt;="&amp;$A275,'Aceite de Oliva'!$B$6:$B$257,"&lt;="&amp;$B275)</f>
        <v>0.21</v>
      </c>
      <c r="FB275" s="4">
        <f>SUMIFS('Aceite de Oliva'!FB$6:FB$257,'Aceite de Oliva'!$A$6:$A$257,"&gt;="&amp;$A275,'Aceite de Oliva'!$B$6:$B$257,"&lt;="&amp;$B275)</f>
        <v>7.0000000000000007E-2</v>
      </c>
      <c r="FC275" s="4">
        <f>SUMIFS('Aceite de Oliva'!FC$6:FC$257,'Aceite de Oliva'!$A$6:$A$257,"&gt;="&amp;$A275,'Aceite de Oliva'!$B$6:$B$257,"&lt;="&amp;$B275)</f>
        <v>0</v>
      </c>
      <c r="FD275" s="4">
        <f>SUMIFS('Aceite de Oliva'!FD$6:FD$257,'Aceite de Oliva'!$A$6:$A$257,"&gt;="&amp;$A275,'Aceite de Oliva'!$B$6:$B$257,"&lt;="&amp;$B275)</f>
        <v>0.12</v>
      </c>
      <c r="FE275" s="4">
        <f>SUMIFS('Aceite de Oliva'!FE$6:FE$257,'Aceite de Oliva'!$A$6:$A$257,"&gt;="&amp;$A275,'Aceite de Oliva'!$B$6:$B$257,"&lt;="&amp;$B275)</f>
        <v>0</v>
      </c>
      <c r="FI275" s="4">
        <f>SUMIFS('Aceite de Oliva'!FI$6:FI$257,'Aceite de Oliva'!$A$6:$A$257,"&gt;="&amp;$A275,'Aceite de Oliva'!$B$6:$B$257,"&lt;="&amp;$B275)</f>
        <v>0.09</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0.35</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0.12</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0.15</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0.19</v>
      </c>
      <c r="GL275" s="4">
        <f>SUMIFS('Aceite de Oliva'!GL$6:GL$257,'Aceite de Oliva'!$A$6:$A$257,"&gt;="&amp;$A275,'Aceite de Oliva'!$B$6:$B$257,"&lt;="&amp;$B275)</f>
        <v>0</v>
      </c>
      <c r="GM275" s="4">
        <f>SUMIFS('Aceite de Oliva'!GM$6:GM$257,'Aceite de Oliva'!$A$6:$A$257,"&gt;="&amp;$A275,'Aceite de Oliva'!$B$6:$B$257,"&lt;="&amp;$B275)</f>
        <v>0.34</v>
      </c>
      <c r="GN275" s="4">
        <f>SUMIFS('Aceite de Oliva'!GN$6:GN$257,'Aceite de Oliva'!$A$6:$A$257,"&gt;="&amp;$A275,'Aceite de Oliva'!$B$6:$B$257,"&lt;="&amp;$B275)</f>
        <v>0</v>
      </c>
      <c r="GR275" s="4">
        <f>SUMIFS('Aceite de Oliva'!GR$6:GR$257,'Aceite de Oliva'!$A$6:$A$257,"&gt;="&amp;$A275,'Aceite de Oliva'!$B$6:$B$257,"&lt;="&amp;$B275)</f>
        <v>0.03</v>
      </c>
      <c r="GS275" s="4">
        <f>SUMIFS('Aceite de Oliva'!GS$6:GS$257,'Aceite de Oliva'!$A$6:$A$257,"&gt;="&amp;$A275,'Aceite de Oliva'!$B$6:$B$257,"&lt;="&amp;$B275)</f>
        <v>0.18</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0.13</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0.12</v>
      </c>
      <c r="IB275" s="4">
        <f>SUMIFS('Aceite de Oliva'!IB$6:IB$257,'Aceite de Oliva'!$A$6:$A$257,"&gt;="&amp;$A275,'Aceite de Oliva'!$B$6:$B$257,"&lt;="&amp;$B275)</f>
        <v>0</v>
      </c>
      <c r="IC275" s="4">
        <f>SUMIFS('Aceite de Oliva'!IC$6:IC$257,'Aceite de Oliva'!$A$6:$A$257,"&gt;="&amp;$A275,'Aceite de Oliva'!$B$6:$B$257,"&lt;="&amp;$B275)</f>
        <v>0.04</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0.03</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0.05</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0.1</v>
      </c>
      <c r="KT275" s="4">
        <f>SUMIFS('Aceite de Oliva'!KT$6:KT$257,'Aceite de Oliva'!$A$6:$A$257,"&gt;="&amp;$A275,'Aceite de Oliva'!$B$6:$B$257,"&lt;="&amp;$B275)</f>
        <v>0</v>
      </c>
      <c r="KU275" s="4">
        <f>SUMIFS('Aceite de Oliva'!KU$6:KU$257,'Aceite de Oliva'!$A$6:$A$257,"&gt;="&amp;$A275,'Aceite de Oliva'!$B$6:$B$257,"&lt;="&amp;$B275)</f>
        <v>0.09</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0.1</v>
      </c>
      <c r="LV275" s="4">
        <f>SUMIFS('Aceite de Oliva'!LV$6:LV$257,'Aceite de Oliva'!$A$6:$A$257,"&gt;="&amp;$A275,'Aceite de Oliva'!$B$6:$B$257,"&lt;="&amp;$B275)</f>
        <v>0</v>
      </c>
      <c r="LW275" s="4">
        <f>SUMIFS('Aceite de Oliva'!LW$6:LW$257,'Aceite de Oliva'!$A$6:$A$257,"&gt;="&amp;$A275,'Aceite de Oliva'!$B$6:$B$257,"&lt;="&amp;$B275)</f>
        <v>0.08</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v>
      </c>
      <c r="MJ275" s="4">
        <f>SUMIFS('Aceite de Oliva'!MJ$6:MJ$257,'Aceite de Oliva'!$A$6:$A$257,"&gt;="&amp;$A275,'Aceite de Oliva'!$B$6:$B$257,"&lt;="&amp;$B275)</f>
        <v>0</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0.16</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7.0000000000000007E-2</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0.67999999999999994</v>
      </c>
      <c r="OU275" s="4">
        <f>SUMIFS('Aceite de Oliva'!OU$6:OU$257,'Aceite de Oliva'!$A$6:$A$257,"&gt;="&amp;$A275,'Aceite de Oliva'!$B$6:$B$257,"&lt;="&amp;$B275)</f>
        <v>0.74</v>
      </c>
      <c r="OV275" s="4">
        <f>SUMIFS('Aceite de Oliva'!OV$6:OV$257,'Aceite de Oliva'!$A$6:$A$257,"&gt;="&amp;$A275,'Aceite de Oliva'!$B$6:$B$257,"&lt;="&amp;$B275)</f>
        <v>0.35</v>
      </c>
      <c r="OW275" s="4">
        <f>SUMIFS('Aceite de Oliva'!OW$6:OW$257,'Aceite de Oliva'!$A$6:$A$257,"&gt;="&amp;$A275,'Aceite de Oliva'!$B$6:$B$257,"&lt;="&amp;$B275)</f>
        <v>1.04</v>
      </c>
      <c r="PA275" s="4">
        <f>SUMIFS('Aceite de Oliva'!PA$6:PA$257,'Aceite de Oliva'!$A$6:$A$257,"&gt;="&amp;$A275,'Aceite de Oliva'!$B$6:$B$257,"&lt;="&amp;$B275)</f>
        <v>0.82000000000000006</v>
      </c>
      <c r="PB275" s="4">
        <f>SUMIFS('Aceite de Oliva'!PB$6:PB$257,'Aceite de Oliva'!$A$6:$A$257,"&gt;="&amp;$A275,'Aceite de Oliva'!$B$6:$B$257,"&lt;="&amp;$B275)</f>
        <v>0.38</v>
      </c>
      <c r="PC275" s="4">
        <f>SUMIFS('Aceite de Oliva'!PC$6:PC$257,'Aceite de Oliva'!$A$6:$A$257,"&gt;="&amp;$A275,'Aceite de Oliva'!$B$6:$B$257,"&lt;="&amp;$B275)</f>
        <v>0.52</v>
      </c>
      <c r="PD275" s="4">
        <f>SUMIFS('Aceite de Oliva'!PD$6:PD$257,'Aceite de Oliva'!$A$6:$A$257,"&gt;="&amp;$A275,'Aceite de Oliva'!$B$6:$B$257,"&lt;="&amp;$B275)</f>
        <v>0.6</v>
      </c>
      <c r="PH275" s="4">
        <f>SUMIFS('Aceite de Oliva'!PH$6:PH$257,'Aceite de Oliva'!$A$6:$A$257,"&gt;="&amp;$A275,'Aceite de Oliva'!$B$6:$B$257,"&lt;="&amp;$B275)</f>
        <v>1.17</v>
      </c>
      <c r="PI275" s="4">
        <f>SUMIFS('Aceite de Oliva'!PI$6:PI$257,'Aceite de Oliva'!$A$6:$A$257,"&gt;="&amp;$A275,'Aceite de Oliva'!$B$6:$B$257,"&lt;="&amp;$B275)</f>
        <v>0</v>
      </c>
      <c r="PJ275" s="4">
        <f>SUMIFS('Aceite de Oliva'!PJ$6:PJ$257,'Aceite de Oliva'!$A$6:$A$257,"&gt;="&amp;$A275,'Aceite de Oliva'!$B$6:$B$257,"&lt;="&amp;$B275)</f>
        <v>0.86</v>
      </c>
      <c r="PK275" s="4">
        <f>SUMIFS('Aceite de Oliva'!PK$6:PK$257,'Aceite de Oliva'!$A$6:$A$257,"&gt;="&amp;$A275,'Aceite de Oliva'!$B$6:$B$257,"&lt;="&amp;$B275)</f>
        <v>3.79</v>
      </c>
      <c r="PO275" s="4">
        <f>SUMIFS('Aceite de Oliva'!PO$6:PO$257,'Aceite de Oliva'!$A$6:$A$257,"&gt;="&amp;$A275,'Aceite de Oliva'!$B$6:$B$257,"&lt;="&amp;$B275)</f>
        <v>1.46</v>
      </c>
      <c r="PP275" s="4">
        <f>SUMIFS('Aceite de Oliva'!PP$6:PP$257,'Aceite de Oliva'!$A$6:$A$257,"&gt;="&amp;$A275,'Aceite de Oliva'!$B$6:$B$257,"&lt;="&amp;$B275)</f>
        <v>3.07</v>
      </c>
      <c r="PQ275" s="4">
        <f>SUMIFS('Aceite de Oliva'!PQ$6:PQ$257,'Aceite de Oliva'!$A$6:$A$257,"&gt;="&amp;$A275,'Aceite de Oliva'!$B$6:$B$257,"&lt;="&amp;$B275)</f>
        <v>0.73</v>
      </c>
      <c r="PR275" s="4">
        <f>SUMIFS('Aceite de Oliva'!PR$6:PR$257,'Aceite de Oliva'!$A$6:$A$257,"&gt;="&amp;$A275,'Aceite de Oliva'!$B$6:$B$257,"&lt;="&amp;$B275)</f>
        <v>1.38</v>
      </c>
      <c r="PV275" s="4">
        <f>SUMIFS('Aceite de Oliva'!PV$6:PV$257,'Aceite de Oliva'!$A$6:$A$257,"&gt;="&amp;$A275,'Aceite de Oliva'!$B$6:$B$257,"&lt;="&amp;$B275)</f>
        <v>2.7699999999999996</v>
      </c>
      <c r="PW275" s="4">
        <f>SUMIFS('Aceite de Oliva'!PW$6:PW$257,'Aceite de Oliva'!$A$6:$A$257,"&gt;="&amp;$A275,'Aceite de Oliva'!$B$6:$B$257,"&lt;="&amp;$B275)</f>
        <v>9.4</v>
      </c>
      <c r="PX275" s="4">
        <f>SUMIFS('Aceite de Oliva'!PX$6:PX$257,'Aceite de Oliva'!$A$6:$A$257,"&gt;="&amp;$A275,'Aceite de Oliva'!$B$6:$B$257,"&lt;="&amp;$B275)</f>
        <v>0.41</v>
      </c>
      <c r="PY275" s="4">
        <f>SUMIFS('Aceite de Oliva'!PY$6:PY$257,'Aceite de Oliva'!$A$6:$A$257,"&gt;="&amp;$A275,'Aceite de Oliva'!$B$6:$B$257,"&lt;="&amp;$B275)</f>
        <v>2.31</v>
      </c>
      <c r="QC275" s="4">
        <f>SUMIFS('Aceite de Oliva'!QC$6:QC$257,'Aceite de Oliva'!$A$6:$A$257,"&gt;="&amp;$A275,'Aceite de Oliva'!$B$6:$B$257,"&lt;="&amp;$B275)</f>
        <v>2.9</v>
      </c>
      <c r="QD275" s="4">
        <f>SUMIFS('Aceite de Oliva'!QD$6:QD$257,'Aceite de Oliva'!$A$6:$A$257,"&gt;="&amp;$A275,'Aceite de Oliva'!$B$6:$B$257,"&lt;="&amp;$B275)</f>
        <v>9.8800000000000008</v>
      </c>
      <c r="QE275" s="4">
        <f>SUMIFS('Aceite de Oliva'!QE$6:QE$257,'Aceite de Oliva'!$A$6:$A$257,"&gt;="&amp;$A275,'Aceite de Oliva'!$B$6:$B$257,"&lt;="&amp;$B275)</f>
        <v>0.65</v>
      </c>
      <c r="QF275" s="4">
        <f>SUMIFS('Aceite de Oliva'!QF$6:QF$257,'Aceite de Oliva'!$A$6:$A$257,"&gt;="&amp;$A275,'Aceite de Oliva'!$B$6:$B$257,"&lt;="&amp;$B275)</f>
        <v>3.26</v>
      </c>
      <c r="QJ275" s="4">
        <f>SUMIFS('Aceite de Oliva'!QJ$6:QJ$257,'Aceite de Oliva'!$A$6:$A$257,"&gt;="&amp;$A275,'Aceite de Oliva'!$B$6:$B$257,"&lt;="&amp;$B275)</f>
        <v>6.61</v>
      </c>
      <c r="QK275" s="4">
        <f>SUMIFS('Aceite de Oliva'!QK$6:QK$257,'Aceite de Oliva'!$A$6:$A$257,"&gt;="&amp;$A275,'Aceite de Oliva'!$B$6:$B$257,"&lt;="&amp;$B275)</f>
        <v>17.8</v>
      </c>
      <c r="QL275" s="4">
        <f>SUMIFS('Aceite de Oliva'!QL$6:QL$257,'Aceite de Oliva'!$A$6:$A$257,"&gt;="&amp;$A275,'Aceite de Oliva'!$B$6:$B$257,"&lt;="&amp;$B275)</f>
        <v>2.4899999999999998</v>
      </c>
      <c r="QM275" s="4">
        <f>SUMIFS('Aceite de Oliva'!QM$6:QM$257,'Aceite de Oliva'!$A$6:$A$257,"&gt;="&amp;$A275,'Aceite de Oliva'!$B$6:$B$257,"&lt;="&amp;$B275)</f>
        <v>5.55</v>
      </c>
      <c r="QQ275" s="4">
        <f>SUMIFS('Aceite de Oliva'!QQ$6:QQ$257,'Aceite de Oliva'!$A$6:$A$257,"&gt;="&amp;$A275,'Aceite de Oliva'!$B$6:$B$257,"&lt;="&amp;$B275)</f>
        <v>3.9299999999999997</v>
      </c>
      <c r="QR275" s="4">
        <f>SUMIFS('Aceite de Oliva'!QR$6:QR$257,'Aceite de Oliva'!$A$6:$A$257,"&gt;="&amp;$A275,'Aceite de Oliva'!$B$6:$B$257,"&lt;="&amp;$B275)</f>
        <v>11.83</v>
      </c>
      <c r="QS275" s="4">
        <f>SUMIFS('Aceite de Oliva'!QS$6:QS$257,'Aceite de Oliva'!$A$6:$A$257,"&gt;="&amp;$A275,'Aceite de Oliva'!$B$6:$B$257,"&lt;="&amp;$B275)</f>
        <v>1.36</v>
      </c>
      <c r="QT275" s="4">
        <f>SUMIFS('Aceite de Oliva'!QT$6:QT$257,'Aceite de Oliva'!$A$6:$A$257,"&gt;="&amp;$A275,'Aceite de Oliva'!$B$6:$B$257,"&lt;="&amp;$B275)</f>
        <v>0.76</v>
      </c>
      <c r="QX275" s="4">
        <f>SUMIFS('Aceite de Oliva'!QX$6:QX$257,'Aceite de Oliva'!$A$6:$A$257,"&gt;="&amp;$A275,'Aceite de Oliva'!$B$6:$B$257,"&lt;="&amp;$B275)</f>
        <v>0.7</v>
      </c>
      <c r="QY275" s="4">
        <f>SUMIFS('Aceite de Oliva'!QY$6:QY$257,'Aceite de Oliva'!$A$6:$A$257,"&gt;="&amp;$A275,'Aceite de Oliva'!$B$6:$B$257,"&lt;="&amp;$B275)</f>
        <v>1.8</v>
      </c>
      <c r="QZ275" s="4">
        <f>SUMIFS('Aceite de Oliva'!QZ$6:QZ$257,'Aceite de Oliva'!$A$6:$A$257,"&gt;="&amp;$A275,'Aceite de Oliva'!$B$6:$B$257,"&lt;="&amp;$B275)</f>
        <v>0.15</v>
      </c>
      <c r="RA275" s="4">
        <f>SUMIFS('Aceite de Oliva'!RA$6:RA$257,'Aceite de Oliva'!$A$6:$A$257,"&gt;="&amp;$A275,'Aceite de Oliva'!$B$6:$B$257,"&lt;="&amp;$B275)</f>
        <v>0.7</v>
      </c>
      <c r="RE275" s="4">
        <f>SUMIFS('Aceite de Oliva'!RE$6:RE$257,'Aceite de Oliva'!$A$6:$A$257,"&gt;="&amp;$A275,'Aceite de Oliva'!$B$6:$B$257,"&lt;="&amp;$B275)</f>
        <v>0.63</v>
      </c>
      <c r="RF275" s="4">
        <f>SUMIFS('Aceite de Oliva'!RF$6:RF$257,'Aceite de Oliva'!$A$6:$A$257,"&gt;="&amp;$A275,'Aceite de Oliva'!$B$6:$B$257,"&lt;="&amp;$B275)</f>
        <v>0.31</v>
      </c>
      <c r="RG275" s="4">
        <f>SUMIFS('Aceite de Oliva'!RG$6:RG$257,'Aceite de Oliva'!$A$6:$A$257,"&gt;="&amp;$A275,'Aceite de Oliva'!$B$6:$B$257,"&lt;="&amp;$B275)</f>
        <v>0.35</v>
      </c>
      <c r="RH275" s="4">
        <f>SUMIFS('Aceite de Oliva'!RH$6:RH$257,'Aceite de Oliva'!$A$6:$A$257,"&gt;="&amp;$A275,'Aceite de Oliva'!$B$6:$B$257,"&lt;="&amp;$B275)</f>
        <v>0.57999999999999996</v>
      </c>
      <c r="RL275" s="4">
        <f>SUMIFS('Aceite de Oliva'!RL$6:RL$257,'Aceite de Oliva'!$A$6:$A$257,"&gt;="&amp;$A275,'Aceite de Oliva'!$B$6:$B$257,"&lt;="&amp;$B275)</f>
        <v>1.04</v>
      </c>
      <c r="RM275" s="4">
        <f>SUMIFS('Aceite de Oliva'!RM$6:RM$257,'Aceite de Oliva'!$A$6:$A$257,"&gt;="&amp;$A275,'Aceite de Oliva'!$B$6:$B$257,"&lt;="&amp;$B275)</f>
        <v>1.49</v>
      </c>
      <c r="RN275" s="4">
        <f>SUMIFS('Aceite de Oliva'!RN$6:RN$257,'Aceite de Oliva'!$A$6:$A$257,"&gt;="&amp;$A275,'Aceite de Oliva'!$B$6:$B$257,"&lt;="&amp;$B275)</f>
        <v>0.68</v>
      </c>
      <c r="RO275" s="4">
        <f>SUMIFS('Aceite de Oliva'!RO$6:RO$257,'Aceite de Oliva'!$A$6:$A$257,"&gt;="&amp;$A275,'Aceite de Oliva'!$B$6:$B$257,"&lt;="&amp;$B275)</f>
        <v>0.55000000000000004</v>
      </c>
      <c r="RS275" s="4">
        <f>SUMIFS('Aceite de Oliva'!RS$6:RS$257,'Aceite de Oliva'!$A$6:$A$257,"&gt;="&amp;$A275,'Aceite de Oliva'!$B$6:$B$257,"&lt;="&amp;$B275)</f>
        <v>1.42</v>
      </c>
      <c r="RT275" s="4">
        <f>SUMIFS('Aceite de Oliva'!RT$6:RT$257,'Aceite de Oliva'!$A$6:$A$257,"&gt;="&amp;$A275,'Aceite de Oliva'!$B$6:$B$257,"&lt;="&amp;$B275)</f>
        <v>0.28000000000000003</v>
      </c>
      <c r="RU275" s="4">
        <f>SUMIFS('Aceite de Oliva'!RU$6:RU$257,'Aceite de Oliva'!$A$6:$A$257,"&gt;="&amp;$A275,'Aceite de Oliva'!$B$6:$B$257,"&lt;="&amp;$B275)</f>
        <v>2.1900000000000004</v>
      </c>
      <c r="RV275" s="4">
        <f>SUMIFS('Aceite de Oliva'!RV$6:RV$257,'Aceite de Oliva'!$A$6:$A$257,"&gt;="&amp;$A275,'Aceite de Oliva'!$B$6:$B$257,"&lt;="&amp;$B275)</f>
        <v>0.28000000000000003</v>
      </c>
      <c r="RZ275" s="4">
        <f>SUMIFS('Aceite de Oliva'!RZ$6:RZ$257,'Aceite de Oliva'!$A$6:$A$257,"&gt;="&amp;$A275,'Aceite de Oliva'!$B$6:$B$257,"&lt;="&amp;$B275)</f>
        <v>2.84</v>
      </c>
      <c r="SA275" s="4">
        <f>SUMIFS('Aceite de Oliva'!SA$6:SA$257,'Aceite de Oliva'!$A$6:$A$257,"&gt;="&amp;$A275,'Aceite de Oliva'!$B$6:$B$257,"&lt;="&amp;$B275)</f>
        <v>0.77</v>
      </c>
      <c r="SB275" s="4">
        <f>SUMIFS('Aceite de Oliva'!SB$6:SB$257,'Aceite de Oliva'!$A$6:$A$257,"&gt;="&amp;$A275,'Aceite de Oliva'!$B$6:$B$257,"&lt;="&amp;$B275)</f>
        <v>3.08</v>
      </c>
      <c r="SC275" s="4">
        <f>SUMIFS('Aceite de Oliva'!SC$6:SC$257,'Aceite de Oliva'!$A$6:$A$257,"&gt;="&amp;$A275,'Aceite de Oliva'!$B$6:$B$257,"&lt;="&amp;$B275)</f>
        <v>3.62</v>
      </c>
      <c r="SG275" s="4">
        <f>SUMIFS('Aceite de Oliva'!SG$6:SG$257,'Aceite de Oliva'!$A$6:$A$257,"&gt;="&amp;$A275,'Aceite de Oliva'!$B$6:$B$257,"&lt;="&amp;$B275)</f>
        <v>2.39</v>
      </c>
      <c r="SH275" s="4">
        <f>SUMIFS('Aceite de Oliva'!SH$6:SH$257,'Aceite de Oliva'!$A$6:$A$257,"&gt;="&amp;$A275,'Aceite de Oliva'!$B$6:$B$257,"&lt;="&amp;$B275)</f>
        <v>2.1</v>
      </c>
      <c r="SI275" s="4">
        <f>SUMIFS('Aceite de Oliva'!SI$6:SI$257,'Aceite de Oliva'!$A$6:$A$257,"&gt;="&amp;$A275,'Aceite de Oliva'!$B$6:$B$257,"&lt;="&amp;$B275)</f>
        <v>2.1999999999999997</v>
      </c>
      <c r="SJ275" s="4">
        <f>SUMIFS('Aceite de Oliva'!SJ$6:SJ$257,'Aceite de Oliva'!$A$6:$A$257,"&gt;="&amp;$A275,'Aceite de Oliva'!$B$6:$B$257,"&lt;="&amp;$B275)</f>
        <v>0.51</v>
      </c>
      <c r="SN275" s="4">
        <f>SUMIFS('Aceite de Oliva'!SN$6:SN$257,'Aceite de Oliva'!$A$6:$A$257,"&gt;="&amp;$A275,'Aceite de Oliva'!$B$6:$B$257,"&lt;="&amp;$B275)</f>
        <v>3.5</v>
      </c>
      <c r="SO275" s="4">
        <f>SUMIFS('Aceite de Oliva'!SO$6:SO$257,'Aceite de Oliva'!$A$6:$A$257,"&gt;="&amp;$A275,'Aceite de Oliva'!$B$6:$B$257,"&lt;="&amp;$B275)</f>
        <v>3.83</v>
      </c>
      <c r="SP275" s="4">
        <f>SUMIFS('Aceite de Oliva'!SP$6:SP$257,'Aceite de Oliva'!$A$6:$A$257,"&gt;="&amp;$A275,'Aceite de Oliva'!$B$6:$B$257,"&lt;="&amp;$B275)</f>
        <v>3.57</v>
      </c>
      <c r="SQ275" s="4">
        <f>SUMIFS('Aceite de Oliva'!SQ$6:SQ$257,'Aceite de Oliva'!$A$6:$A$257,"&gt;="&amp;$A275,'Aceite de Oliva'!$B$6:$B$257,"&lt;="&amp;$B275)</f>
        <v>1.43</v>
      </c>
      <c r="SU275" s="4">
        <f>SUMIFS('Aceite de Oliva'!SU$6:SU$257,'Aceite de Oliva'!$A$6:$A$257,"&gt;="&amp;$A275,'Aceite de Oliva'!$B$6:$B$257,"&lt;="&amp;$B275)</f>
        <v>6.24</v>
      </c>
      <c r="SV275" s="4">
        <f>SUMIFS('Aceite de Oliva'!SV$6:SV$257,'Aceite de Oliva'!$A$6:$A$257,"&gt;="&amp;$A275,'Aceite de Oliva'!$B$6:$B$257,"&lt;="&amp;$B275)</f>
        <v>5.92</v>
      </c>
      <c r="SW275" s="4">
        <f>SUMIFS('Aceite de Oliva'!SW$6:SW$257,'Aceite de Oliva'!$A$6:$A$257,"&gt;="&amp;$A275,'Aceite de Oliva'!$B$6:$B$257,"&lt;="&amp;$B275)</f>
        <v>7.4799999999999986</v>
      </c>
      <c r="SX275" s="4">
        <f>SUMIFS('Aceite de Oliva'!SX$6:SX$257,'Aceite de Oliva'!$A$6:$A$257,"&gt;="&amp;$A275,'Aceite de Oliva'!$B$6:$B$257,"&lt;="&amp;$B275)</f>
        <v>1.24</v>
      </c>
      <c r="TB275" s="4">
        <f>SUMIFS('Aceite de Oliva'!TB$6:TB$257,'Aceite de Oliva'!$A$6:$A$257,"&gt;="&amp;$A275,'Aceite de Oliva'!$B$6:$B$257,"&lt;="&amp;$B275)</f>
        <v>5.66</v>
      </c>
      <c r="TC275" s="4">
        <f>SUMIFS('Aceite de Oliva'!TC$6:TC$257,'Aceite de Oliva'!$A$6:$A$257,"&gt;="&amp;$A275,'Aceite de Oliva'!$B$6:$B$257,"&lt;="&amp;$B275)</f>
        <v>10.19</v>
      </c>
      <c r="TD275" s="4">
        <f>SUMIFS('Aceite de Oliva'!TD$6:TD$257,'Aceite de Oliva'!$A$6:$A$257,"&gt;="&amp;$A275,'Aceite de Oliva'!$B$6:$B$257,"&lt;="&amp;$B275)</f>
        <v>4.74</v>
      </c>
      <c r="TE275" s="4">
        <f>SUMIFS('Aceite de Oliva'!TE$6:TE$257,'Aceite de Oliva'!$A$6:$A$257,"&gt;="&amp;$A275,'Aceite de Oliva'!$B$6:$B$257,"&lt;="&amp;$B275)</f>
        <v>1.63</v>
      </c>
      <c r="TI275" s="4">
        <f>SUMIFS('Aceite de Oliva'!TI$6:TI$257,'Aceite de Oliva'!$A$6:$A$257,"&gt;="&amp;$A275,'Aceite de Oliva'!$B$6:$B$257,"&lt;="&amp;$B275)</f>
        <v>1.93</v>
      </c>
      <c r="TJ275" s="4">
        <f>SUMIFS('Aceite de Oliva'!TJ$6:TJ$257,'Aceite de Oliva'!$A$6:$A$257,"&gt;="&amp;$A275,'Aceite de Oliva'!$B$6:$B$257,"&lt;="&amp;$B275)</f>
        <v>0.81</v>
      </c>
      <c r="TK275" s="4">
        <f>SUMIFS('Aceite de Oliva'!TK$6:TK$257,'Aceite de Oliva'!$A$6:$A$257,"&gt;="&amp;$A275,'Aceite de Oliva'!$B$6:$B$257,"&lt;="&amp;$B275)</f>
        <v>1.79</v>
      </c>
      <c r="TL275" s="4">
        <f>SUMIFS('Aceite de Oliva'!TL$6:TL$257,'Aceite de Oliva'!$A$6:$A$257,"&gt;="&amp;$A275,'Aceite de Oliva'!$B$6:$B$257,"&lt;="&amp;$B275)</f>
        <v>4.45</v>
      </c>
      <c r="TP275" s="4">
        <f>SUMIFS('Aceite de Oliva'!TP$6:TP$257,'Aceite de Oliva'!$A$6:$A$257,"&gt;="&amp;$A275,'Aceite de Oliva'!$B$6:$B$257,"&lt;="&amp;$B275)</f>
        <v>1.81</v>
      </c>
      <c r="TQ275" s="4">
        <f>SUMIFS('Aceite de Oliva'!TQ$6:TQ$257,'Aceite de Oliva'!$A$6:$A$257,"&gt;="&amp;$A275,'Aceite de Oliva'!$B$6:$B$257,"&lt;="&amp;$B275)</f>
        <v>1.26</v>
      </c>
      <c r="TR275" s="4">
        <f>SUMIFS('Aceite de Oliva'!TR$6:TR$257,'Aceite de Oliva'!$A$6:$A$257,"&gt;="&amp;$A275,'Aceite de Oliva'!$B$6:$B$257,"&lt;="&amp;$B275)</f>
        <v>1.7799999999999998</v>
      </c>
      <c r="TS275" s="4">
        <f>SUMIFS('Aceite de Oliva'!TS$6:TS$257,'Aceite de Oliva'!$A$6:$A$257,"&gt;="&amp;$A275,'Aceite de Oliva'!$B$6:$B$257,"&lt;="&amp;$B275)</f>
        <v>2.15</v>
      </c>
      <c r="TW275" s="4">
        <f>SUMIFS('Aceite de Oliva'!TW$6:TW$257,'Aceite de Oliva'!$A$6:$A$257,"&gt;="&amp;$A275,'Aceite de Oliva'!$B$6:$B$257,"&lt;="&amp;$B275)</f>
        <v>1.48</v>
      </c>
      <c r="TX275" s="4">
        <f>SUMIFS('Aceite de Oliva'!TX$6:TX$257,'Aceite de Oliva'!$A$6:$A$257,"&gt;="&amp;$A275,'Aceite de Oliva'!$B$6:$B$257,"&lt;="&amp;$B275)</f>
        <v>2.08</v>
      </c>
      <c r="TY275" s="4">
        <f>SUMIFS('Aceite de Oliva'!TY$6:TY$257,'Aceite de Oliva'!$A$6:$A$257,"&gt;="&amp;$A275,'Aceite de Oliva'!$B$6:$B$257,"&lt;="&amp;$B275)</f>
        <v>0.51</v>
      </c>
      <c r="TZ275" s="4">
        <f>SUMIFS('Aceite de Oliva'!TZ$6:TZ$257,'Aceite de Oliva'!$A$6:$A$257,"&gt;="&amp;$A275,'Aceite de Oliva'!$B$6:$B$257,"&lt;="&amp;$B275)</f>
        <v>3.42</v>
      </c>
      <c r="UD275" s="4">
        <f>SUMIFS('Aceite de Oliva'!UD$6:UD$257,'Aceite de Oliva'!$A$6:$A$257,"&gt;="&amp;$A275,'Aceite de Oliva'!$B$6:$B$257,"&lt;="&amp;$B275)</f>
        <v>1.1299999999999999</v>
      </c>
      <c r="UE275" s="4">
        <f>SUMIFS('Aceite de Oliva'!UE$6:UE$257,'Aceite de Oliva'!$A$6:$A$257,"&gt;="&amp;$A275,'Aceite de Oliva'!$B$6:$B$257,"&lt;="&amp;$B275)</f>
        <v>0.61</v>
      </c>
      <c r="UF275" s="4">
        <f>SUMIFS('Aceite de Oliva'!UF$6:UF$257,'Aceite de Oliva'!$A$6:$A$257,"&gt;="&amp;$A275,'Aceite de Oliva'!$B$6:$B$257,"&lt;="&amp;$B275)</f>
        <v>1.1399999999999999</v>
      </c>
      <c r="UG275" s="4">
        <f>SUMIFS('Aceite de Oliva'!UG$6:UG$257,'Aceite de Oliva'!$A$6:$A$257,"&gt;="&amp;$A275,'Aceite de Oliva'!$B$6:$B$257,"&lt;="&amp;$B275)</f>
        <v>1.98</v>
      </c>
      <c r="UK275" s="4">
        <f>SUMIFS('Aceite de Oliva'!UK$6:UK$257,'Aceite de Oliva'!$A$6:$A$257,"&gt;="&amp;$A275,'Aceite de Oliva'!$B$6:$B$257,"&lt;="&amp;$B275)</f>
        <v>1.6199999999999999</v>
      </c>
      <c r="UL275" s="4">
        <f>SUMIFS('Aceite de Oliva'!UL$6:UL$257,'Aceite de Oliva'!$A$6:$A$257,"&gt;="&amp;$A275,'Aceite de Oliva'!$B$6:$B$257,"&lt;="&amp;$B275)</f>
        <v>2.69</v>
      </c>
      <c r="UM275" s="4">
        <f>SUMIFS('Aceite de Oliva'!UM$6:UM$257,'Aceite de Oliva'!$A$6:$A$257,"&gt;="&amp;$A275,'Aceite de Oliva'!$B$6:$B$257,"&lt;="&amp;$B275)</f>
        <v>1.1200000000000001</v>
      </c>
      <c r="UN275" s="4">
        <f>SUMIFS('Aceite de Oliva'!UN$6:UN$257,'Aceite de Oliva'!$A$6:$A$257,"&gt;="&amp;$A275,'Aceite de Oliva'!$B$6:$B$257,"&lt;="&amp;$B275)</f>
        <v>0</v>
      </c>
      <c r="UR275" s="4">
        <f>SUMIFS('Aceite de Oliva'!UR$6:UR$257,'Aceite de Oliva'!$A$6:$A$257,"&gt;="&amp;$A275,'Aceite de Oliva'!$B$6:$B$257,"&lt;="&amp;$B275)</f>
        <v>1.35</v>
      </c>
      <c r="US275" s="4">
        <f>SUMIFS('Aceite de Oliva'!US$6:US$257,'Aceite de Oliva'!$A$6:$A$257,"&gt;="&amp;$A275,'Aceite de Oliva'!$B$6:$B$257,"&lt;="&amp;$B275)</f>
        <v>1.48</v>
      </c>
      <c r="UT275" s="4">
        <f>SUMIFS('Aceite de Oliva'!UT$6:UT$257,'Aceite de Oliva'!$A$6:$A$257,"&gt;="&amp;$A275,'Aceite de Oliva'!$B$6:$B$257,"&lt;="&amp;$B275)</f>
        <v>1.37</v>
      </c>
      <c r="UU275" s="4">
        <f>SUMIFS('Aceite de Oliva'!UU$6:UU$257,'Aceite de Oliva'!$A$6:$A$257,"&gt;="&amp;$A275,'Aceite de Oliva'!$B$6:$B$257,"&lt;="&amp;$B275)</f>
        <v>0.56000000000000005</v>
      </c>
      <c r="UY275" s="4">
        <f>SUMIFS('Aceite de Oliva'!UY$6:UY$257,'Aceite de Oliva'!$A$6:$A$257,"&gt;="&amp;$A275,'Aceite de Oliva'!$B$6:$B$257,"&lt;="&amp;$B275)</f>
        <v>1.4000000000000001</v>
      </c>
      <c r="UZ275" s="4">
        <f>SUMIFS('Aceite de Oliva'!UZ$6:UZ$257,'Aceite de Oliva'!$A$6:$A$257,"&gt;="&amp;$A275,'Aceite de Oliva'!$B$6:$B$257,"&lt;="&amp;$B275)</f>
        <v>3.26</v>
      </c>
      <c r="VA275" s="4">
        <f>SUMIFS('Aceite de Oliva'!VA$6:VA$257,'Aceite de Oliva'!$A$6:$A$257,"&gt;="&amp;$A275,'Aceite de Oliva'!$B$6:$B$257,"&lt;="&amp;$B275)</f>
        <v>0.76</v>
      </c>
      <c r="VB275" s="4">
        <f>SUMIFS('Aceite de Oliva'!VB$6:VB$257,'Aceite de Oliva'!$A$6:$A$257,"&gt;="&amp;$A275,'Aceite de Oliva'!$B$6:$B$257,"&lt;="&amp;$B275)</f>
        <v>2.56</v>
      </c>
      <c r="VF275" s="4">
        <f>SUMIFS('Aceite de Oliva'!VF$6:VF$257,'Aceite de Oliva'!$A$6:$A$257,"&gt;="&amp;$A275,'Aceite de Oliva'!$B$6:$B$257,"&lt;="&amp;$B275)</f>
        <v>1.5</v>
      </c>
      <c r="VG275" s="4">
        <f>SUMIFS('Aceite de Oliva'!VG$6:VG$257,'Aceite de Oliva'!$A$6:$A$257,"&gt;="&amp;$A275,'Aceite de Oliva'!$B$6:$B$257,"&lt;="&amp;$B275)</f>
        <v>0.56000000000000005</v>
      </c>
      <c r="VH275" s="4">
        <f>SUMIFS('Aceite de Oliva'!VH$6:VH$257,'Aceite de Oliva'!$A$6:$A$257,"&gt;="&amp;$A275,'Aceite de Oliva'!$B$6:$B$257,"&lt;="&amp;$B275)</f>
        <v>1.48</v>
      </c>
      <c r="VI275" s="4">
        <f>SUMIFS('Aceite de Oliva'!VI$6:VI$257,'Aceite de Oliva'!$A$6:$A$257,"&gt;="&amp;$A275,'Aceite de Oliva'!$B$6:$B$257,"&lt;="&amp;$B275)</f>
        <v>1.89</v>
      </c>
      <c r="VM275" s="4">
        <f>SUMIFS('Aceite de Oliva'!VM$6:VM$257,'Aceite de Oliva'!$A$6:$A$257,"&gt;="&amp;$A275,'Aceite de Oliva'!$B$6:$B$257,"&lt;="&amp;$B275)</f>
        <v>0.97</v>
      </c>
      <c r="VN275" s="4">
        <f>SUMIFS('Aceite de Oliva'!VN$6:VN$257,'Aceite de Oliva'!$A$6:$A$257,"&gt;="&amp;$A275,'Aceite de Oliva'!$B$6:$B$257,"&lt;="&amp;$B275)</f>
        <v>0</v>
      </c>
      <c r="VO275" s="4">
        <f>SUMIFS('Aceite de Oliva'!VO$6:VO$257,'Aceite de Oliva'!$A$6:$A$257,"&gt;="&amp;$A275,'Aceite de Oliva'!$B$6:$B$257,"&lt;="&amp;$B275)</f>
        <v>1.24</v>
      </c>
      <c r="VP275" s="4">
        <f>SUMIFS('Aceite de Oliva'!VP$6:VP$257,'Aceite de Oliva'!$A$6:$A$257,"&gt;="&amp;$A275,'Aceite de Oliva'!$B$6:$B$257,"&lt;="&amp;$B275)</f>
        <v>1.6</v>
      </c>
      <c r="VT275" s="4">
        <f>SUMIFS('Aceite de Oliva'!VT$6:VT$257,'Aceite de Oliva'!$A$6:$A$257,"&gt;="&amp;$A275,'Aceite de Oliva'!$B$6:$B$257,"&lt;="&amp;$B275)</f>
        <v>1.81</v>
      </c>
      <c r="VU275" s="4">
        <f>SUMIFS('Aceite de Oliva'!VU$6:VU$257,'Aceite de Oliva'!$A$6:$A$257,"&gt;="&amp;$A275,'Aceite de Oliva'!$B$6:$B$257,"&lt;="&amp;$B275)</f>
        <v>5.74</v>
      </c>
      <c r="VV275" s="4">
        <f>SUMIFS('Aceite de Oliva'!VV$6:VV$257,'Aceite de Oliva'!$A$6:$A$257,"&gt;="&amp;$A275,'Aceite de Oliva'!$B$6:$B$257,"&lt;="&amp;$B275)</f>
        <v>0.62</v>
      </c>
      <c r="VW275" s="4">
        <f>SUMIFS('Aceite de Oliva'!VW$6:VW$257,'Aceite de Oliva'!$A$6:$A$257,"&gt;="&amp;$A275,'Aceite de Oliva'!$B$6:$B$257,"&lt;="&amp;$B275)</f>
        <v>1.32</v>
      </c>
      <c r="WA275" s="4">
        <f>SUMIFS('Aceite de Oliva'!WA$6:WA$257,'Aceite de Oliva'!$A$6:$A$257,"&gt;="&amp;$A275,'Aceite de Oliva'!$B$6:$B$257,"&lt;="&amp;$B275)</f>
        <v>0.88</v>
      </c>
      <c r="WB275" s="4">
        <f>SUMIFS('Aceite de Oliva'!WB$6:WB$257,'Aceite de Oliva'!$A$6:$A$257,"&gt;="&amp;$A275,'Aceite de Oliva'!$B$6:$B$257,"&lt;="&amp;$B275)</f>
        <v>1.76</v>
      </c>
      <c r="WC275" s="4">
        <f>SUMIFS('Aceite de Oliva'!WC$6:WC$257,'Aceite de Oliva'!$A$6:$A$257,"&gt;="&amp;$A275,'Aceite de Oliva'!$B$6:$B$257,"&lt;="&amp;$B275)</f>
        <v>0.57000000000000006</v>
      </c>
      <c r="WD275" s="4">
        <f>SUMIFS('Aceite de Oliva'!WD$6:WD$257,'Aceite de Oliva'!$A$6:$A$257,"&gt;="&amp;$A275,'Aceite de Oliva'!$B$6:$B$257,"&lt;="&amp;$B275)</f>
        <v>0</v>
      </c>
      <c r="WH275" s="4">
        <f>SUMIFS('Aceite de Oliva'!WH$6:WH$257,'Aceite de Oliva'!$A$6:$A$257,"&gt;="&amp;$A275,'Aceite de Oliva'!$B$6:$B$257,"&lt;="&amp;$B275)</f>
        <v>1.33</v>
      </c>
      <c r="WI275" s="4">
        <f>SUMIFS('Aceite de Oliva'!WI$6:WI$257,'Aceite de Oliva'!$A$6:$A$257,"&gt;="&amp;$A275,'Aceite de Oliva'!$B$6:$B$257,"&lt;="&amp;$B275)</f>
        <v>3.33</v>
      </c>
      <c r="WJ275" s="4">
        <f>SUMIFS('Aceite de Oliva'!WJ$6:WJ$257,'Aceite de Oliva'!$A$6:$A$257,"&gt;="&amp;$A275,'Aceite de Oliva'!$B$6:$B$257,"&lt;="&amp;$B275)</f>
        <v>0.97</v>
      </c>
      <c r="WK275" s="4">
        <f>SUMIFS('Aceite de Oliva'!WK$6:WK$257,'Aceite de Oliva'!$A$6:$A$257,"&gt;="&amp;$A275,'Aceite de Oliva'!$B$6:$B$257,"&lt;="&amp;$B275)</f>
        <v>0.32</v>
      </c>
      <c r="WO275" s="4">
        <f>SUMIFS('Aceite de Oliva'!WO$6:WO$257,'Aceite de Oliva'!$A$6:$A$257,"&gt;="&amp;$A275,'Aceite de Oliva'!$B$6:$B$257,"&lt;="&amp;$B275)</f>
        <v>0.67</v>
      </c>
      <c r="WP275" s="4">
        <f>SUMIFS('Aceite de Oliva'!WP$6:WP$257,'Aceite de Oliva'!$A$6:$A$257,"&gt;="&amp;$A275,'Aceite de Oliva'!$B$6:$B$257,"&lt;="&amp;$B275)</f>
        <v>1.19</v>
      </c>
      <c r="WQ275" s="4">
        <f>SUMIFS('Aceite de Oliva'!WQ$6:WQ$257,'Aceite de Oliva'!$A$6:$A$257,"&gt;="&amp;$A275,'Aceite de Oliva'!$B$6:$B$257,"&lt;="&amp;$B275)</f>
        <v>0.42000000000000004</v>
      </c>
      <c r="WR275" s="4">
        <f>SUMIFS('Aceite de Oliva'!WR$6:WR$257,'Aceite de Oliva'!$A$6:$A$257,"&gt;="&amp;$A275,'Aceite de Oliva'!$B$6:$B$257,"&lt;="&amp;$B275)</f>
        <v>0.38</v>
      </c>
      <c r="WV275" s="4">
        <f>SUMIFS('Aceite de Oliva'!WV$6:WV$257,'Aceite de Oliva'!$A$6:$A$257,"&gt;="&amp;$A275,'Aceite de Oliva'!$B$6:$B$257,"&lt;="&amp;$B275)</f>
        <v>0.71</v>
      </c>
      <c r="WW275" s="4">
        <f>SUMIFS('Aceite de Oliva'!WW$6:WW$257,'Aceite de Oliva'!$A$6:$A$257,"&gt;="&amp;$A275,'Aceite de Oliva'!$B$6:$B$257,"&lt;="&amp;$B275)</f>
        <v>1.22</v>
      </c>
      <c r="WX275" s="4">
        <f>SUMIFS('Aceite de Oliva'!WX$6:WX$257,'Aceite de Oliva'!$A$6:$A$257,"&gt;="&amp;$A275,'Aceite de Oliva'!$B$6:$B$257,"&lt;="&amp;$B275)</f>
        <v>0.35</v>
      </c>
      <c r="WY275" s="4">
        <f>SUMIFS('Aceite de Oliva'!WY$6:WY$257,'Aceite de Oliva'!$A$6:$A$257,"&gt;="&amp;$A275,'Aceite de Oliva'!$B$6:$B$257,"&lt;="&amp;$B275)</f>
        <v>0</v>
      </c>
      <c r="XC275" s="4">
        <f>SUMIFS('Aceite de Oliva'!XC$6:XC$257,'Aceite de Oliva'!$A$6:$A$257,"&gt;="&amp;$A275,'Aceite de Oliva'!$B$6:$B$257,"&lt;="&amp;$B275)</f>
        <v>5.89</v>
      </c>
      <c r="XD275" s="4">
        <f>SUMIFS('Aceite de Oliva'!XD$6:XD$257,'Aceite de Oliva'!$A$6:$A$257,"&gt;="&amp;$A275,'Aceite de Oliva'!$B$6:$B$257,"&lt;="&amp;$B275)</f>
        <v>17.950000000000003</v>
      </c>
      <c r="XE275" s="4">
        <f>SUMIFS('Aceite de Oliva'!XE$6:XE$257,'Aceite de Oliva'!$A$6:$A$257,"&gt;="&amp;$A275,'Aceite de Oliva'!$B$6:$B$257,"&lt;="&amp;$B275)</f>
        <v>2.5499999999999998</v>
      </c>
      <c r="XF275" s="4">
        <f>SUMIFS('Aceite de Oliva'!XF$6:XF$257,'Aceite de Oliva'!$A$6:$A$257,"&gt;="&amp;$A275,'Aceite de Oliva'!$B$6:$B$257,"&lt;="&amp;$B275)</f>
        <v>6.15</v>
      </c>
      <c r="XJ275" s="4">
        <f>SUMIFS('Aceite de Oliva'!XJ$6:XJ$257,'Aceite de Oliva'!$A$6:$A$257,"&gt;="&amp;$A275,'Aceite de Oliva'!$B$6:$B$257,"&lt;="&amp;$B275)</f>
        <v>13.28</v>
      </c>
      <c r="XK275" s="4">
        <f>SUMIFS('Aceite de Oliva'!XK$6:XK$257,'Aceite de Oliva'!$A$6:$A$257,"&gt;="&amp;$A275,'Aceite de Oliva'!$B$6:$B$257,"&lt;="&amp;$B275)</f>
        <v>13.59</v>
      </c>
      <c r="XL275" s="4">
        <f>SUMIFS('Aceite de Oliva'!XL$6:XL$257,'Aceite de Oliva'!$A$6:$A$257,"&gt;="&amp;$A275,'Aceite de Oliva'!$B$6:$B$257,"&lt;="&amp;$B275)</f>
        <v>13.09</v>
      </c>
      <c r="XM275" s="4">
        <f>SUMIFS('Aceite de Oliva'!XM$6:XM$257,'Aceite de Oliva'!$A$6:$A$257,"&gt;="&amp;$A275,'Aceite de Oliva'!$B$6:$B$257,"&lt;="&amp;$B275)</f>
        <v>12.38</v>
      </c>
      <c r="XQ275" s="4">
        <f>SUMIFS('Aceite de Oliva'!XQ$6:XQ$257,'Aceite de Oliva'!$A$6:$A$257,"&gt;="&amp;$A275,'Aceite de Oliva'!$B$6:$B$257,"&lt;="&amp;$B275)</f>
        <v>13.97</v>
      </c>
      <c r="XR275" s="4">
        <f>SUMIFS('Aceite de Oliva'!XR$6:XR$257,'Aceite de Oliva'!$A$6:$A$257,"&gt;="&amp;$A275,'Aceite de Oliva'!$B$6:$B$257,"&lt;="&amp;$B275)</f>
        <v>11.32</v>
      </c>
      <c r="XS275" s="4">
        <f>SUMIFS('Aceite de Oliva'!XS$6:XS$257,'Aceite de Oliva'!$A$6:$A$257,"&gt;="&amp;$A275,'Aceite de Oliva'!$B$6:$B$257,"&lt;="&amp;$B275)</f>
        <v>14.6</v>
      </c>
      <c r="XT275" s="4">
        <f>SUMIFS('Aceite de Oliva'!XT$6:XT$257,'Aceite de Oliva'!$A$6:$A$257,"&gt;="&amp;$A275,'Aceite de Oliva'!$B$6:$B$257,"&lt;="&amp;$B275)</f>
        <v>14.76</v>
      </c>
      <c r="XX275" s="4">
        <f>SUMIFS('Aceite de Oliva'!XX$6:XX$257,'Aceite de Oliva'!$A$6:$A$257,"&gt;="&amp;$A275,'Aceite de Oliva'!$B$6:$B$257,"&lt;="&amp;$B275)</f>
        <v>0.85</v>
      </c>
      <c r="XY275" s="4">
        <f>SUMIFS('Aceite de Oliva'!XY$6:XY$257,'Aceite de Oliva'!$A$6:$A$257,"&gt;="&amp;$A275,'Aceite de Oliva'!$B$6:$B$257,"&lt;="&amp;$B275)</f>
        <v>1.62</v>
      </c>
      <c r="XZ275" s="4">
        <f>SUMIFS('Aceite de Oliva'!XZ$6:XZ$257,'Aceite de Oliva'!$A$6:$A$257,"&gt;="&amp;$A275,'Aceite de Oliva'!$B$6:$B$257,"&lt;="&amp;$B275)</f>
        <v>0.78</v>
      </c>
      <c r="YA275" s="4">
        <f>SUMIFS('Aceite de Oliva'!YA$6:YA$257,'Aceite de Oliva'!$A$6:$A$257,"&gt;="&amp;$A275,'Aceite de Oliva'!$B$6:$B$257,"&lt;="&amp;$B275)</f>
        <v>0</v>
      </c>
      <c r="YE275" s="4">
        <f>SUMIFS('Aceite de Oliva'!YE$6:YE$257,'Aceite de Oliva'!$A$6:$A$257,"&gt;="&amp;$A275,'Aceite de Oliva'!$B$6:$B$257,"&lt;="&amp;$B275)</f>
        <v>0.65000000000000013</v>
      </c>
      <c r="YF275" s="4">
        <f>SUMIFS('Aceite de Oliva'!YF$6:YF$257,'Aceite de Oliva'!$A$6:$A$257,"&gt;="&amp;$A275,'Aceite de Oliva'!$B$6:$B$257,"&lt;="&amp;$B275)</f>
        <v>1.3800000000000001</v>
      </c>
      <c r="YG275" s="4">
        <f>SUMIFS('Aceite de Oliva'!YG$6:YG$257,'Aceite de Oliva'!$A$6:$A$257,"&gt;="&amp;$A275,'Aceite de Oliva'!$B$6:$B$257,"&lt;="&amp;$B275)</f>
        <v>0.48</v>
      </c>
      <c r="YH275" s="4">
        <f>SUMIFS('Aceite de Oliva'!YH$6:YH$257,'Aceite de Oliva'!$A$6:$A$257,"&gt;="&amp;$A275,'Aceite de Oliva'!$B$6:$B$257,"&lt;="&amp;$B275)</f>
        <v>0</v>
      </c>
      <c r="YL275" s="4">
        <f>SUMIFS('Aceite de Oliva'!YL$6:YL$257,'Aceite de Oliva'!$A$6:$A$257,"&gt;="&amp;$A275,'Aceite de Oliva'!$B$6:$B$257,"&lt;="&amp;$B275)</f>
        <v>1.2400000000000002</v>
      </c>
      <c r="YM275" s="4">
        <f>SUMIFS('Aceite de Oliva'!YM$6:YM$257,'Aceite de Oliva'!$A$6:$A$257,"&gt;="&amp;$A275,'Aceite de Oliva'!$B$6:$B$257,"&lt;="&amp;$B275)</f>
        <v>1.0699999999999998</v>
      </c>
      <c r="YN275" s="4">
        <f>SUMIFS('Aceite de Oliva'!YN$6:YN$257,'Aceite de Oliva'!$A$6:$A$257,"&gt;="&amp;$A275,'Aceite de Oliva'!$B$6:$B$257,"&lt;="&amp;$B275)</f>
        <v>1.4100000000000001</v>
      </c>
      <c r="YO275" s="4">
        <f>SUMIFS('Aceite de Oliva'!YO$6:YO$257,'Aceite de Oliva'!$A$6:$A$257,"&gt;="&amp;$A275,'Aceite de Oliva'!$B$6:$B$257,"&lt;="&amp;$B275)</f>
        <v>1.7999999999999998</v>
      </c>
      <c r="YP275" s="4">
        <f>SUMIFS('Aceite de Oliva'!YP$6:YP$257,'Aceite de Oliva'!$A$6:$A$257,"&gt;="&amp;$A275,'Aceite de Oliva'!$B$6:$B$257,"&lt;="&amp;$B275)</f>
        <v>0</v>
      </c>
      <c r="YS275" s="4">
        <f>SUMIFS('Aceite de Oliva'!YS$6:YS$257,'Aceite de Oliva'!$A$6:$A$257,"&gt;="&amp;$A275,'Aceite de Oliva'!$B$6:$B$257,"&lt;="&amp;$B275)</f>
        <v>2.02</v>
      </c>
      <c r="YT275" s="4">
        <f>SUMIFS('Aceite de Oliva'!YT$6:YT$257,'Aceite de Oliva'!$A$6:$A$257,"&gt;="&amp;$A275,'Aceite de Oliva'!$B$6:$B$257,"&lt;="&amp;$B275)</f>
        <v>4.5999999999999996</v>
      </c>
      <c r="YU275" s="4">
        <f>SUMIFS('Aceite de Oliva'!YU$6:YU$257,'Aceite de Oliva'!$A$6:$A$257,"&gt;="&amp;$A275,'Aceite de Oliva'!$B$6:$B$257,"&lt;="&amp;$B275)</f>
        <v>0.98</v>
      </c>
      <c r="YV275" s="4">
        <f>SUMIFS('Aceite de Oliva'!YV$6:YV$257,'Aceite de Oliva'!$A$6:$A$257,"&gt;="&amp;$A275,'Aceite de Oliva'!$B$6:$B$257,"&lt;="&amp;$B275)</f>
        <v>1.1400000000000001</v>
      </c>
      <c r="YW275" s="4">
        <f>SUMIFS('Aceite de Oliva'!YW$6:YW$257,'Aceite de Oliva'!$A$6:$A$257,"&gt;="&amp;$A275,'Aceite de Oliva'!$B$6:$B$257,"&lt;="&amp;$B275)</f>
        <v>0.32</v>
      </c>
      <c r="YZ275" s="4">
        <f>SUMIFS('Aceite de Oliva'!YZ$6:YZ$257,'Aceite de Oliva'!$A$6:$A$257,"&gt;="&amp;$A275,'Aceite de Oliva'!$B$6:$B$257,"&lt;="&amp;$B275)</f>
        <v>1.32</v>
      </c>
      <c r="ZA275" s="4">
        <f>SUMIFS('Aceite de Oliva'!ZA$6:ZA$257,'Aceite de Oliva'!$A$6:$A$257,"&gt;="&amp;$A275,'Aceite de Oliva'!$B$6:$B$257,"&lt;="&amp;$B275)</f>
        <v>1.1000000000000001</v>
      </c>
      <c r="ZB275" s="4">
        <f>SUMIFS('Aceite de Oliva'!ZB$6:ZB$257,'Aceite de Oliva'!$A$6:$A$257,"&gt;="&amp;$A275,'Aceite de Oliva'!$B$6:$B$257,"&lt;="&amp;$B275)</f>
        <v>1.05</v>
      </c>
      <c r="ZC275" s="4">
        <f>SUMIFS('Aceite de Oliva'!ZC$6:ZC$257,'Aceite de Oliva'!$A$6:$A$257,"&gt;="&amp;$A275,'Aceite de Oliva'!$B$6:$B$257,"&lt;="&amp;$B275)</f>
        <v>1.29</v>
      </c>
      <c r="ZD275" s="4">
        <f>SUMIFS('Aceite de Oliva'!ZD$6:ZD$257,'Aceite de Oliva'!$A$6:$A$257,"&gt;="&amp;$A275,'Aceite de Oliva'!$B$6:$B$257,"&lt;="&amp;$B275)</f>
        <v>0</v>
      </c>
    </row>
    <row r="276" spans="1:680" x14ac:dyDescent="0.25">
      <c r="A276" s="9">
        <f>'TAM Aceite de Oliva'!B24</f>
        <v>6.1</v>
      </c>
      <c r="B276" s="9">
        <f>'TAM Aceite de Oliva'!C24</f>
        <v>6.3</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0.06</v>
      </c>
      <c r="DT276" s="4">
        <f>SUMIFS('Aceite de Oliva'!DT$6:DT$257,'Aceite de Oliva'!$A$6:$A$257,"&gt;="&amp;$A276,'Aceite de Oliva'!$B$6:$B$257,"&lt;="&amp;$B276)</f>
        <v>0</v>
      </c>
      <c r="DU276" s="4">
        <f>SUMIFS('Aceite de Oliva'!DU$6:DU$257,'Aceite de Oliva'!$A$6:$A$257,"&gt;="&amp;$A276,'Aceite de Oliva'!$B$6:$B$257,"&lt;="&amp;$B276)</f>
        <v>0.11</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0.03</v>
      </c>
      <c r="EH276" s="4">
        <f>SUMIFS('Aceite de Oliva'!EH$6:EH$257,'Aceite de Oliva'!$A$6:$A$257,"&gt;="&amp;$A276,'Aceite de Oliva'!$B$6:$B$257,"&lt;="&amp;$B276)</f>
        <v>0.11</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0.05</v>
      </c>
      <c r="NE276" s="4">
        <f>SUMIFS('Aceite de Oliva'!NE$6:NE$257,'Aceite de Oliva'!$A$6:$A$257,"&gt;="&amp;$A276,'Aceite de Oliva'!$B$6:$B$257,"&lt;="&amp;$B276)</f>
        <v>0</v>
      </c>
      <c r="NF276" s="4">
        <f>SUMIFS('Aceite de Oliva'!NF$6:NF$257,'Aceite de Oliva'!$A$6:$A$257,"&gt;="&amp;$A276,'Aceite de Oliva'!$B$6:$B$257,"&lt;="&amp;$B276)</f>
        <v>0.08</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0.05</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0.04</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0.05</v>
      </c>
      <c r="QR276" s="4">
        <f>SUMIFS('Aceite de Oliva'!QR$6:QR$257,'Aceite de Oliva'!$A$6:$A$257,"&gt;="&amp;$A276,'Aceite de Oliva'!$B$6:$B$257,"&lt;="&amp;$B276)</f>
        <v>0</v>
      </c>
      <c r="QS276" s="4">
        <f>SUMIFS('Aceite de Oliva'!QS$6:QS$257,'Aceite de Oliva'!$A$6:$A$257,"&gt;="&amp;$A276,'Aceite de Oliva'!$B$6:$B$257,"&lt;="&amp;$B276)</f>
        <v>0.09</v>
      </c>
      <c r="QT276" s="4">
        <f>SUMIFS('Aceite de Oliva'!QT$6:QT$257,'Aceite de Oliva'!$A$6:$A$257,"&gt;="&amp;$A276,'Aceite de Oliva'!$B$6:$B$257,"&lt;="&amp;$B276)</f>
        <v>0</v>
      </c>
      <c r="QX276" s="4">
        <f>SUMIFS('Aceite de Oliva'!QX$6:QX$257,'Aceite de Oliva'!$A$6:$A$257,"&gt;="&amp;$A276,'Aceite de Oliva'!$B$6:$B$257,"&lt;="&amp;$B276)</f>
        <v>0.39</v>
      </c>
      <c r="QY276" s="4">
        <f>SUMIFS('Aceite de Oliva'!QY$6:QY$257,'Aceite de Oliva'!$A$6:$A$257,"&gt;="&amp;$A276,'Aceite de Oliva'!$B$6:$B$257,"&lt;="&amp;$B276)</f>
        <v>0.62</v>
      </c>
      <c r="QZ276" s="4">
        <f>SUMIFS('Aceite de Oliva'!QZ$6:QZ$257,'Aceite de Oliva'!$A$6:$A$257,"&gt;="&amp;$A276,'Aceite de Oliva'!$B$6:$B$257,"&lt;="&amp;$B276)</f>
        <v>0.45</v>
      </c>
      <c r="RA276" s="4">
        <f>SUMIFS('Aceite de Oliva'!RA$6:RA$257,'Aceite de Oliva'!$A$6:$A$257,"&gt;="&amp;$A276,'Aceite de Oliva'!$B$6:$B$257,"&lt;="&amp;$B276)</f>
        <v>0</v>
      </c>
      <c r="RE276" s="4">
        <f>SUMIFS('Aceite de Oliva'!RE$6:RE$257,'Aceite de Oliva'!$A$6:$A$257,"&gt;="&amp;$A276,'Aceite de Oliva'!$B$6:$B$257,"&lt;="&amp;$B276)</f>
        <v>0.25</v>
      </c>
      <c r="RF276" s="4">
        <f>SUMIFS('Aceite de Oliva'!RF$6:RF$257,'Aceite de Oliva'!$A$6:$A$257,"&gt;="&amp;$A276,'Aceite de Oliva'!$B$6:$B$257,"&lt;="&amp;$B276)</f>
        <v>0.41</v>
      </c>
      <c r="RG276" s="4">
        <f>SUMIFS('Aceite de Oliva'!RG$6:RG$257,'Aceite de Oliva'!$A$6:$A$257,"&gt;="&amp;$A276,'Aceite de Oliva'!$B$6:$B$257,"&lt;="&amp;$B276)</f>
        <v>0.18</v>
      </c>
      <c r="RH276" s="4">
        <f>SUMIFS('Aceite de Oliva'!RH$6:RH$257,'Aceite de Oliva'!$A$6:$A$257,"&gt;="&amp;$A276,'Aceite de Oliva'!$B$6:$B$257,"&lt;="&amp;$B276)</f>
        <v>0</v>
      </c>
      <c r="RL276" s="4">
        <f>SUMIFS('Aceite de Oliva'!RL$6:RL$257,'Aceite de Oliva'!$A$6:$A$257,"&gt;="&amp;$A276,'Aceite de Oliva'!$B$6:$B$257,"&lt;="&amp;$B276)</f>
        <v>0.99</v>
      </c>
      <c r="RM276" s="4">
        <f>SUMIFS('Aceite de Oliva'!RM$6:RM$257,'Aceite de Oliva'!$A$6:$A$257,"&gt;="&amp;$A276,'Aceite de Oliva'!$B$6:$B$257,"&lt;="&amp;$B276)</f>
        <v>0.75</v>
      </c>
      <c r="RN276" s="4">
        <f>SUMIFS('Aceite de Oliva'!RN$6:RN$257,'Aceite de Oliva'!$A$6:$A$257,"&gt;="&amp;$A276,'Aceite de Oliva'!$B$6:$B$257,"&lt;="&amp;$B276)</f>
        <v>1.29</v>
      </c>
      <c r="RO276" s="4">
        <f>SUMIFS('Aceite de Oliva'!RO$6:RO$257,'Aceite de Oliva'!$A$6:$A$257,"&gt;="&amp;$A276,'Aceite de Oliva'!$B$6:$B$257,"&lt;="&amp;$B276)</f>
        <v>0</v>
      </c>
      <c r="RS276" s="4">
        <f>SUMIFS('Aceite de Oliva'!RS$6:RS$257,'Aceite de Oliva'!$A$6:$A$257,"&gt;="&amp;$A276,'Aceite de Oliva'!$B$6:$B$257,"&lt;="&amp;$B276)</f>
        <v>0.82</v>
      </c>
      <c r="RT276" s="4">
        <f>SUMIFS('Aceite de Oliva'!RT$6:RT$257,'Aceite de Oliva'!$A$6:$A$257,"&gt;="&amp;$A276,'Aceite de Oliva'!$B$6:$B$257,"&lt;="&amp;$B276)</f>
        <v>2.0299999999999998</v>
      </c>
      <c r="RU276" s="4">
        <f>SUMIFS('Aceite de Oliva'!RU$6:RU$257,'Aceite de Oliva'!$A$6:$A$257,"&gt;="&amp;$A276,'Aceite de Oliva'!$B$6:$B$257,"&lt;="&amp;$B276)</f>
        <v>0.47000000000000003</v>
      </c>
      <c r="RV276" s="4">
        <f>SUMIFS('Aceite de Oliva'!RV$6:RV$257,'Aceite de Oliva'!$A$6:$A$257,"&gt;="&amp;$A276,'Aceite de Oliva'!$B$6:$B$257,"&lt;="&amp;$B276)</f>
        <v>0</v>
      </c>
      <c r="RZ276" s="4">
        <f>SUMIFS('Aceite de Oliva'!RZ$6:RZ$257,'Aceite de Oliva'!$A$6:$A$257,"&gt;="&amp;$A276,'Aceite de Oliva'!$B$6:$B$257,"&lt;="&amp;$B276)</f>
        <v>0.78</v>
      </c>
      <c r="SA276" s="4">
        <f>SUMIFS('Aceite de Oliva'!SA$6:SA$257,'Aceite de Oliva'!$A$6:$A$257,"&gt;="&amp;$A276,'Aceite de Oliva'!$B$6:$B$257,"&lt;="&amp;$B276)</f>
        <v>1.1099999999999999</v>
      </c>
      <c r="SB276" s="4">
        <f>SUMIFS('Aceite de Oliva'!SB$6:SB$257,'Aceite de Oliva'!$A$6:$A$257,"&gt;="&amp;$A276,'Aceite de Oliva'!$B$6:$B$257,"&lt;="&amp;$B276)</f>
        <v>0.73</v>
      </c>
      <c r="SC276" s="4">
        <f>SUMIFS('Aceite de Oliva'!SC$6:SC$257,'Aceite de Oliva'!$A$6:$A$257,"&gt;="&amp;$A276,'Aceite de Oliva'!$B$6:$B$257,"&lt;="&amp;$B276)</f>
        <v>0.43</v>
      </c>
      <c r="SG276" s="4">
        <f>SUMIFS('Aceite de Oliva'!SG$6:SG$257,'Aceite de Oliva'!$A$6:$A$257,"&gt;="&amp;$A276,'Aceite de Oliva'!$B$6:$B$257,"&lt;="&amp;$B276)</f>
        <v>0.95</v>
      </c>
      <c r="SH276" s="4">
        <f>SUMIFS('Aceite de Oliva'!SH$6:SH$257,'Aceite de Oliva'!$A$6:$A$257,"&gt;="&amp;$A276,'Aceite de Oliva'!$B$6:$B$257,"&lt;="&amp;$B276)</f>
        <v>1.0399999999999998</v>
      </c>
      <c r="SI276" s="4">
        <f>SUMIFS('Aceite de Oliva'!SI$6:SI$257,'Aceite de Oliva'!$A$6:$A$257,"&gt;="&amp;$A276,'Aceite de Oliva'!$B$6:$B$257,"&lt;="&amp;$B276)</f>
        <v>1.07</v>
      </c>
      <c r="SJ276" s="4">
        <f>SUMIFS('Aceite de Oliva'!SJ$6:SJ$257,'Aceite de Oliva'!$A$6:$A$257,"&gt;="&amp;$A276,'Aceite de Oliva'!$B$6:$B$257,"&lt;="&amp;$B276)</f>
        <v>0</v>
      </c>
      <c r="SN276" s="4">
        <f>SUMIFS('Aceite de Oliva'!SN$6:SN$257,'Aceite de Oliva'!$A$6:$A$257,"&gt;="&amp;$A276,'Aceite de Oliva'!$B$6:$B$257,"&lt;="&amp;$B276)</f>
        <v>2.4500000000000002</v>
      </c>
      <c r="SO276" s="4">
        <f>SUMIFS('Aceite de Oliva'!SO$6:SO$257,'Aceite de Oliva'!$A$6:$A$257,"&gt;="&amp;$A276,'Aceite de Oliva'!$B$6:$B$257,"&lt;="&amp;$B276)</f>
        <v>7.5100000000000007</v>
      </c>
      <c r="SP276" s="4">
        <f>SUMIFS('Aceite de Oliva'!SP$6:SP$257,'Aceite de Oliva'!$A$6:$A$257,"&gt;="&amp;$A276,'Aceite de Oliva'!$B$6:$B$257,"&lt;="&amp;$B276)</f>
        <v>1.45</v>
      </c>
      <c r="SQ276" s="4">
        <f>SUMIFS('Aceite de Oliva'!SQ$6:SQ$257,'Aceite de Oliva'!$A$6:$A$257,"&gt;="&amp;$A276,'Aceite de Oliva'!$B$6:$B$257,"&lt;="&amp;$B276)</f>
        <v>0</v>
      </c>
      <c r="SU276" s="4">
        <f>SUMIFS('Aceite de Oliva'!SU$6:SU$257,'Aceite de Oliva'!$A$6:$A$257,"&gt;="&amp;$A276,'Aceite de Oliva'!$B$6:$B$257,"&lt;="&amp;$B276)</f>
        <v>5.4399999999999995</v>
      </c>
      <c r="SV276" s="4">
        <f>SUMIFS('Aceite de Oliva'!SV$6:SV$257,'Aceite de Oliva'!$A$6:$A$257,"&gt;="&amp;$A276,'Aceite de Oliva'!$B$6:$B$257,"&lt;="&amp;$B276)</f>
        <v>3.09</v>
      </c>
      <c r="SW276" s="4">
        <f>SUMIFS('Aceite de Oliva'!SW$6:SW$257,'Aceite de Oliva'!$A$6:$A$257,"&gt;="&amp;$A276,'Aceite de Oliva'!$B$6:$B$257,"&lt;="&amp;$B276)</f>
        <v>6.51</v>
      </c>
      <c r="SX276" s="4">
        <f>SUMIFS('Aceite de Oliva'!SX$6:SX$257,'Aceite de Oliva'!$A$6:$A$257,"&gt;="&amp;$A276,'Aceite de Oliva'!$B$6:$B$257,"&lt;="&amp;$B276)</f>
        <v>5.12</v>
      </c>
      <c r="TB276" s="4">
        <f>SUMIFS('Aceite de Oliva'!TB$6:TB$257,'Aceite de Oliva'!$A$6:$A$257,"&gt;="&amp;$A276,'Aceite de Oliva'!$B$6:$B$257,"&lt;="&amp;$B276)</f>
        <v>3.69</v>
      </c>
      <c r="TC276" s="4">
        <f>SUMIFS('Aceite de Oliva'!TC$6:TC$257,'Aceite de Oliva'!$A$6:$A$257,"&gt;="&amp;$A276,'Aceite de Oliva'!$B$6:$B$257,"&lt;="&amp;$B276)</f>
        <v>4.01</v>
      </c>
      <c r="TD276" s="4">
        <f>SUMIFS('Aceite de Oliva'!TD$6:TD$257,'Aceite de Oliva'!$A$6:$A$257,"&gt;="&amp;$A276,'Aceite de Oliva'!$B$6:$B$257,"&lt;="&amp;$B276)</f>
        <v>4.37</v>
      </c>
      <c r="TE276" s="4">
        <f>SUMIFS('Aceite de Oliva'!TE$6:TE$257,'Aceite de Oliva'!$A$6:$A$257,"&gt;="&amp;$A276,'Aceite de Oliva'!$B$6:$B$257,"&lt;="&amp;$B276)</f>
        <v>0</v>
      </c>
      <c r="TI276" s="4">
        <f>SUMIFS('Aceite de Oliva'!TI$6:TI$257,'Aceite de Oliva'!$A$6:$A$257,"&gt;="&amp;$A276,'Aceite de Oliva'!$B$6:$B$257,"&lt;="&amp;$B276)</f>
        <v>3.35</v>
      </c>
      <c r="TJ276" s="4">
        <f>SUMIFS('Aceite de Oliva'!TJ$6:TJ$257,'Aceite de Oliva'!$A$6:$A$257,"&gt;="&amp;$A276,'Aceite de Oliva'!$B$6:$B$257,"&lt;="&amp;$B276)</f>
        <v>7.68</v>
      </c>
      <c r="TK276" s="4">
        <f>SUMIFS('Aceite de Oliva'!TK$6:TK$257,'Aceite de Oliva'!$A$6:$A$257,"&gt;="&amp;$A276,'Aceite de Oliva'!$B$6:$B$257,"&lt;="&amp;$B276)</f>
        <v>2.25</v>
      </c>
      <c r="TL276" s="4">
        <f>SUMIFS('Aceite de Oliva'!TL$6:TL$257,'Aceite de Oliva'!$A$6:$A$257,"&gt;="&amp;$A276,'Aceite de Oliva'!$B$6:$B$257,"&lt;="&amp;$B276)</f>
        <v>1.1499999999999999</v>
      </c>
      <c r="TP276" s="4">
        <f>SUMIFS('Aceite de Oliva'!TP$6:TP$257,'Aceite de Oliva'!$A$6:$A$257,"&gt;="&amp;$A276,'Aceite de Oliva'!$B$6:$B$257,"&lt;="&amp;$B276)</f>
        <v>1.23</v>
      </c>
      <c r="TQ276" s="4">
        <f>SUMIFS('Aceite de Oliva'!TQ$6:TQ$257,'Aceite de Oliva'!$A$6:$A$257,"&gt;="&amp;$A276,'Aceite de Oliva'!$B$6:$B$257,"&lt;="&amp;$B276)</f>
        <v>1.6400000000000001</v>
      </c>
      <c r="TR276" s="4">
        <f>SUMIFS('Aceite de Oliva'!TR$6:TR$257,'Aceite de Oliva'!$A$6:$A$257,"&gt;="&amp;$A276,'Aceite de Oliva'!$B$6:$B$257,"&lt;="&amp;$B276)</f>
        <v>1.18</v>
      </c>
      <c r="TS276" s="4">
        <f>SUMIFS('Aceite de Oliva'!TS$6:TS$257,'Aceite de Oliva'!$A$6:$A$257,"&gt;="&amp;$A276,'Aceite de Oliva'!$B$6:$B$257,"&lt;="&amp;$B276)</f>
        <v>0.53</v>
      </c>
      <c r="TW276" s="4">
        <f>SUMIFS('Aceite de Oliva'!TW$6:TW$257,'Aceite de Oliva'!$A$6:$A$257,"&gt;="&amp;$A276,'Aceite de Oliva'!$B$6:$B$257,"&lt;="&amp;$B276)</f>
        <v>1.8399999999999999</v>
      </c>
      <c r="TX276" s="4">
        <f>SUMIFS('Aceite de Oliva'!TX$6:TX$257,'Aceite de Oliva'!$A$6:$A$257,"&gt;="&amp;$A276,'Aceite de Oliva'!$B$6:$B$257,"&lt;="&amp;$B276)</f>
        <v>5.34</v>
      </c>
      <c r="TY276" s="4">
        <f>SUMIFS('Aceite de Oliva'!TY$6:TY$257,'Aceite de Oliva'!$A$6:$A$257,"&gt;="&amp;$A276,'Aceite de Oliva'!$B$6:$B$257,"&lt;="&amp;$B276)</f>
        <v>0.73</v>
      </c>
      <c r="TZ276" s="4">
        <f>SUMIFS('Aceite de Oliva'!TZ$6:TZ$257,'Aceite de Oliva'!$A$6:$A$257,"&gt;="&amp;$A276,'Aceite de Oliva'!$B$6:$B$257,"&lt;="&amp;$B276)</f>
        <v>2.14</v>
      </c>
      <c r="UD276" s="4">
        <f>SUMIFS('Aceite de Oliva'!UD$6:UD$257,'Aceite de Oliva'!$A$6:$A$257,"&gt;="&amp;$A276,'Aceite de Oliva'!$B$6:$B$257,"&lt;="&amp;$B276)</f>
        <v>2.71</v>
      </c>
      <c r="UE276" s="4">
        <f>SUMIFS('Aceite de Oliva'!UE$6:UE$257,'Aceite de Oliva'!$A$6:$A$257,"&gt;="&amp;$A276,'Aceite de Oliva'!$B$6:$B$257,"&lt;="&amp;$B276)</f>
        <v>5.89</v>
      </c>
      <c r="UF276" s="4">
        <f>SUMIFS('Aceite de Oliva'!UF$6:UF$257,'Aceite de Oliva'!$A$6:$A$257,"&gt;="&amp;$A276,'Aceite de Oliva'!$B$6:$B$257,"&lt;="&amp;$B276)</f>
        <v>1.96</v>
      </c>
      <c r="UG276" s="4">
        <f>SUMIFS('Aceite de Oliva'!UG$6:UG$257,'Aceite de Oliva'!$A$6:$A$257,"&gt;="&amp;$A276,'Aceite de Oliva'!$B$6:$B$257,"&lt;="&amp;$B276)</f>
        <v>2.71</v>
      </c>
      <c r="UK276" s="4">
        <f>SUMIFS('Aceite de Oliva'!UK$6:UK$257,'Aceite de Oliva'!$A$6:$A$257,"&gt;="&amp;$A276,'Aceite de Oliva'!$B$6:$B$257,"&lt;="&amp;$B276)</f>
        <v>1.34</v>
      </c>
      <c r="UL276" s="4">
        <f>SUMIFS('Aceite de Oliva'!UL$6:UL$257,'Aceite de Oliva'!$A$6:$A$257,"&gt;="&amp;$A276,'Aceite de Oliva'!$B$6:$B$257,"&lt;="&amp;$B276)</f>
        <v>3.84</v>
      </c>
      <c r="UM276" s="4">
        <f>SUMIFS('Aceite de Oliva'!UM$6:UM$257,'Aceite de Oliva'!$A$6:$A$257,"&gt;="&amp;$A276,'Aceite de Oliva'!$B$6:$B$257,"&lt;="&amp;$B276)</f>
        <v>0.46</v>
      </c>
      <c r="UN276" s="4">
        <f>SUMIFS('Aceite de Oliva'!UN$6:UN$257,'Aceite de Oliva'!$A$6:$A$257,"&gt;="&amp;$A276,'Aceite de Oliva'!$B$6:$B$257,"&lt;="&amp;$B276)</f>
        <v>1.47</v>
      </c>
      <c r="UR276" s="4">
        <f>SUMIFS('Aceite de Oliva'!UR$6:UR$257,'Aceite de Oliva'!$A$6:$A$257,"&gt;="&amp;$A276,'Aceite de Oliva'!$B$6:$B$257,"&lt;="&amp;$B276)</f>
        <v>0.81</v>
      </c>
      <c r="US276" s="4">
        <f>SUMIFS('Aceite de Oliva'!US$6:US$257,'Aceite de Oliva'!$A$6:$A$257,"&gt;="&amp;$A276,'Aceite de Oliva'!$B$6:$B$257,"&lt;="&amp;$B276)</f>
        <v>0.72</v>
      </c>
      <c r="UT276" s="4">
        <f>SUMIFS('Aceite de Oliva'!UT$6:UT$257,'Aceite de Oliva'!$A$6:$A$257,"&gt;="&amp;$A276,'Aceite de Oliva'!$B$6:$B$257,"&lt;="&amp;$B276)</f>
        <v>1.1100000000000001</v>
      </c>
      <c r="UU276" s="4">
        <f>SUMIFS('Aceite de Oliva'!UU$6:UU$257,'Aceite de Oliva'!$A$6:$A$257,"&gt;="&amp;$A276,'Aceite de Oliva'!$B$6:$B$257,"&lt;="&amp;$B276)</f>
        <v>0</v>
      </c>
      <c r="UY276" s="4">
        <f>SUMIFS('Aceite de Oliva'!UY$6:UY$257,'Aceite de Oliva'!$A$6:$A$257,"&gt;="&amp;$A276,'Aceite de Oliva'!$B$6:$B$257,"&lt;="&amp;$B276)</f>
        <v>0.65</v>
      </c>
      <c r="UZ276" s="4">
        <f>SUMIFS('Aceite de Oliva'!UZ$6:UZ$257,'Aceite de Oliva'!$A$6:$A$257,"&gt;="&amp;$A276,'Aceite de Oliva'!$B$6:$B$257,"&lt;="&amp;$B276)</f>
        <v>1.1200000000000001</v>
      </c>
      <c r="VA276" s="4">
        <f>SUMIFS('Aceite de Oliva'!VA$6:VA$257,'Aceite de Oliva'!$A$6:$A$257,"&gt;="&amp;$A276,'Aceite de Oliva'!$B$6:$B$257,"&lt;="&amp;$B276)</f>
        <v>0.69</v>
      </c>
      <c r="VB276" s="4">
        <f>SUMIFS('Aceite de Oliva'!VB$6:VB$257,'Aceite de Oliva'!$A$6:$A$257,"&gt;="&amp;$A276,'Aceite de Oliva'!$B$6:$B$257,"&lt;="&amp;$B276)</f>
        <v>0</v>
      </c>
      <c r="VF276" s="4">
        <f>SUMIFS('Aceite de Oliva'!VF$6:VF$257,'Aceite de Oliva'!$A$6:$A$257,"&gt;="&amp;$A276,'Aceite de Oliva'!$B$6:$B$257,"&lt;="&amp;$B276)</f>
        <v>1.66</v>
      </c>
      <c r="VG276" s="4">
        <f>SUMIFS('Aceite de Oliva'!VG$6:VG$257,'Aceite de Oliva'!$A$6:$A$257,"&gt;="&amp;$A276,'Aceite de Oliva'!$B$6:$B$257,"&lt;="&amp;$B276)</f>
        <v>2.91</v>
      </c>
      <c r="VH276" s="4">
        <f>SUMIFS('Aceite de Oliva'!VH$6:VH$257,'Aceite de Oliva'!$A$6:$A$257,"&gt;="&amp;$A276,'Aceite de Oliva'!$B$6:$B$257,"&lt;="&amp;$B276)</f>
        <v>1.62</v>
      </c>
      <c r="VI276" s="4">
        <f>SUMIFS('Aceite de Oliva'!VI$6:VI$257,'Aceite de Oliva'!$A$6:$A$257,"&gt;="&amp;$A276,'Aceite de Oliva'!$B$6:$B$257,"&lt;="&amp;$B276)</f>
        <v>0</v>
      </c>
      <c r="VM276" s="4">
        <f>SUMIFS('Aceite de Oliva'!VM$6:VM$257,'Aceite de Oliva'!$A$6:$A$257,"&gt;="&amp;$A276,'Aceite de Oliva'!$B$6:$B$257,"&lt;="&amp;$B276)</f>
        <v>0.79</v>
      </c>
      <c r="VN276" s="4">
        <f>SUMIFS('Aceite de Oliva'!VN$6:VN$257,'Aceite de Oliva'!$A$6:$A$257,"&gt;="&amp;$A276,'Aceite de Oliva'!$B$6:$B$257,"&lt;="&amp;$B276)</f>
        <v>0.99</v>
      </c>
      <c r="VO276" s="4">
        <f>SUMIFS('Aceite de Oliva'!VO$6:VO$257,'Aceite de Oliva'!$A$6:$A$257,"&gt;="&amp;$A276,'Aceite de Oliva'!$B$6:$B$257,"&lt;="&amp;$B276)</f>
        <v>0.82</v>
      </c>
      <c r="VP276" s="4">
        <f>SUMIFS('Aceite de Oliva'!VP$6:VP$257,'Aceite de Oliva'!$A$6:$A$257,"&gt;="&amp;$A276,'Aceite de Oliva'!$B$6:$B$257,"&lt;="&amp;$B276)</f>
        <v>0</v>
      </c>
      <c r="VT276" s="4">
        <f>SUMIFS('Aceite de Oliva'!VT$6:VT$257,'Aceite de Oliva'!$A$6:$A$257,"&gt;="&amp;$A276,'Aceite de Oliva'!$B$6:$B$257,"&lt;="&amp;$B276)</f>
        <v>0.12</v>
      </c>
      <c r="VU276" s="4">
        <f>SUMIFS('Aceite de Oliva'!VU$6:VU$257,'Aceite de Oliva'!$A$6:$A$257,"&gt;="&amp;$A276,'Aceite de Oliva'!$B$6:$B$257,"&lt;="&amp;$B276)</f>
        <v>0</v>
      </c>
      <c r="VV276" s="4">
        <f>SUMIFS('Aceite de Oliva'!VV$6:VV$257,'Aceite de Oliva'!$A$6:$A$257,"&gt;="&amp;$A276,'Aceite de Oliva'!$B$6:$B$257,"&lt;="&amp;$B276)</f>
        <v>0.19</v>
      </c>
      <c r="VW276" s="4">
        <f>SUMIFS('Aceite de Oliva'!VW$6:VW$257,'Aceite de Oliva'!$A$6:$A$257,"&gt;="&amp;$A276,'Aceite de Oliva'!$B$6:$B$257,"&lt;="&amp;$B276)</f>
        <v>0</v>
      </c>
      <c r="WA276" s="4">
        <f>SUMIFS('Aceite de Oliva'!WA$6:WA$257,'Aceite de Oliva'!$A$6:$A$257,"&gt;="&amp;$A276,'Aceite de Oliva'!$B$6:$B$257,"&lt;="&amp;$B276)</f>
        <v>0.52</v>
      </c>
      <c r="WB276" s="4">
        <f>SUMIFS('Aceite de Oliva'!WB$6:WB$257,'Aceite de Oliva'!$A$6:$A$257,"&gt;="&amp;$A276,'Aceite de Oliva'!$B$6:$B$257,"&lt;="&amp;$B276)</f>
        <v>0</v>
      </c>
      <c r="WC276" s="4">
        <f>SUMIFS('Aceite de Oliva'!WC$6:WC$257,'Aceite de Oliva'!$A$6:$A$257,"&gt;="&amp;$A276,'Aceite de Oliva'!$B$6:$B$257,"&lt;="&amp;$B276)</f>
        <v>0.74</v>
      </c>
      <c r="WD276" s="4">
        <f>SUMIFS('Aceite de Oliva'!WD$6:WD$257,'Aceite de Oliva'!$A$6:$A$257,"&gt;="&amp;$A276,'Aceite de Oliva'!$B$6:$B$257,"&lt;="&amp;$B276)</f>
        <v>0</v>
      </c>
      <c r="WH276" s="4">
        <f>SUMIFS('Aceite de Oliva'!WH$6:WH$257,'Aceite de Oliva'!$A$6:$A$257,"&gt;="&amp;$A276,'Aceite de Oliva'!$B$6:$B$257,"&lt;="&amp;$B276)</f>
        <v>0.33</v>
      </c>
      <c r="WI276" s="4">
        <f>SUMIFS('Aceite de Oliva'!WI$6:WI$257,'Aceite de Oliva'!$A$6:$A$257,"&gt;="&amp;$A276,'Aceite de Oliva'!$B$6:$B$257,"&lt;="&amp;$B276)</f>
        <v>0</v>
      </c>
      <c r="WJ276" s="4">
        <f>SUMIFS('Aceite de Oliva'!WJ$6:WJ$257,'Aceite de Oliva'!$A$6:$A$257,"&gt;="&amp;$A276,'Aceite de Oliva'!$B$6:$B$257,"&lt;="&amp;$B276)</f>
        <v>0.33</v>
      </c>
      <c r="WK276" s="4">
        <f>SUMIFS('Aceite de Oliva'!WK$6:WK$257,'Aceite de Oliva'!$A$6:$A$257,"&gt;="&amp;$A276,'Aceite de Oliva'!$B$6:$B$257,"&lt;="&amp;$B276)</f>
        <v>0.76</v>
      </c>
      <c r="WO276" s="4">
        <f>SUMIFS('Aceite de Oliva'!WO$6:WO$257,'Aceite de Oliva'!$A$6:$A$257,"&gt;="&amp;$A276,'Aceite de Oliva'!$B$6:$B$257,"&lt;="&amp;$B276)</f>
        <v>0.53</v>
      </c>
      <c r="WP276" s="4">
        <f>SUMIFS('Aceite de Oliva'!WP$6:WP$257,'Aceite de Oliva'!$A$6:$A$257,"&gt;="&amp;$A276,'Aceite de Oliva'!$B$6:$B$257,"&lt;="&amp;$B276)</f>
        <v>1.84</v>
      </c>
      <c r="WQ276" s="4">
        <f>SUMIFS('Aceite de Oliva'!WQ$6:WQ$257,'Aceite de Oliva'!$A$6:$A$257,"&gt;="&amp;$A276,'Aceite de Oliva'!$B$6:$B$257,"&lt;="&amp;$B276)</f>
        <v>0.24</v>
      </c>
      <c r="WR276" s="4">
        <f>SUMIFS('Aceite de Oliva'!WR$6:WR$257,'Aceite de Oliva'!$A$6:$A$257,"&gt;="&amp;$A276,'Aceite de Oliva'!$B$6:$B$257,"&lt;="&amp;$B276)</f>
        <v>0</v>
      </c>
      <c r="WV276" s="4">
        <f>SUMIFS('Aceite de Oliva'!WV$6:WV$257,'Aceite de Oliva'!$A$6:$A$257,"&gt;="&amp;$A276,'Aceite de Oliva'!$B$6:$B$257,"&lt;="&amp;$B276)</f>
        <v>0.23</v>
      </c>
      <c r="WW276" s="4">
        <f>SUMIFS('Aceite de Oliva'!WW$6:WW$257,'Aceite de Oliva'!$A$6:$A$257,"&gt;="&amp;$A276,'Aceite de Oliva'!$B$6:$B$257,"&lt;="&amp;$B276)</f>
        <v>0.1</v>
      </c>
      <c r="WX276" s="4">
        <f>SUMIFS('Aceite de Oliva'!WX$6:WX$257,'Aceite de Oliva'!$A$6:$A$257,"&gt;="&amp;$A276,'Aceite de Oliva'!$B$6:$B$257,"&lt;="&amp;$B276)</f>
        <v>0.29000000000000004</v>
      </c>
      <c r="WY276" s="4">
        <f>SUMIFS('Aceite de Oliva'!WY$6:WY$257,'Aceite de Oliva'!$A$6:$A$257,"&gt;="&amp;$A276,'Aceite de Oliva'!$B$6:$B$257,"&lt;="&amp;$B276)</f>
        <v>0</v>
      </c>
      <c r="XC276" s="4">
        <f>SUMIFS('Aceite de Oliva'!XC$6:XC$257,'Aceite de Oliva'!$A$6:$A$257,"&gt;="&amp;$A276,'Aceite de Oliva'!$B$6:$B$257,"&lt;="&amp;$B276)</f>
        <v>1.27</v>
      </c>
      <c r="XD276" s="4">
        <f>SUMIFS('Aceite de Oliva'!XD$6:XD$257,'Aceite de Oliva'!$A$6:$A$257,"&gt;="&amp;$A276,'Aceite de Oliva'!$B$6:$B$257,"&lt;="&amp;$B276)</f>
        <v>0.98</v>
      </c>
      <c r="XE276" s="4">
        <f>SUMIFS('Aceite de Oliva'!XE$6:XE$257,'Aceite de Oliva'!$A$6:$A$257,"&gt;="&amp;$A276,'Aceite de Oliva'!$B$6:$B$257,"&lt;="&amp;$B276)</f>
        <v>1.02</v>
      </c>
      <c r="XF276" s="4">
        <f>SUMIFS('Aceite de Oliva'!XF$6:XF$257,'Aceite de Oliva'!$A$6:$A$257,"&gt;="&amp;$A276,'Aceite de Oliva'!$B$6:$B$257,"&lt;="&amp;$B276)</f>
        <v>0.13</v>
      </c>
      <c r="XJ276" s="4">
        <f>SUMIFS('Aceite de Oliva'!XJ$6:XJ$257,'Aceite de Oliva'!$A$6:$A$257,"&gt;="&amp;$A276,'Aceite de Oliva'!$B$6:$B$257,"&lt;="&amp;$B276)</f>
        <v>1.88</v>
      </c>
      <c r="XK276" s="4">
        <f>SUMIFS('Aceite de Oliva'!XK$6:XK$257,'Aceite de Oliva'!$A$6:$A$257,"&gt;="&amp;$A276,'Aceite de Oliva'!$B$6:$B$257,"&lt;="&amp;$B276)</f>
        <v>3.29</v>
      </c>
      <c r="XL276" s="4">
        <f>SUMIFS('Aceite de Oliva'!XL$6:XL$257,'Aceite de Oliva'!$A$6:$A$257,"&gt;="&amp;$A276,'Aceite de Oliva'!$B$6:$B$257,"&lt;="&amp;$B276)</f>
        <v>1.88</v>
      </c>
      <c r="XM276" s="4">
        <f>SUMIFS('Aceite de Oliva'!XM$6:XM$257,'Aceite de Oliva'!$A$6:$A$257,"&gt;="&amp;$A276,'Aceite de Oliva'!$B$6:$B$257,"&lt;="&amp;$B276)</f>
        <v>0.35</v>
      </c>
      <c r="XQ276" s="4">
        <f>SUMIFS('Aceite de Oliva'!XQ$6:XQ$257,'Aceite de Oliva'!$A$6:$A$257,"&gt;="&amp;$A276,'Aceite de Oliva'!$B$6:$B$257,"&lt;="&amp;$B276)</f>
        <v>1.56</v>
      </c>
      <c r="XR276" s="4">
        <f>SUMIFS('Aceite de Oliva'!XR$6:XR$257,'Aceite de Oliva'!$A$6:$A$257,"&gt;="&amp;$A276,'Aceite de Oliva'!$B$6:$B$257,"&lt;="&amp;$B276)</f>
        <v>2.96</v>
      </c>
      <c r="XS276" s="4">
        <f>SUMIFS('Aceite de Oliva'!XS$6:XS$257,'Aceite de Oliva'!$A$6:$A$257,"&gt;="&amp;$A276,'Aceite de Oliva'!$B$6:$B$257,"&lt;="&amp;$B276)</f>
        <v>0.76</v>
      </c>
      <c r="XT276" s="4">
        <f>SUMIFS('Aceite de Oliva'!XT$6:XT$257,'Aceite de Oliva'!$A$6:$A$257,"&gt;="&amp;$A276,'Aceite de Oliva'!$B$6:$B$257,"&lt;="&amp;$B276)</f>
        <v>0</v>
      </c>
      <c r="XX276" s="4">
        <f>SUMIFS('Aceite de Oliva'!XX$6:XX$257,'Aceite de Oliva'!$A$6:$A$257,"&gt;="&amp;$A276,'Aceite de Oliva'!$B$6:$B$257,"&lt;="&amp;$B276)</f>
        <v>0.56999999999999995</v>
      </c>
      <c r="XY276" s="4">
        <f>SUMIFS('Aceite de Oliva'!XY$6:XY$257,'Aceite de Oliva'!$A$6:$A$257,"&gt;="&amp;$A276,'Aceite de Oliva'!$B$6:$B$257,"&lt;="&amp;$B276)</f>
        <v>0.38</v>
      </c>
      <c r="XZ276" s="4">
        <f>SUMIFS('Aceite de Oliva'!XZ$6:XZ$257,'Aceite de Oliva'!$A$6:$A$257,"&gt;="&amp;$A276,'Aceite de Oliva'!$B$6:$B$257,"&lt;="&amp;$B276)</f>
        <v>0.6</v>
      </c>
      <c r="YA276" s="4">
        <f>SUMIFS('Aceite de Oliva'!YA$6:YA$257,'Aceite de Oliva'!$A$6:$A$257,"&gt;="&amp;$A276,'Aceite de Oliva'!$B$6:$B$257,"&lt;="&amp;$B276)</f>
        <v>1.04</v>
      </c>
      <c r="YE276" s="4">
        <f>SUMIFS('Aceite de Oliva'!YE$6:YE$257,'Aceite de Oliva'!$A$6:$A$257,"&gt;="&amp;$A276,'Aceite de Oliva'!$B$6:$B$257,"&lt;="&amp;$B276)</f>
        <v>0.4</v>
      </c>
      <c r="YF276" s="4">
        <f>SUMIFS('Aceite de Oliva'!YF$6:YF$257,'Aceite de Oliva'!$A$6:$A$257,"&gt;="&amp;$A276,'Aceite de Oliva'!$B$6:$B$257,"&lt;="&amp;$B276)</f>
        <v>0.66</v>
      </c>
      <c r="YG276" s="4">
        <f>SUMIFS('Aceite de Oliva'!YG$6:YG$257,'Aceite de Oliva'!$A$6:$A$257,"&gt;="&amp;$A276,'Aceite de Oliva'!$B$6:$B$257,"&lt;="&amp;$B276)</f>
        <v>0.43000000000000005</v>
      </c>
      <c r="YH276" s="4">
        <f>SUMIFS('Aceite de Oliva'!YH$6:YH$257,'Aceite de Oliva'!$A$6:$A$257,"&gt;="&amp;$A276,'Aceite de Oliva'!$B$6:$B$257,"&lt;="&amp;$B276)</f>
        <v>0</v>
      </c>
      <c r="YL276" s="4">
        <f>SUMIFS('Aceite de Oliva'!YL$6:YL$257,'Aceite de Oliva'!$A$6:$A$257,"&gt;="&amp;$A276,'Aceite de Oliva'!$B$6:$B$257,"&lt;="&amp;$B276)</f>
        <v>0</v>
      </c>
      <c r="YM276" s="4">
        <f>SUMIFS('Aceite de Oliva'!YM$6:YM$257,'Aceite de Oliva'!$A$6:$A$257,"&gt;="&amp;$A276,'Aceite de Oliva'!$B$6:$B$257,"&lt;="&amp;$B276)</f>
        <v>0</v>
      </c>
      <c r="YN276" s="4">
        <f>SUMIFS('Aceite de Oliva'!YN$6:YN$257,'Aceite de Oliva'!$A$6:$A$257,"&gt;="&amp;$A276,'Aceite de Oliva'!$B$6:$B$257,"&lt;="&amp;$B276)</f>
        <v>0</v>
      </c>
      <c r="YO276" s="4">
        <f>SUMIFS('Aceite de Oliva'!YO$6:YO$257,'Aceite de Oliva'!$A$6:$A$257,"&gt;="&amp;$A276,'Aceite de Oliva'!$B$6:$B$257,"&lt;="&amp;$B276)</f>
        <v>0</v>
      </c>
      <c r="YP276" s="4">
        <f>SUMIFS('Aceite de Oliva'!YP$6:YP$257,'Aceite de Oliva'!$A$6:$A$257,"&gt;="&amp;$A276,'Aceite de Oliva'!$B$6:$B$257,"&lt;="&amp;$B276)</f>
        <v>0</v>
      </c>
      <c r="YS276" s="4">
        <f>SUMIFS('Aceite de Oliva'!YS$6:YS$257,'Aceite de Oliva'!$A$6:$A$257,"&gt;="&amp;$A276,'Aceite de Oliva'!$B$6:$B$257,"&lt;="&amp;$B276)</f>
        <v>0.16</v>
      </c>
      <c r="YT276" s="4">
        <f>SUMIFS('Aceite de Oliva'!YT$6:YT$257,'Aceite de Oliva'!$A$6:$A$257,"&gt;="&amp;$A276,'Aceite de Oliva'!$B$6:$B$257,"&lt;="&amp;$B276)</f>
        <v>0.19</v>
      </c>
      <c r="YU276" s="4">
        <f>SUMIFS('Aceite de Oliva'!YU$6:YU$257,'Aceite de Oliva'!$A$6:$A$257,"&gt;="&amp;$A276,'Aceite de Oliva'!$B$6:$B$257,"&lt;="&amp;$B276)</f>
        <v>0.16</v>
      </c>
      <c r="YV276" s="4">
        <f>SUMIFS('Aceite de Oliva'!YV$6:YV$257,'Aceite de Oliva'!$A$6:$A$257,"&gt;="&amp;$A276,'Aceite de Oliva'!$B$6:$B$257,"&lt;="&amp;$B276)</f>
        <v>0.2</v>
      </c>
      <c r="YW276" s="4">
        <f>SUMIFS('Aceite de Oliva'!YW$6:YW$257,'Aceite de Oliva'!$A$6:$A$257,"&gt;="&amp;$A276,'Aceite de Oliva'!$B$6:$B$257,"&lt;="&amp;$B276)</f>
        <v>0</v>
      </c>
      <c r="YZ276" s="4">
        <f>SUMIFS('Aceite de Oliva'!YZ$6:YZ$257,'Aceite de Oliva'!$A$6:$A$257,"&gt;="&amp;$A276,'Aceite de Oliva'!$B$6:$B$257,"&lt;="&amp;$B276)</f>
        <v>0</v>
      </c>
      <c r="ZA276" s="4">
        <f>SUMIFS('Aceite de Oliva'!ZA$6:ZA$257,'Aceite de Oliva'!$A$6:$A$257,"&gt;="&amp;$A276,'Aceite de Oliva'!$B$6:$B$257,"&lt;="&amp;$B276)</f>
        <v>0</v>
      </c>
      <c r="ZB276" s="4">
        <f>SUMIFS('Aceite de Oliva'!ZB$6:ZB$257,'Aceite de Oliva'!$A$6:$A$257,"&gt;="&amp;$A276,'Aceite de Oliva'!$B$6:$B$257,"&lt;="&amp;$B276)</f>
        <v>0</v>
      </c>
      <c r="ZC276" s="4">
        <f>SUMIFS('Aceite de Oliva'!ZC$6:ZC$257,'Aceite de Oliva'!$A$6:$A$257,"&gt;="&amp;$A276,'Aceite de Oliva'!$B$6:$B$257,"&lt;="&amp;$B276)</f>
        <v>0</v>
      </c>
      <c r="ZD276" s="4">
        <f>SUMIFS('Aceite de Oliva'!ZD$6:ZD$257,'Aceite de Oliva'!$A$6:$A$257,"&gt;="&amp;$A276,'Aceite de Oliva'!$B$6:$B$257,"&lt;="&amp;$B276)</f>
        <v>0</v>
      </c>
    </row>
    <row r="277" spans="1:680" x14ac:dyDescent="0.25">
      <c r="A277" s="9">
        <f>'TAM Aceite de Oliva'!B25</f>
        <v>6.3</v>
      </c>
      <c r="B277" s="9">
        <f>'TAM Aceite de Oliva'!C25</f>
        <v>6.5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0.09</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0.04</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0.08</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0.13</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0.62</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0.03</v>
      </c>
      <c r="DT277" s="4">
        <f>SUMIFS('Aceite de Oliva'!DT$6:DT$257,'Aceite de Oliva'!$A$6:$A$257,"&gt;="&amp;$A277,'Aceite de Oliva'!$B$6:$B$257,"&lt;="&amp;$B277)</f>
        <v>0.17</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0.03</v>
      </c>
      <c r="QR277" s="4">
        <f>SUMIFS('Aceite de Oliva'!QR$6:QR$257,'Aceite de Oliva'!$A$6:$A$257,"&gt;="&amp;$A277,'Aceite de Oliva'!$B$6:$B$257,"&lt;="&amp;$B277)</f>
        <v>0.14000000000000001</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0.08</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0.06</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0.51</v>
      </c>
      <c r="RM277" s="4">
        <f>SUMIFS('Aceite de Oliva'!RM$6:RM$257,'Aceite de Oliva'!$A$6:$A$257,"&gt;="&amp;$A277,'Aceite de Oliva'!$B$6:$B$257,"&lt;="&amp;$B277)</f>
        <v>0</v>
      </c>
      <c r="RN277" s="4">
        <f>SUMIFS('Aceite de Oliva'!RN$6:RN$257,'Aceite de Oliva'!$A$6:$A$257,"&gt;="&amp;$A277,'Aceite de Oliva'!$B$6:$B$257,"&lt;="&amp;$B277)</f>
        <v>0.8</v>
      </c>
      <c r="RO277" s="4">
        <f>SUMIFS('Aceite de Oliva'!RO$6:RO$257,'Aceite de Oliva'!$A$6:$A$257,"&gt;="&amp;$A277,'Aceite de Oliva'!$B$6:$B$257,"&lt;="&amp;$B277)</f>
        <v>0</v>
      </c>
      <c r="RS277" s="4">
        <f>SUMIFS('Aceite de Oliva'!RS$6:RS$257,'Aceite de Oliva'!$A$6:$A$257,"&gt;="&amp;$A277,'Aceite de Oliva'!$B$6:$B$257,"&lt;="&amp;$B277)</f>
        <v>0.2</v>
      </c>
      <c r="RT277" s="4">
        <f>SUMIFS('Aceite de Oliva'!RT$6:RT$257,'Aceite de Oliva'!$A$6:$A$257,"&gt;="&amp;$A277,'Aceite de Oliva'!$B$6:$B$257,"&lt;="&amp;$B277)</f>
        <v>0.2</v>
      </c>
      <c r="RU277" s="4">
        <f>SUMIFS('Aceite de Oliva'!RU$6:RU$257,'Aceite de Oliva'!$A$6:$A$257,"&gt;="&amp;$A277,'Aceite de Oliva'!$B$6:$B$257,"&lt;="&amp;$B277)</f>
        <v>0.27</v>
      </c>
      <c r="RV277" s="4">
        <f>SUMIFS('Aceite de Oliva'!RV$6:RV$257,'Aceite de Oliva'!$A$6:$A$257,"&gt;="&amp;$A277,'Aceite de Oliva'!$B$6:$B$257,"&lt;="&amp;$B277)</f>
        <v>0</v>
      </c>
      <c r="RZ277" s="4">
        <f>SUMIFS('Aceite de Oliva'!RZ$6:RZ$257,'Aceite de Oliva'!$A$6:$A$257,"&gt;="&amp;$A277,'Aceite de Oliva'!$B$6:$B$257,"&lt;="&amp;$B277)</f>
        <v>0.31</v>
      </c>
      <c r="SA277" s="4">
        <f>SUMIFS('Aceite de Oliva'!SA$6:SA$257,'Aceite de Oliva'!$A$6:$A$257,"&gt;="&amp;$A277,'Aceite de Oliva'!$B$6:$B$257,"&lt;="&amp;$B277)</f>
        <v>0.35</v>
      </c>
      <c r="SB277" s="4">
        <f>SUMIFS('Aceite de Oliva'!SB$6:SB$257,'Aceite de Oliva'!$A$6:$A$257,"&gt;="&amp;$A277,'Aceite de Oliva'!$B$6:$B$257,"&lt;="&amp;$B277)</f>
        <v>0.39</v>
      </c>
      <c r="SC277" s="4">
        <f>SUMIFS('Aceite de Oliva'!SC$6:SC$257,'Aceite de Oliva'!$A$6:$A$257,"&gt;="&amp;$A277,'Aceite de Oliva'!$B$6:$B$257,"&lt;="&amp;$B277)</f>
        <v>0</v>
      </c>
      <c r="SG277" s="4">
        <f>SUMIFS('Aceite de Oliva'!SG$6:SG$257,'Aceite de Oliva'!$A$6:$A$257,"&gt;="&amp;$A277,'Aceite de Oliva'!$B$6:$B$257,"&lt;="&amp;$B277)</f>
        <v>0.25</v>
      </c>
      <c r="SH277" s="4">
        <f>SUMIFS('Aceite de Oliva'!SH$6:SH$257,'Aceite de Oliva'!$A$6:$A$257,"&gt;="&amp;$A277,'Aceite de Oliva'!$B$6:$B$257,"&lt;="&amp;$B277)</f>
        <v>0</v>
      </c>
      <c r="SI277" s="4">
        <f>SUMIFS('Aceite de Oliva'!SI$6:SI$257,'Aceite de Oliva'!$A$6:$A$257,"&gt;="&amp;$A277,'Aceite de Oliva'!$B$6:$B$257,"&lt;="&amp;$B277)</f>
        <v>0.33999999999999997</v>
      </c>
      <c r="SJ277" s="4">
        <f>SUMIFS('Aceite de Oliva'!SJ$6:SJ$257,'Aceite de Oliva'!$A$6:$A$257,"&gt;="&amp;$A277,'Aceite de Oliva'!$B$6:$B$257,"&lt;="&amp;$B277)</f>
        <v>0</v>
      </c>
      <c r="SN277" s="4">
        <f>SUMIFS('Aceite de Oliva'!SN$6:SN$257,'Aceite de Oliva'!$A$6:$A$257,"&gt;="&amp;$A277,'Aceite de Oliva'!$B$6:$B$257,"&lt;="&amp;$B277)</f>
        <v>0.66999999999999993</v>
      </c>
      <c r="SO277" s="4">
        <f>SUMIFS('Aceite de Oliva'!SO$6:SO$257,'Aceite de Oliva'!$A$6:$A$257,"&gt;="&amp;$A277,'Aceite de Oliva'!$B$6:$B$257,"&lt;="&amp;$B277)</f>
        <v>0.35</v>
      </c>
      <c r="SP277" s="4">
        <f>SUMIFS('Aceite de Oliva'!SP$6:SP$257,'Aceite de Oliva'!$A$6:$A$257,"&gt;="&amp;$A277,'Aceite de Oliva'!$B$6:$B$257,"&lt;="&amp;$B277)</f>
        <v>0.53</v>
      </c>
      <c r="SQ277" s="4">
        <f>SUMIFS('Aceite de Oliva'!SQ$6:SQ$257,'Aceite de Oliva'!$A$6:$A$257,"&gt;="&amp;$A277,'Aceite de Oliva'!$B$6:$B$257,"&lt;="&amp;$B277)</f>
        <v>0.32</v>
      </c>
      <c r="SU277" s="4">
        <f>SUMIFS('Aceite de Oliva'!SU$6:SU$257,'Aceite de Oliva'!$A$6:$A$257,"&gt;="&amp;$A277,'Aceite de Oliva'!$B$6:$B$257,"&lt;="&amp;$B277)</f>
        <v>24.089999999999996</v>
      </c>
      <c r="SV277" s="4">
        <f>SUMIFS('Aceite de Oliva'!SV$6:SV$257,'Aceite de Oliva'!$A$6:$A$257,"&gt;="&amp;$A277,'Aceite de Oliva'!$B$6:$B$257,"&lt;="&amp;$B277)</f>
        <v>6.0200000000000005</v>
      </c>
      <c r="SW277" s="4">
        <f>SUMIFS('Aceite de Oliva'!SW$6:SW$257,'Aceite de Oliva'!$A$6:$A$257,"&gt;="&amp;$A277,'Aceite de Oliva'!$B$6:$B$257,"&lt;="&amp;$B277)</f>
        <v>29.900000000000002</v>
      </c>
      <c r="SX277" s="4">
        <f>SUMIFS('Aceite de Oliva'!SX$6:SX$257,'Aceite de Oliva'!$A$6:$A$257,"&gt;="&amp;$A277,'Aceite de Oliva'!$B$6:$B$257,"&lt;="&amp;$B277)</f>
        <v>28.810000000000002</v>
      </c>
      <c r="TB277" s="4">
        <f>SUMIFS('Aceite de Oliva'!TB$6:TB$257,'Aceite de Oliva'!$A$6:$A$257,"&gt;="&amp;$A277,'Aceite de Oliva'!$B$6:$B$257,"&lt;="&amp;$B277)</f>
        <v>18.009999999999998</v>
      </c>
      <c r="TC277" s="4">
        <f>SUMIFS('Aceite de Oliva'!TC$6:TC$257,'Aceite de Oliva'!$A$6:$A$257,"&gt;="&amp;$A277,'Aceite de Oliva'!$B$6:$B$257,"&lt;="&amp;$B277)</f>
        <v>13.990000000000002</v>
      </c>
      <c r="TD277" s="4">
        <f>SUMIFS('Aceite de Oliva'!TD$6:TD$257,'Aceite de Oliva'!$A$6:$A$257,"&gt;="&amp;$A277,'Aceite de Oliva'!$B$6:$B$257,"&lt;="&amp;$B277)</f>
        <v>18.310000000000002</v>
      </c>
      <c r="TE277" s="4">
        <f>SUMIFS('Aceite de Oliva'!TE$6:TE$257,'Aceite de Oliva'!$A$6:$A$257,"&gt;="&amp;$A277,'Aceite de Oliva'!$B$6:$B$257,"&lt;="&amp;$B277)</f>
        <v>27.07</v>
      </c>
      <c r="TI277" s="4">
        <f>SUMIFS('Aceite de Oliva'!TI$6:TI$257,'Aceite de Oliva'!$A$6:$A$257,"&gt;="&amp;$A277,'Aceite de Oliva'!$B$6:$B$257,"&lt;="&amp;$B277)</f>
        <v>4.91</v>
      </c>
      <c r="TJ277" s="4">
        <f>SUMIFS('Aceite de Oliva'!TJ$6:TJ$257,'Aceite de Oliva'!$A$6:$A$257,"&gt;="&amp;$A277,'Aceite de Oliva'!$B$6:$B$257,"&lt;="&amp;$B277)</f>
        <v>7.14</v>
      </c>
      <c r="TK277" s="4">
        <f>SUMIFS('Aceite de Oliva'!TK$6:TK$257,'Aceite de Oliva'!$A$6:$A$257,"&gt;="&amp;$A277,'Aceite de Oliva'!$B$6:$B$257,"&lt;="&amp;$B277)</f>
        <v>4.46</v>
      </c>
      <c r="TL277" s="4">
        <f>SUMIFS('Aceite de Oliva'!TL$6:TL$257,'Aceite de Oliva'!$A$6:$A$257,"&gt;="&amp;$A277,'Aceite de Oliva'!$B$6:$B$257,"&lt;="&amp;$B277)</f>
        <v>3.24</v>
      </c>
      <c r="TP277" s="4">
        <f>SUMIFS('Aceite de Oliva'!TP$6:TP$257,'Aceite de Oliva'!$A$6:$A$257,"&gt;="&amp;$A277,'Aceite de Oliva'!$B$6:$B$257,"&lt;="&amp;$B277)</f>
        <v>2.5099999999999998</v>
      </c>
      <c r="TQ277" s="4">
        <f>SUMIFS('Aceite de Oliva'!TQ$6:TQ$257,'Aceite de Oliva'!$A$6:$A$257,"&gt;="&amp;$A277,'Aceite de Oliva'!$B$6:$B$257,"&lt;="&amp;$B277)</f>
        <v>2.0299999999999998</v>
      </c>
      <c r="TR277" s="4">
        <f>SUMIFS('Aceite de Oliva'!TR$6:TR$257,'Aceite de Oliva'!$A$6:$A$257,"&gt;="&amp;$A277,'Aceite de Oliva'!$B$6:$B$257,"&lt;="&amp;$B277)</f>
        <v>3.2399999999999998</v>
      </c>
      <c r="TS277" s="4">
        <f>SUMIFS('Aceite de Oliva'!TS$6:TS$257,'Aceite de Oliva'!$A$6:$A$257,"&gt;="&amp;$A277,'Aceite de Oliva'!$B$6:$B$257,"&lt;="&amp;$B277)</f>
        <v>0.42</v>
      </c>
      <c r="TW277" s="4">
        <f>SUMIFS('Aceite de Oliva'!TW$6:TW$257,'Aceite de Oliva'!$A$6:$A$257,"&gt;="&amp;$A277,'Aceite de Oliva'!$B$6:$B$257,"&lt;="&amp;$B277)</f>
        <v>2.3199999999999998</v>
      </c>
      <c r="TX277" s="4">
        <f>SUMIFS('Aceite de Oliva'!TX$6:TX$257,'Aceite de Oliva'!$A$6:$A$257,"&gt;="&amp;$A277,'Aceite de Oliva'!$B$6:$B$257,"&lt;="&amp;$B277)</f>
        <v>3.78</v>
      </c>
      <c r="TY277" s="4">
        <f>SUMIFS('Aceite de Oliva'!TY$6:TY$257,'Aceite de Oliva'!$A$6:$A$257,"&gt;="&amp;$A277,'Aceite de Oliva'!$B$6:$B$257,"&lt;="&amp;$B277)</f>
        <v>2.62</v>
      </c>
      <c r="TZ277" s="4">
        <f>SUMIFS('Aceite de Oliva'!TZ$6:TZ$257,'Aceite de Oliva'!$A$6:$A$257,"&gt;="&amp;$A277,'Aceite de Oliva'!$B$6:$B$257,"&lt;="&amp;$B277)</f>
        <v>0</v>
      </c>
      <c r="UD277" s="4">
        <f>SUMIFS('Aceite de Oliva'!UD$6:UD$257,'Aceite de Oliva'!$A$6:$A$257,"&gt;="&amp;$A277,'Aceite de Oliva'!$B$6:$B$257,"&lt;="&amp;$B277)</f>
        <v>1.1200000000000001</v>
      </c>
      <c r="UE277" s="4">
        <f>SUMIFS('Aceite de Oliva'!UE$6:UE$257,'Aceite de Oliva'!$A$6:$A$257,"&gt;="&amp;$A277,'Aceite de Oliva'!$B$6:$B$257,"&lt;="&amp;$B277)</f>
        <v>1.98</v>
      </c>
      <c r="UF277" s="4">
        <f>SUMIFS('Aceite de Oliva'!UF$6:UF$257,'Aceite de Oliva'!$A$6:$A$257,"&gt;="&amp;$A277,'Aceite de Oliva'!$B$6:$B$257,"&lt;="&amp;$B277)</f>
        <v>0.97</v>
      </c>
      <c r="UG277" s="4">
        <f>SUMIFS('Aceite de Oliva'!UG$6:UG$257,'Aceite de Oliva'!$A$6:$A$257,"&gt;="&amp;$A277,'Aceite de Oliva'!$B$6:$B$257,"&lt;="&amp;$B277)</f>
        <v>0</v>
      </c>
      <c r="UK277" s="4">
        <f>SUMIFS('Aceite de Oliva'!UK$6:UK$257,'Aceite de Oliva'!$A$6:$A$257,"&gt;="&amp;$A277,'Aceite de Oliva'!$B$6:$B$257,"&lt;="&amp;$B277)</f>
        <v>0.81</v>
      </c>
      <c r="UL277" s="4">
        <f>SUMIFS('Aceite de Oliva'!UL$6:UL$257,'Aceite de Oliva'!$A$6:$A$257,"&gt;="&amp;$A277,'Aceite de Oliva'!$B$6:$B$257,"&lt;="&amp;$B277)</f>
        <v>1.56</v>
      </c>
      <c r="UM277" s="4">
        <f>SUMIFS('Aceite de Oliva'!UM$6:UM$257,'Aceite de Oliva'!$A$6:$A$257,"&gt;="&amp;$A277,'Aceite de Oliva'!$B$6:$B$257,"&lt;="&amp;$B277)</f>
        <v>0.62</v>
      </c>
      <c r="UN277" s="4">
        <f>SUMIFS('Aceite de Oliva'!UN$6:UN$257,'Aceite de Oliva'!$A$6:$A$257,"&gt;="&amp;$A277,'Aceite de Oliva'!$B$6:$B$257,"&lt;="&amp;$B277)</f>
        <v>0</v>
      </c>
      <c r="UR277" s="4">
        <f>SUMIFS('Aceite de Oliva'!UR$6:UR$257,'Aceite de Oliva'!$A$6:$A$257,"&gt;="&amp;$A277,'Aceite de Oliva'!$B$6:$B$257,"&lt;="&amp;$B277)</f>
        <v>0.72</v>
      </c>
      <c r="US277" s="4">
        <f>SUMIFS('Aceite de Oliva'!US$6:US$257,'Aceite de Oliva'!$A$6:$A$257,"&gt;="&amp;$A277,'Aceite de Oliva'!$B$6:$B$257,"&lt;="&amp;$B277)</f>
        <v>2.1800000000000002</v>
      </c>
      <c r="UT277" s="4">
        <f>SUMIFS('Aceite de Oliva'!UT$6:UT$257,'Aceite de Oliva'!$A$6:$A$257,"&gt;="&amp;$A277,'Aceite de Oliva'!$B$6:$B$257,"&lt;="&amp;$B277)</f>
        <v>0</v>
      </c>
      <c r="UU277" s="4">
        <f>SUMIFS('Aceite de Oliva'!UU$6:UU$257,'Aceite de Oliva'!$A$6:$A$257,"&gt;="&amp;$A277,'Aceite de Oliva'!$B$6:$B$257,"&lt;="&amp;$B277)</f>
        <v>0</v>
      </c>
      <c r="UY277" s="4">
        <f>SUMIFS('Aceite de Oliva'!UY$6:UY$257,'Aceite de Oliva'!$A$6:$A$257,"&gt;="&amp;$A277,'Aceite de Oliva'!$B$6:$B$257,"&lt;="&amp;$B277)</f>
        <v>0.74</v>
      </c>
      <c r="UZ277" s="4">
        <f>SUMIFS('Aceite de Oliva'!UZ$6:UZ$257,'Aceite de Oliva'!$A$6:$A$257,"&gt;="&amp;$A277,'Aceite de Oliva'!$B$6:$B$257,"&lt;="&amp;$B277)</f>
        <v>2.84</v>
      </c>
      <c r="VA277" s="4">
        <f>SUMIFS('Aceite de Oliva'!VA$6:VA$257,'Aceite de Oliva'!$A$6:$A$257,"&gt;="&amp;$A277,'Aceite de Oliva'!$B$6:$B$257,"&lt;="&amp;$B277)</f>
        <v>0.22</v>
      </c>
      <c r="VB277" s="4">
        <f>SUMIFS('Aceite de Oliva'!VB$6:VB$257,'Aceite de Oliva'!$A$6:$A$257,"&gt;="&amp;$A277,'Aceite de Oliva'!$B$6:$B$257,"&lt;="&amp;$B277)</f>
        <v>0.96</v>
      </c>
      <c r="VF277" s="4">
        <f>SUMIFS('Aceite de Oliva'!VF$6:VF$257,'Aceite de Oliva'!$A$6:$A$257,"&gt;="&amp;$A277,'Aceite de Oliva'!$B$6:$B$257,"&lt;="&amp;$B277)</f>
        <v>1.02</v>
      </c>
      <c r="VG277" s="4">
        <f>SUMIFS('Aceite de Oliva'!VG$6:VG$257,'Aceite de Oliva'!$A$6:$A$257,"&gt;="&amp;$A277,'Aceite de Oliva'!$B$6:$B$257,"&lt;="&amp;$B277)</f>
        <v>0.44</v>
      </c>
      <c r="VH277" s="4">
        <f>SUMIFS('Aceite de Oliva'!VH$6:VH$257,'Aceite de Oliva'!$A$6:$A$257,"&gt;="&amp;$A277,'Aceite de Oliva'!$B$6:$B$257,"&lt;="&amp;$B277)</f>
        <v>1.41</v>
      </c>
      <c r="VI277" s="4">
        <f>SUMIFS('Aceite de Oliva'!VI$6:VI$257,'Aceite de Oliva'!$A$6:$A$257,"&gt;="&amp;$A277,'Aceite de Oliva'!$B$6:$B$257,"&lt;="&amp;$B277)</f>
        <v>0.38</v>
      </c>
      <c r="VM277" s="4">
        <f>SUMIFS('Aceite de Oliva'!VM$6:VM$257,'Aceite de Oliva'!$A$6:$A$257,"&gt;="&amp;$A277,'Aceite de Oliva'!$B$6:$B$257,"&lt;="&amp;$B277)</f>
        <v>0.64</v>
      </c>
      <c r="VN277" s="4">
        <f>SUMIFS('Aceite de Oliva'!VN$6:VN$257,'Aceite de Oliva'!$A$6:$A$257,"&gt;="&amp;$A277,'Aceite de Oliva'!$B$6:$B$257,"&lt;="&amp;$B277)</f>
        <v>0.56999999999999995</v>
      </c>
      <c r="VO277" s="4">
        <f>SUMIFS('Aceite de Oliva'!VO$6:VO$257,'Aceite de Oliva'!$A$6:$A$257,"&gt;="&amp;$A277,'Aceite de Oliva'!$B$6:$B$257,"&lt;="&amp;$B277)</f>
        <v>0.65</v>
      </c>
      <c r="VP277" s="4">
        <f>SUMIFS('Aceite de Oliva'!VP$6:VP$257,'Aceite de Oliva'!$A$6:$A$257,"&gt;="&amp;$A277,'Aceite de Oliva'!$B$6:$B$257,"&lt;="&amp;$B277)</f>
        <v>0</v>
      </c>
      <c r="VT277" s="4">
        <f>SUMIFS('Aceite de Oliva'!VT$6:VT$257,'Aceite de Oliva'!$A$6:$A$257,"&gt;="&amp;$A277,'Aceite de Oliva'!$B$6:$B$257,"&lt;="&amp;$B277)</f>
        <v>0.61</v>
      </c>
      <c r="VU277" s="4">
        <f>SUMIFS('Aceite de Oliva'!VU$6:VU$257,'Aceite de Oliva'!$A$6:$A$257,"&gt;="&amp;$A277,'Aceite de Oliva'!$B$6:$B$257,"&lt;="&amp;$B277)</f>
        <v>2.4500000000000002</v>
      </c>
      <c r="VV277" s="4">
        <f>SUMIFS('Aceite de Oliva'!VV$6:VV$257,'Aceite de Oliva'!$A$6:$A$257,"&gt;="&amp;$A277,'Aceite de Oliva'!$B$6:$B$257,"&lt;="&amp;$B277)</f>
        <v>0.1</v>
      </c>
      <c r="VW277" s="4">
        <f>SUMIFS('Aceite de Oliva'!VW$6:VW$257,'Aceite de Oliva'!$A$6:$A$257,"&gt;="&amp;$A277,'Aceite de Oliva'!$B$6:$B$257,"&lt;="&amp;$B277)</f>
        <v>0</v>
      </c>
      <c r="WA277" s="4">
        <f>SUMIFS('Aceite de Oliva'!WA$6:WA$257,'Aceite de Oliva'!$A$6:$A$257,"&gt;="&amp;$A277,'Aceite de Oliva'!$B$6:$B$257,"&lt;="&amp;$B277)</f>
        <v>0.49999999999999994</v>
      </c>
      <c r="WB277" s="4">
        <f>SUMIFS('Aceite de Oliva'!WB$6:WB$257,'Aceite de Oliva'!$A$6:$A$257,"&gt;="&amp;$A277,'Aceite de Oliva'!$B$6:$B$257,"&lt;="&amp;$B277)</f>
        <v>0</v>
      </c>
      <c r="WC277" s="4">
        <f>SUMIFS('Aceite de Oliva'!WC$6:WC$257,'Aceite de Oliva'!$A$6:$A$257,"&gt;="&amp;$A277,'Aceite de Oliva'!$B$6:$B$257,"&lt;="&amp;$B277)</f>
        <v>0.73</v>
      </c>
      <c r="WD277" s="4">
        <f>SUMIFS('Aceite de Oliva'!WD$6:WD$257,'Aceite de Oliva'!$A$6:$A$257,"&gt;="&amp;$A277,'Aceite de Oliva'!$B$6:$B$257,"&lt;="&amp;$B277)</f>
        <v>0</v>
      </c>
      <c r="WH277" s="4">
        <f>SUMIFS('Aceite de Oliva'!WH$6:WH$257,'Aceite de Oliva'!$A$6:$A$257,"&gt;="&amp;$A277,'Aceite de Oliva'!$B$6:$B$257,"&lt;="&amp;$B277)</f>
        <v>1.9</v>
      </c>
      <c r="WI277" s="4">
        <f>SUMIFS('Aceite de Oliva'!WI$6:WI$257,'Aceite de Oliva'!$A$6:$A$257,"&gt;="&amp;$A277,'Aceite de Oliva'!$B$6:$B$257,"&lt;="&amp;$B277)</f>
        <v>0</v>
      </c>
      <c r="WJ277" s="4">
        <f>SUMIFS('Aceite de Oliva'!WJ$6:WJ$257,'Aceite de Oliva'!$A$6:$A$257,"&gt;="&amp;$A277,'Aceite de Oliva'!$B$6:$B$257,"&lt;="&amp;$B277)</f>
        <v>0.60000000000000009</v>
      </c>
      <c r="WK277" s="4">
        <f>SUMIFS('Aceite de Oliva'!WK$6:WK$257,'Aceite de Oliva'!$A$6:$A$257,"&gt;="&amp;$A277,'Aceite de Oliva'!$B$6:$B$257,"&lt;="&amp;$B277)</f>
        <v>8.4</v>
      </c>
      <c r="WO277" s="4">
        <f>SUMIFS('Aceite de Oliva'!WO$6:WO$257,'Aceite de Oliva'!$A$6:$A$257,"&gt;="&amp;$A277,'Aceite de Oliva'!$B$6:$B$257,"&lt;="&amp;$B277)</f>
        <v>1.87</v>
      </c>
      <c r="WP277" s="4">
        <f>SUMIFS('Aceite de Oliva'!WP$6:WP$257,'Aceite de Oliva'!$A$6:$A$257,"&gt;="&amp;$A277,'Aceite de Oliva'!$B$6:$B$257,"&lt;="&amp;$B277)</f>
        <v>7.98</v>
      </c>
      <c r="WQ277" s="4">
        <f>SUMIFS('Aceite de Oliva'!WQ$6:WQ$257,'Aceite de Oliva'!$A$6:$A$257,"&gt;="&amp;$A277,'Aceite de Oliva'!$B$6:$B$257,"&lt;="&amp;$B277)</f>
        <v>0.29000000000000004</v>
      </c>
      <c r="WR277" s="4">
        <f>SUMIFS('Aceite de Oliva'!WR$6:WR$257,'Aceite de Oliva'!$A$6:$A$257,"&gt;="&amp;$A277,'Aceite de Oliva'!$B$6:$B$257,"&lt;="&amp;$B277)</f>
        <v>0</v>
      </c>
      <c r="WV277" s="4">
        <f>SUMIFS('Aceite de Oliva'!WV$6:WV$257,'Aceite de Oliva'!$A$6:$A$257,"&gt;="&amp;$A277,'Aceite de Oliva'!$B$6:$B$257,"&lt;="&amp;$B277)</f>
        <v>7.83</v>
      </c>
      <c r="WW277" s="4">
        <f>SUMIFS('Aceite de Oliva'!WW$6:WW$257,'Aceite de Oliva'!$A$6:$A$257,"&gt;="&amp;$A277,'Aceite de Oliva'!$B$6:$B$257,"&lt;="&amp;$B277)</f>
        <v>8.14</v>
      </c>
      <c r="WX277" s="4">
        <f>SUMIFS('Aceite de Oliva'!WX$6:WX$257,'Aceite de Oliva'!$A$6:$A$257,"&gt;="&amp;$A277,'Aceite de Oliva'!$B$6:$B$257,"&lt;="&amp;$B277)</f>
        <v>7</v>
      </c>
      <c r="WY277" s="4">
        <f>SUMIFS('Aceite de Oliva'!WY$6:WY$257,'Aceite de Oliva'!$A$6:$A$257,"&gt;="&amp;$A277,'Aceite de Oliva'!$B$6:$B$257,"&lt;="&amp;$B277)</f>
        <v>14.6</v>
      </c>
      <c r="XC277" s="4">
        <f>SUMIFS('Aceite de Oliva'!XC$6:XC$257,'Aceite de Oliva'!$A$6:$A$257,"&gt;="&amp;$A277,'Aceite de Oliva'!$B$6:$B$257,"&lt;="&amp;$B277)</f>
        <v>13.08</v>
      </c>
      <c r="XD277" s="4">
        <f>SUMIFS('Aceite de Oliva'!XD$6:XD$257,'Aceite de Oliva'!$A$6:$A$257,"&gt;="&amp;$A277,'Aceite de Oliva'!$B$6:$B$257,"&lt;="&amp;$B277)</f>
        <v>8.77</v>
      </c>
      <c r="XE277" s="4">
        <f>SUMIFS('Aceite de Oliva'!XE$6:XE$257,'Aceite de Oliva'!$A$6:$A$257,"&gt;="&amp;$A277,'Aceite de Oliva'!$B$6:$B$257,"&lt;="&amp;$B277)</f>
        <v>15.18</v>
      </c>
      <c r="XF277" s="4">
        <f>SUMIFS('Aceite de Oliva'!XF$6:XF$257,'Aceite de Oliva'!$A$6:$A$257,"&gt;="&amp;$A277,'Aceite de Oliva'!$B$6:$B$257,"&lt;="&amp;$B277)</f>
        <v>11.86</v>
      </c>
      <c r="XJ277" s="4">
        <f>SUMIFS('Aceite de Oliva'!XJ$6:XJ$257,'Aceite de Oliva'!$A$6:$A$257,"&gt;="&amp;$A277,'Aceite de Oliva'!$B$6:$B$257,"&lt;="&amp;$B277)</f>
        <v>2.08</v>
      </c>
      <c r="XK277" s="4">
        <f>SUMIFS('Aceite de Oliva'!XK$6:XK$257,'Aceite de Oliva'!$A$6:$A$257,"&gt;="&amp;$A277,'Aceite de Oliva'!$B$6:$B$257,"&lt;="&amp;$B277)</f>
        <v>4.2</v>
      </c>
      <c r="XL277" s="4">
        <f>SUMIFS('Aceite de Oliva'!XL$6:XL$257,'Aceite de Oliva'!$A$6:$A$257,"&gt;="&amp;$A277,'Aceite de Oliva'!$B$6:$B$257,"&lt;="&amp;$B277)</f>
        <v>1.46</v>
      </c>
      <c r="XM277" s="4">
        <f>SUMIFS('Aceite de Oliva'!XM$6:XM$257,'Aceite de Oliva'!$A$6:$A$257,"&gt;="&amp;$A277,'Aceite de Oliva'!$B$6:$B$257,"&lt;="&amp;$B277)</f>
        <v>1.77</v>
      </c>
      <c r="XQ277" s="4">
        <f>SUMIFS('Aceite de Oliva'!XQ$6:XQ$257,'Aceite de Oliva'!$A$6:$A$257,"&gt;="&amp;$A277,'Aceite de Oliva'!$B$6:$B$257,"&lt;="&amp;$B277)</f>
        <v>1.3399999999999999</v>
      </c>
      <c r="XR277" s="4">
        <f>SUMIFS('Aceite de Oliva'!XR$6:XR$257,'Aceite de Oliva'!$A$6:$A$257,"&gt;="&amp;$A277,'Aceite de Oliva'!$B$6:$B$257,"&lt;="&amp;$B277)</f>
        <v>1.0900000000000001</v>
      </c>
      <c r="XS277" s="4">
        <f>SUMIFS('Aceite de Oliva'!XS$6:XS$257,'Aceite de Oliva'!$A$6:$A$257,"&gt;="&amp;$A277,'Aceite de Oliva'!$B$6:$B$257,"&lt;="&amp;$B277)</f>
        <v>1.83</v>
      </c>
      <c r="XT277" s="4">
        <f>SUMIFS('Aceite de Oliva'!XT$6:XT$257,'Aceite de Oliva'!$A$6:$A$257,"&gt;="&amp;$A277,'Aceite de Oliva'!$B$6:$B$257,"&lt;="&amp;$B277)</f>
        <v>0</v>
      </c>
      <c r="XX277" s="4">
        <f>SUMIFS('Aceite de Oliva'!XX$6:XX$257,'Aceite de Oliva'!$A$6:$A$257,"&gt;="&amp;$A277,'Aceite de Oliva'!$B$6:$B$257,"&lt;="&amp;$B277)</f>
        <v>0.83000000000000007</v>
      </c>
      <c r="XY277" s="4">
        <f>SUMIFS('Aceite de Oliva'!XY$6:XY$257,'Aceite de Oliva'!$A$6:$A$257,"&gt;="&amp;$A277,'Aceite de Oliva'!$B$6:$B$257,"&lt;="&amp;$B277)</f>
        <v>0.77</v>
      </c>
      <c r="XZ277" s="4">
        <f>SUMIFS('Aceite de Oliva'!XZ$6:XZ$257,'Aceite de Oliva'!$A$6:$A$257,"&gt;="&amp;$A277,'Aceite de Oliva'!$B$6:$B$257,"&lt;="&amp;$B277)</f>
        <v>0.82000000000000006</v>
      </c>
      <c r="YA277" s="4">
        <f>SUMIFS('Aceite de Oliva'!YA$6:YA$257,'Aceite de Oliva'!$A$6:$A$257,"&gt;="&amp;$A277,'Aceite de Oliva'!$B$6:$B$257,"&lt;="&amp;$B277)</f>
        <v>0.82</v>
      </c>
      <c r="YE277" s="4">
        <f>SUMIFS('Aceite de Oliva'!YE$6:YE$257,'Aceite de Oliva'!$A$6:$A$257,"&gt;="&amp;$A277,'Aceite de Oliva'!$B$6:$B$257,"&lt;="&amp;$B277)</f>
        <v>1.3800000000000001</v>
      </c>
      <c r="YF277" s="4">
        <f>SUMIFS('Aceite de Oliva'!YF$6:YF$257,'Aceite de Oliva'!$A$6:$A$257,"&gt;="&amp;$A277,'Aceite de Oliva'!$B$6:$B$257,"&lt;="&amp;$B277)</f>
        <v>4.7</v>
      </c>
      <c r="YG277" s="4">
        <f>SUMIFS('Aceite de Oliva'!YG$6:YG$257,'Aceite de Oliva'!$A$6:$A$257,"&gt;="&amp;$A277,'Aceite de Oliva'!$B$6:$B$257,"&lt;="&amp;$B277)</f>
        <v>0.18</v>
      </c>
      <c r="YH277" s="4">
        <f>SUMIFS('Aceite de Oliva'!YH$6:YH$257,'Aceite de Oliva'!$A$6:$A$257,"&gt;="&amp;$A277,'Aceite de Oliva'!$B$6:$B$257,"&lt;="&amp;$B277)</f>
        <v>0.26</v>
      </c>
      <c r="YL277" s="4">
        <f>SUMIFS('Aceite de Oliva'!YL$6:YL$257,'Aceite de Oliva'!$A$6:$A$257,"&gt;="&amp;$A277,'Aceite de Oliva'!$B$6:$B$257,"&lt;="&amp;$B277)</f>
        <v>1.57</v>
      </c>
      <c r="YM277" s="4">
        <f>SUMIFS('Aceite de Oliva'!YM$6:YM$257,'Aceite de Oliva'!$A$6:$A$257,"&gt;="&amp;$A277,'Aceite de Oliva'!$B$6:$B$257,"&lt;="&amp;$B277)</f>
        <v>5.81</v>
      </c>
      <c r="YN277" s="4">
        <f>SUMIFS('Aceite de Oliva'!YN$6:YN$257,'Aceite de Oliva'!$A$6:$A$257,"&gt;="&amp;$A277,'Aceite de Oliva'!$B$6:$B$257,"&lt;="&amp;$B277)</f>
        <v>0.19</v>
      </c>
      <c r="YO277" s="4">
        <f>SUMIFS('Aceite de Oliva'!YO$6:YO$257,'Aceite de Oliva'!$A$6:$A$257,"&gt;="&amp;$A277,'Aceite de Oliva'!$B$6:$B$257,"&lt;="&amp;$B277)</f>
        <v>0.17</v>
      </c>
      <c r="YP277" s="4">
        <f>SUMIFS('Aceite de Oliva'!YP$6:YP$257,'Aceite de Oliva'!$A$6:$A$257,"&gt;="&amp;$A277,'Aceite de Oliva'!$B$6:$B$257,"&lt;="&amp;$B277)</f>
        <v>0.22</v>
      </c>
      <c r="YS277" s="4">
        <f>SUMIFS('Aceite de Oliva'!YS$6:YS$257,'Aceite de Oliva'!$A$6:$A$257,"&gt;="&amp;$A277,'Aceite de Oliva'!$B$6:$B$257,"&lt;="&amp;$B277)</f>
        <v>0.24000000000000002</v>
      </c>
      <c r="YT277" s="4">
        <f>SUMIFS('Aceite de Oliva'!YT$6:YT$257,'Aceite de Oliva'!$A$6:$A$257,"&gt;="&amp;$A277,'Aceite de Oliva'!$B$6:$B$257,"&lt;="&amp;$B277)</f>
        <v>0.8</v>
      </c>
      <c r="YU277" s="4">
        <f>SUMIFS('Aceite de Oliva'!YU$6:YU$257,'Aceite de Oliva'!$A$6:$A$257,"&gt;="&amp;$A277,'Aceite de Oliva'!$B$6:$B$257,"&lt;="&amp;$B277)</f>
        <v>0.06</v>
      </c>
      <c r="YV277" s="4">
        <f>SUMIFS('Aceite de Oliva'!YV$6:YV$257,'Aceite de Oliva'!$A$6:$A$257,"&gt;="&amp;$A277,'Aceite de Oliva'!$B$6:$B$257,"&lt;="&amp;$B277)</f>
        <v>7.0000000000000007E-2</v>
      </c>
      <c r="YW277" s="4">
        <f>SUMIFS('Aceite de Oliva'!YW$6:YW$257,'Aceite de Oliva'!$A$6:$A$257,"&gt;="&amp;$A277,'Aceite de Oliva'!$B$6:$B$257,"&lt;="&amp;$B277)</f>
        <v>0</v>
      </c>
      <c r="YZ277" s="4">
        <f>SUMIFS('Aceite de Oliva'!YZ$6:YZ$257,'Aceite de Oliva'!$A$6:$A$257,"&gt;="&amp;$A277,'Aceite de Oliva'!$B$6:$B$257,"&lt;="&amp;$B277)</f>
        <v>0.04</v>
      </c>
      <c r="ZA277" s="4">
        <f>SUMIFS('Aceite de Oliva'!ZA$6:ZA$257,'Aceite de Oliva'!$A$6:$A$257,"&gt;="&amp;$A277,'Aceite de Oliva'!$B$6:$B$257,"&lt;="&amp;$B277)</f>
        <v>0.21</v>
      </c>
      <c r="ZB277" s="4">
        <f>SUMIFS('Aceite de Oliva'!ZB$6:ZB$257,'Aceite de Oliva'!$A$6:$A$257,"&gt;="&amp;$A277,'Aceite de Oliva'!$B$6:$B$257,"&lt;="&amp;$B277)</f>
        <v>0</v>
      </c>
      <c r="ZC277" s="4">
        <f>SUMIFS('Aceite de Oliva'!ZC$6:ZC$257,'Aceite de Oliva'!$A$6:$A$257,"&gt;="&amp;$A277,'Aceite de Oliva'!$B$6:$B$257,"&lt;="&amp;$B277)</f>
        <v>0</v>
      </c>
      <c r="ZD277" s="4">
        <f>SUMIFS('Aceite de Oliva'!ZD$6:ZD$257,'Aceite de Oliva'!$A$6:$A$257,"&gt;="&amp;$A277,'Aceite de Oliva'!$B$6:$B$257,"&lt;="&amp;$B277)</f>
        <v>0</v>
      </c>
    </row>
    <row r="278" spans="1:680" x14ac:dyDescent="0.25">
      <c r="A278" s="9">
        <f>'TAM Aceite de Oliva'!B26</f>
        <v>6.5</v>
      </c>
      <c r="B278" s="9">
        <f>'TAM Aceite de Oliva'!C26</f>
        <v>6.7</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0.21</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0.1</v>
      </c>
      <c r="CK278" s="4">
        <f>SUMIFS('Aceite de Oliva'!CK$6:CK$257,'Aceite de Oliva'!$A$6:$A$257,"&gt;="&amp;$A278,'Aceite de Oliva'!$B$6:$B$257,"&lt;="&amp;$B278)</f>
        <v>0</v>
      </c>
      <c r="CL278" s="4">
        <f>SUMIFS('Aceite de Oliva'!CL$6:CL$257,'Aceite de Oliva'!$A$6:$A$257,"&gt;="&amp;$A278,'Aceite de Oliva'!$B$6:$B$257,"&lt;="&amp;$B278)</f>
        <v>0.2</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0.05</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0.14000000000000001</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0.16999999999999998</v>
      </c>
      <c r="MX278" s="4">
        <f>SUMIFS('Aceite de Oliva'!MX$6:MX$257,'Aceite de Oliva'!$A$6:$A$257,"&gt;="&amp;$A278,'Aceite de Oliva'!$B$6:$B$257,"&lt;="&amp;$B278)</f>
        <v>0</v>
      </c>
      <c r="MY278" s="4">
        <f>SUMIFS('Aceite de Oliva'!MY$6:MY$257,'Aceite de Oliva'!$A$6:$A$257,"&gt;="&amp;$A278,'Aceite de Oliva'!$B$6:$B$257,"&lt;="&amp;$B278)</f>
        <v>0.15</v>
      </c>
      <c r="MZ278" s="4">
        <f>SUMIFS('Aceite de Oliva'!MZ$6:MZ$257,'Aceite de Oliva'!$A$6:$A$257,"&gt;="&amp;$A278,'Aceite de Oliva'!$B$6:$B$257,"&lt;="&amp;$B278)</f>
        <v>0</v>
      </c>
      <c r="ND278" s="4">
        <f>SUMIFS('Aceite de Oliva'!ND$6:ND$257,'Aceite de Oliva'!$A$6:$A$257,"&gt;="&amp;$A278,'Aceite de Oliva'!$B$6:$B$257,"&lt;="&amp;$B278)</f>
        <v>0</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0.31</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0.19</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0.16</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0.17</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0.27</v>
      </c>
      <c r="QY278" s="4">
        <f>SUMIFS('Aceite de Oliva'!QY$6:QY$257,'Aceite de Oliva'!$A$6:$A$257,"&gt;="&amp;$A278,'Aceite de Oliva'!$B$6:$B$257,"&lt;="&amp;$B278)</f>
        <v>0</v>
      </c>
      <c r="QZ278" s="4">
        <f>SUMIFS('Aceite de Oliva'!QZ$6:QZ$257,'Aceite de Oliva'!$A$6:$A$257,"&gt;="&amp;$A278,'Aceite de Oliva'!$B$6:$B$257,"&lt;="&amp;$B278)</f>
        <v>0.44</v>
      </c>
      <c r="RA278" s="4">
        <f>SUMIFS('Aceite de Oliva'!RA$6:RA$257,'Aceite de Oliva'!$A$6:$A$257,"&gt;="&amp;$A278,'Aceite de Oliva'!$B$6:$B$257,"&lt;="&amp;$B278)</f>
        <v>0</v>
      </c>
      <c r="RE278" s="4">
        <f>SUMIFS('Aceite de Oliva'!RE$6:RE$257,'Aceite de Oliva'!$A$6:$A$257,"&gt;="&amp;$A278,'Aceite de Oliva'!$B$6:$B$257,"&lt;="&amp;$B278)</f>
        <v>1.1499999999999999</v>
      </c>
      <c r="RF278" s="4">
        <f>SUMIFS('Aceite de Oliva'!RF$6:RF$257,'Aceite de Oliva'!$A$6:$A$257,"&gt;="&amp;$A278,'Aceite de Oliva'!$B$6:$B$257,"&lt;="&amp;$B278)</f>
        <v>1.47</v>
      </c>
      <c r="RG278" s="4">
        <f>SUMIFS('Aceite de Oliva'!RG$6:RG$257,'Aceite de Oliva'!$A$6:$A$257,"&gt;="&amp;$A278,'Aceite de Oliva'!$B$6:$B$257,"&lt;="&amp;$B278)</f>
        <v>1.2</v>
      </c>
      <c r="RH278" s="4">
        <f>SUMIFS('Aceite de Oliva'!RH$6:RH$257,'Aceite de Oliva'!$A$6:$A$257,"&gt;="&amp;$A278,'Aceite de Oliva'!$B$6:$B$257,"&lt;="&amp;$B278)</f>
        <v>0</v>
      </c>
      <c r="RL278" s="4">
        <f>SUMIFS('Aceite de Oliva'!RL$6:RL$257,'Aceite de Oliva'!$A$6:$A$257,"&gt;="&amp;$A278,'Aceite de Oliva'!$B$6:$B$257,"&lt;="&amp;$B278)</f>
        <v>0.54</v>
      </c>
      <c r="RM278" s="4">
        <f>SUMIFS('Aceite de Oliva'!RM$6:RM$257,'Aceite de Oliva'!$A$6:$A$257,"&gt;="&amp;$A278,'Aceite de Oliva'!$B$6:$B$257,"&lt;="&amp;$B278)</f>
        <v>1.1100000000000001</v>
      </c>
      <c r="RN278" s="4">
        <f>SUMIFS('Aceite de Oliva'!RN$6:RN$257,'Aceite de Oliva'!$A$6:$A$257,"&gt;="&amp;$A278,'Aceite de Oliva'!$B$6:$B$257,"&lt;="&amp;$B278)</f>
        <v>0.4</v>
      </c>
      <c r="RO278" s="4">
        <f>SUMIFS('Aceite de Oliva'!RO$6:RO$257,'Aceite de Oliva'!$A$6:$A$257,"&gt;="&amp;$A278,'Aceite de Oliva'!$B$6:$B$257,"&lt;="&amp;$B278)</f>
        <v>0</v>
      </c>
      <c r="RS278" s="4">
        <f>SUMIFS('Aceite de Oliva'!RS$6:RS$257,'Aceite de Oliva'!$A$6:$A$257,"&gt;="&amp;$A278,'Aceite de Oliva'!$B$6:$B$257,"&lt;="&amp;$B278)</f>
        <v>0.6</v>
      </c>
      <c r="RT278" s="4">
        <f>SUMIFS('Aceite de Oliva'!RT$6:RT$257,'Aceite de Oliva'!$A$6:$A$257,"&gt;="&amp;$A278,'Aceite de Oliva'!$B$6:$B$257,"&lt;="&amp;$B278)</f>
        <v>1.1200000000000001</v>
      </c>
      <c r="RU278" s="4">
        <f>SUMIFS('Aceite de Oliva'!RU$6:RU$257,'Aceite de Oliva'!$A$6:$A$257,"&gt;="&amp;$A278,'Aceite de Oliva'!$B$6:$B$257,"&lt;="&amp;$B278)</f>
        <v>0.27</v>
      </c>
      <c r="RV278" s="4">
        <f>SUMIFS('Aceite de Oliva'!RV$6:RV$257,'Aceite de Oliva'!$A$6:$A$257,"&gt;="&amp;$A278,'Aceite de Oliva'!$B$6:$B$257,"&lt;="&amp;$B278)</f>
        <v>0</v>
      </c>
      <c r="RZ278" s="4">
        <f>SUMIFS('Aceite de Oliva'!RZ$6:RZ$257,'Aceite de Oliva'!$A$6:$A$257,"&gt;="&amp;$A278,'Aceite de Oliva'!$B$6:$B$257,"&lt;="&amp;$B278)</f>
        <v>0.13</v>
      </c>
      <c r="SA278" s="4">
        <f>SUMIFS('Aceite de Oliva'!SA$6:SA$257,'Aceite de Oliva'!$A$6:$A$257,"&gt;="&amp;$A278,'Aceite de Oliva'!$B$6:$B$257,"&lt;="&amp;$B278)</f>
        <v>0</v>
      </c>
      <c r="SB278" s="4">
        <f>SUMIFS('Aceite de Oliva'!SB$6:SB$257,'Aceite de Oliva'!$A$6:$A$257,"&gt;="&amp;$A278,'Aceite de Oliva'!$B$6:$B$257,"&lt;="&amp;$B278)</f>
        <v>0.22</v>
      </c>
      <c r="SC278" s="4">
        <f>SUMIFS('Aceite de Oliva'!SC$6:SC$257,'Aceite de Oliva'!$A$6:$A$257,"&gt;="&amp;$A278,'Aceite de Oliva'!$B$6:$B$257,"&lt;="&amp;$B278)</f>
        <v>0</v>
      </c>
      <c r="SG278" s="4">
        <f>SUMIFS('Aceite de Oliva'!SG$6:SG$257,'Aceite de Oliva'!$A$6:$A$257,"&gt;="&amp;$A278,'Aceite de Oliva'!$B$6:$B$257,"&lt;="&amp;$B278)</f>
        <v>0.12</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0.85</v>
      </c>
      <c r="SN278" s="4">
        <f>SUMIFS('Aceite de Oliva'!SN$6:SN$257,'Aceite de Oliva'!$A$6:$A$257,"&gt;="&amp;$A278,'Aceite de Oliva'!$B$6:$B$257,"&lt;="&amp;$B278)</f>
        <v>0.45999999999999996</v>
      </c>
      <c r="SO278" s="4">
        <f>SUMIFS('Aceite de Oliva'!SO$6:SO$257,'Aceite de Oliva'!$A$6:$A$257,"&gt;="&amp;$A278,'Aceite de Oliva'!$B$6:$B$257,"&lt;="&amp;$B278)</f>
        <v>0.24</v>
      </c>
      <c r="SP278" s="4">
        <f>SUMIFS('Aceite de Oliva'!SP$6:SP$257,'Aceite de Oliva'!$A$6:$A$257,"&gt;="&amp;$A278,'Aceite de Oliva'!$B$6:$B$257,"&lt;="&amp;$B278)</f>
        <v>0.36</v>
      </c>
      <c r="SQ278" s="4">
        <f>SUMIFS('Aceite de Oliva'!SQ$6:SQ$257,'Aceite de Oliva'!$A$6:$A$257,"&gt;="&amp;$A278,'Aceite de Oliva'!$B$6:$B$257,"&lt;="&amp;$B278)</f>
        <v>0</v>
      </c>
      <c r="SU278" s="4">
        <f>SUMIFS('Aceite de Oliva'!SU$6:SU$257,'Aceite de Oliva'!$A$6:$A$257,"&gt;="&amp;$A278,'Aceite de Oliva'!$B$6:$B$257,"&lt;="&amp;$B278)</f>
        <v>2.9299999999999997</v>
      </c>
      <c r="SV278" s="4">
        <f>SUMIFS('Aceite de Oliva'!SV$6:SV$257,'Aceite de Oliva'!$A$6:$A$257,"&gt;="&amp;$A278,'Aceite de Oliva'!$B$6:$B$257,"&lt;="&amp;$B278)</f>
        <v>5.41</v>
      </c>
      <c r="SW278" s="4">
        <f>SUMIFS('Aceite de Oliva'!SW$6:SW$257,'Aceite de Oliva'!$A$6:$A$257,"&gt;="&amp;$A278,'Aceite de Oliva'!$B$6:$B$257,"&lt;="&amp;$B278)</f>
        <v>2.54</v>
      </c>
      <c r="SX278" s="4">
        <f>SUMIFS('Aceite de Oliva'!SX$6:SX$257,'Aceite de Oliva'!$A$6:$A$257,"&gt;="&amp;$A278,'Aceite de Oliva'!$B$6:$B$257,"&lt;="&amp;$B278)</f>
        <v>0.47</v>
      </c>
      <c r="TB278" s="4">
        <f>SUMIFS('Aceite de Oliva'!TB$6:TB$257,'Aceite de Oliva'!$A$6:$A$257,"&gt;="&amp;$A278,'Aceite de Oliva'!$B$6:$B$257,"&lt;="&amp;$B278)</f>
        <v>9.3500000000000014</v>
      </c>
      <c r="TC278" s="4">
        <f>SUMIFS('Aceite de Oliva'!TC$6:TC$257,'Aceite de Oliva'!$A$6:$A$257,"&gt;="&amp;$A278,'Aceite de Oliva'!$B$6:$B$257,"&lt;="&amp;$B278)</f>
        <v>12.280000000000001</v>
      </c>
      <c r="TD278" s="4">
        <f>SUMIFS('Aceite de Oliva'!TD$6:TD$257,'Aceite de Oliva'!$A$6:$A$257,"&gt;="&amp;$A278,'Aceite de Oliva'!$B$6:$B$257,"&lt;="&amp;$B278)</f>
        <v>7.47</v>
      </c>
      <c r="TE278" s="4">
        <f>SUMIFS('Aceite de Oliva'!TE$6:TE$257,'Aceite de Oliva'!$A$6:$A$257,"&gt;="&amp;$A278,'Aceite de Oliva'!$B$6:$B$257,"&lt;="&amp;$B278)</f>
        <v>12.23</v>
      </c>
      <c r="TI278" s="4">
        <f>SUMIFS('Aceite de Oliva'!TI$6:TI$257,'Aceite de Oliva'!$A$6:$A$257,"&gt;="&amp;$A278,'Aceite de Oliva'!$B$6:$B$257,"&lt;="&amp;$B278)</f>
        <v>6.8</v>
      </c>
      <c r="TJ278" s="4">
        <f>SUMIFS('Aceite de Oliva'!TJ$6:TJ$257,'Aceite de Oliva'!$A$6:$A$257,"&gt;="&amp;$A278,'Aceite de Oliva'!$B$6:$B$257,"&lt;="&amp;$B278)</f>
        <v>13.809999999999999</v>
      </c>
      <c r="TK278" s="4">
        <f>SUMIFS('Aceite de Oliva'!TK$6:TK$257,'Aceite de Oliva'!$A$6:$A$257,"&gt;="&amp;$A278,'Aceite de Oliva'!$B$6:$B$257,"&lt;="&amp;$B278)</f>
        <v>4.71</v>
      </c>
      <c r="TL278" s="4">
        <f>SUMIFS('Aceite de Oliva'!TL$6:TL$257,'Aceite de Oliva'!$A$6:$A$257,"&gt;="&amp;$A278,'Aceite de Oliva'!$B$6:$B$257,"&lt;="&amp;$B278)</f>
        <v>0.2</v>
      </c>
      <c r="TP278" s="4">
        <f>SUMIFS('Aceite de Oliva'!TP$6:TP$257,'Aceite de Oliva'!$A$6:$A$257,"&gt;="&amp;$A278,'Aceite de Oliva'!$B$6:$B$257,"&lt;="&amp;$B278)</f>
        <v>1.1099999999999999</v>
      </c>
      <c r="TQ278" s="4">
        <f>SUMIFS('Aceite de Oliva'!TQ$6:TQ$257,'Aceite de Oliva'!$A$6:$A$257,"&gt;="&amp;$A278,'Aceite de Oliva'!$B$6:$B$257,"&lt;="&amp;$B278)</f>
        <v>1.56</v>
      </c>
      <c r="TR278" s="4">
        <f>SUMIFS('Aceite de Oliva'!TR$6:TR$257,'Aceite de Oliva'!$A$6:$A$257,"&gt;="&amp;$A278,'Aceite de Oliva'!$B$6:$B$257,"&lt;="&amp;$B278)</f>
        <v>0.64</v>
      </c>
      <c r="TS278" s="4">
        <f>SUMIFS('Aceite de Oliva'!TS$6:TS$257,'Aceite de Oliva'!$A$6:$A$257,"&gt;="&amp;$A278,'Aceite de Oliva'!$B$6:$B$257,"&lt;="&amp;$B278)</f>
        <v>0</v>
      </c>
      <c r="TW278" s="4">
        <f>SUMIFS('Aceite de Oliva'!TW$6:TW$257,'Aceite de Oliva'!$A$6:$A$257,"&gt;="&amp;$A278,'Aceite de Oliva'!$B$6:$B$257,"&lt;="&amp;$B278)</f>
        <v>1.3800000000000001</v>
      </c>
      <c r="TX278" s="4">
        <f>SUMIFS('Aceite de Oliva'!TX$6:TX$257,'Aceite de Oliva'!$A$6:$A$257,"&gt;="&amp;$A278,'Aceite de Oliva'!$B$6:$B$257,"&lt;="&amp;$B278)</f>
        <v>2.87</v>
      </c>
      <c r="TY278" s="4">
        <f>SUMIFS('Aceite de Oliva'!TY$6:TY$257,'Aceite de Oliva'!$A$6:$A$257,"&gt;="&amp;$A278,'Aceite de Oliva'!$B$6:$B$257,"&lt;="&amp;$B278)</f>
        <v>1.01</v>
      </c>
      <c r="TZ278" s="4">
        <f>SUMIFS('Aceite de Oliva'!TZ$6:TZ$257,'Aceite de Oliva'!$A$6:$A$257,"&gt;="&amp;$A278,'Aceite de Oliva'!$B$6:$B$257,"&lt;="&amp;$B278)</f>
        <v>0</v>
      </c>
      <c r="UD278" s="4">
        <f>SUMIFS('Aceite de Oliva'!UD$6:UD$257,'Aceite de Oliva'!$A$6:$A$257,"&gt;="&amp;$A278,'Aceite de Oliva'!$B$6:$B$257,"&lt;="&amp;$B278)</f>
        <v>1.3399999999999999</v>
      </c>
      <c r="UE278" s="4">
        <f>SUMIFS('Aceite de Oliva'!UE$6:UE$257,'Aceite de Oliva'!$A$6:$A$257,"&gt;="&amp;$A278,'Aceite de Oliva'!$B$6:$B$257,"&lt;="&amp;$B278)</f>
        <v>0.42</v>
      </c>
      <c r="UF278" s="4">
        <f>SUMIFS('Aceite de Oliva'!UF$6:UF$257,'Aceite de Oliva'!$A$6:$A$257,"&gt;="&amp;$A278,'Aceite de Oliva'!$B$6:$B$257,"&lt;="&amp;$B278)</f>
        <v>1.65</v>
      </c>
      <c r="UG278" s="4">
        <f>SUMIFS('Aceite de Oliva'!UG$6:UG$257,'Aceite de Oliva'!$A$6:$A$257,"&gt;="&amp;$A278,'Aceite de Oliva'!$B$6:$B$257,"&lt;="&amp;$B278)</f>
        <v>0.96</v>
      </c>
      <c r="UK278" s="4">
        <f>SUMIFS('Aceite de Oliva'!UK$6:UK$257,'Aceite de Oliva'!$A$6:$A$257,"&gt;="&amp;$A278,'Aceite de Oliva'!$B$6:$B$257,"&lt;="&amp;$B278)</f>
        <v>1.03</v>
      </c>
      <c r="UL278" s="4">
        <f>SUMIFS('Aceite de Oliva'!UL$6:UL$257,'Aceite de Oliva'!$A$6:$A$257,"&gt;="&amp;$A278,'Aceite de Oliva'!$B$6:$B$257,"&lt;="&amp;$B278)</f>
        <v>2.08</v>
      </c>
      <c r="UM278" s="4">
        <f>SUMIFS('Aceite de Oliva'!UM$6:UM$257,'Aceite de Oliva'!$A$6:$A$257,"&gt;="&amp;$A278,'Aceite de Oliva'!$B$6:$B$257,"&lt;="&amp;$B278)</f>
        <v>0.88</v>
      </c>
      <c r="UN278" s="4">
        <f>SUMIFS('Aceite de Oliva'!UN$6:UN$257,'Aceite de Oliva'!$A$6:$A$257,"&gt;="&amp;$A278,'Aceite de Oliva'!$B$6:$B$257,"&lt;="&amp;$B278)</f>
        <v>0</v>
      </c>
      <c r="UR278" s="4">
        <f>SUMIFS('Aceite de Oliva'!UR$6:UR$257,'Aceite de Oliva'!$A$6:$A$257,"&gt;="&amp;$A278,'Aceite de Oliva'!$B$6:$B$257,"&lt;="&amp;$B278)</f>
        <v>0.91</v>
      </c>
      <c r="US278" s="4">
        <f>SUMIFS('Aceite de Oliva'!US$6:US$257,'Aceite de Oliva'!$A$6:$A$257,"&gt;="&amp;$A278,'Aceite de Oliva'!$B$6:$B$257,"&lt;="&amp;$B278)</f>
        <v>0.28999999999999998</v>
      </c>
      <c r="UT278" s="4">
        <f>SUMIFS('Aceite de Oliva'!UT$6:UT$257,'Aceite de Oliva'!$A$6:$A$257,"&gt;="&amp;$A278,'Aceite de Oliva'!$B$6:$B$257,"&lt;="&amp;$B278)</f>
        <v>1</v>
      </c>
      <c r="UU278" s="4">
        <f>SUMIFS('Aceite de Oliva'!UU$6:UU$257,'Aceite de Oliva'!$A$6:$A$257,"&gt;="&amp;$A278,'Aceite de Oliva'!$B$6:$B$257,"&lt;="&amp;$B278)</f>
        <v>0.5</v>
      </c>
      <c r="UY278" s="4">
        <f>SUMIFS('Aceite de Oliva'!UY$6:UY$257,'Aceite de Oliva'!$A$6:$A$257,"&gt;="&amp;$A278,'Aceite de Oliva'!$B$6:$B$257,"&lt;="&amp;$B278)</f>
        <v>0.39</v>
      </c>
      <c r="UZ278" s="4">
        <f>SUMIFS('Aceite de Oliva'!UZ$6:UZ$257,'Aceite de Oliva'!$A$6:$A$257,"&gt;="&amp;$A278,'Aceite de Oliva'!$B$6:$B$257,"&lt;="&amp;$B278)</f>
        <v>0.22</v>
      </c>
      <c r="VA278" s="4">
        <f>SUMIFS('Aceite de Oliva'!VA$6:VA$257,'Aceite de Oliva'!$A$6:$A$257,"&gt;="&amp;$A278,'Aceite de Oliva'!$B$6:$B$257,"&lt;="&amp;$B278)</f>
        <v>0.26</v>
      </c>
      <c r="VB278" s="4">
        <f>SUMIFS('Aceite de Oliva'!VB$6:VB$257,'Aceite de Oliva'!$A$6:$A$257,"&gt;="&amp;$A278,'Aceite de Oliva'!$B$6:$B$257,"&lt;="&amp;$B278)</f>
        <v>0</v>
      </c>
      <c r="VF278" s="4">
        <f>SUMIFS('Aceite de Oliva'!VF$6:VF$257,'Aceite de Oliva'!$A$6:$A$257,"&gt;="&amp;$A278,'Aceite de Oliva'!$B$6:$B$257,"&lt;="&amp;$B278)</f>
        <v>0.32999999999999996</v>
      </c>
      <c r="VG278" s="4">
        <f>SUMIFS('Aceite de Oliva'!VG$6:VG$257,'Aceite de Oliva'!$A$6:$A$257,"&gt;="&amp;$A278,'Aceite de Oliva'!$B$6:$B$257,"&lt;="&amp;$B278)</f>
        <v>0.63</v>
      </c>
      <c r="VH278" s="4">
        <f>SUMIFS('Aceite de Oliva'!VH$6:VH$257,'Aceite de Oliva'!$A$6:$A$257,"&gt;="&amp;$A278,'Aceite de Oliva'!$B$6:$B$257,"&lt;="&amp;$B278)</f>
        <v>0.32</v>
      </c>
      <c r="VI278" s="4">
        <f>SUMIFS('Aceite de Oliva'!VI$6:VI$257,'Aceite de Oliva'!$A$6:$A$257,"&gt;="&amp;$A278,'Aceite de Oliva'!$B$6:$B$257,"&lt;="&amp;$B278)</f>
        <v>0</v>
      </c>
      <c r="VM278" s="4">
        <f>SUMIFS('Aceite de Oliva'!VM$6:VM$257,'Aceite de Oliva'!$A$6:$A$257,"&gt;="&amp;$A278,'Aceite de Oliva'!$B$6:$B$257,"&lt;="&amp;$B278)</f>
        <v>0.63</v>
      </c>
      <c r="VN278" s="4">
        <f>SUMIFS('Aceite de Oliva'!VN$6:VN$257,'Aceite de Oliva'!$A$6:$A$257,"&gt;="&amp;$A278,'Aceite de Oliva'!$B$6:$B$257,"&lt;="&amp;$B278)</f>
        <v>0</v>
      </c>
      <c r="VO278" s="4">
        <f>SUMIFS('Aceite de Oliva'!VO$6:VO$257,'Aceite de Oliva'!$A$6:$A$257,"&gt;="&amp;$A278,'Aceite de Oliva'!$B$6:$B$257,"&lt;="&amp;$B278)</f>
        <v>1.03</v>
      </c>
      <c r="VP278" s="4">
        <f>SUMIFS('Aceite de Oliva'!VP$6:VP$257,'Aceite de Oliva'!$A$6:$A$257,"&gt;="&amp;$A278,'Aceite de Oliva'!$B$6:$B$257,"&lt;="&amp;$B278)</f>
        <v>0.27</v>
      </c>
      <c r="VT278" s="4">
        <f>SUMIFS('Aceite de Oliva'!VT$6:VT$257,'Aceite de Oliva'!$A$6:$A$257,"&gt;="&amp;$A278,'Aceite de Oliva'!$B$6:$B$257,"&lt;="&amp;$B278)</f>
        <v>0.26</v>
      </c>
      <c r="VU278" s="4">
        <f>SUMIFS('Aceite de Oliva'!VU$6:VU$257,'Aceite de Oliva'!$A$6:$A$257,"&gt;="&amp;$A278,'Aceite de Oliva'!$B$6:$B$257,"&lt;="&amp;$B278)</f>
        <v>0</v>
      </c>
      <c r="VV278" s="4">
        <f>SUMIFS('Aceite de Oliva'!VV$6:VV$257,'Aceite de Oliva'!$A$6:$A$257,"&gt;="&amp;$A278,'Aceite de Oliva'!$B$6:$B$257,"&lt;="&amp;$B278)</f>
        <v>0</v>
      </c>
      <c r="VW278" s="4">
        <f>SUMIFS('Aceite de Oliva'!VW$6:VW$257,'Aceite de Oliva'!$A$6:$A$257,"&gt;="&amp;$A278,'Aceite de Oliva'!$B$6:$B$257,"&lt;="&amp;$B278)</f>
        <v>1.94</v>
      </c>
      <c r="WA278" s="4">
        <f>SUMIFS('Aceite de Oliva'!WA$6:WA$257,'Aceite de Oliva'!$A$6:$A$257,"&gt;="&amp;$A278,'Aceite de Oliva'!$B$6:$B$257,"&lt;="&amp;$B278)</f>
        <v>0.89999999999999991</v>
      </c>
      <c r="WB278" s="4">
        <f>SUMIFS('Aceite de Oliva'!WB$6:WB$257,'Aceite de Oliva'!$A$6:$A$257,"&gt;="&amp;$A278,'Aceite de Oliva'!$B$6:$B$257,"&lt;="&amp;$B278)</f>
        <v>0.83</v>
      </c>
      <c r="WC278" s="4">
        <f>SUMIFS('Aceite de Oliva'!WC$6:WC$257,'Aceite de Oliva'!$A$6:$A$257,"&gt;="&amp;$A278,'Aceite de Oliva'!$B$6:$B$257,"&lt;="&amp;$B278)</f>
        <v>1.07</v>
      </c>
      <c r="WD278" s="4">
        <f>SUMIFS('Aceite de Oliva'!WD$6:WD$257,'Aceite de Oliva'!$A$6:$A$257,"&gt;="&amp;$A278,'Aceite de Oliva'!$B$6:$B$257,"&lt;="&amp;$B278)</f>
        <v>0</v>
      </c>
      <c r="WH278" s="4">
        <f>SUMIFS('Aceite de Oliva'!WH$6:WH$257,'Aceite de Oliva'!$A$6:$A$257,"&gt;="&amp;$A278,'Aceite de Oliva'!$B$6:$B$257,"&lt;="&amp;$B278)</f>
        <v>5.46</v>
      </c>
      <c r="WI278" s="4">
        <f>SUMIFS('Aceite de Oliva'!WI$6:WI$257,'Aceite de Oliva'!$A$6:$A$257,"&gt;="&amp;$A278,'Aceite de Oliva'!$B$6:$B$257,"&lt;="&amp;$B278)</f>
        <v>2.5299999999999998</v>
      </c>
      <c r="WJ278" s="4">
        <f>SUMIFS('Aceite de Oliva'!WJ$6:WJ$257,'Aceite de Oliva'!$A$6:$A$257,"&gt;="&amp;$A278,'Aceite de Oliva'!$B$6:$B$257,"&lt;="&amp;$B278)</f>
        <v>4.9400000000000004</v>
      </c>
      <c r="WK278" s="4">
        <f>SUMIFS('Aceite de Oliva'!WK$6:WK$257,'Aceite de Oliva'!$A$6:$A$257,"&gt;="&amp;$A278,'Aceite de Oliva'!$B$6:$B$257,"&lt;="&amp;$B278)</f>
        <v>11.620000000000001</v>
      </c>
      <c r="WO278" s="4">
        <f>SUMIFS('Aceite de Oliva'!WO$6:WO$257,'Aceite de Oliva'!$A$6:$A$257,"&gt;="&amp;$A278,'Aceite de Oliva'!$B$6:$B$257,"&lt;="&amp;$B278)</f>
        <v>11.31</v>
      </c>
      <c r="WP278" s="4">
        <f>SUMIFS('Aceite de Oliva'!WP$6:WP$257,'Aceite de Oliva'!$A$6:$A$257,"&gt;="&amp;$A278,'Aceite de Oliva'!$B$6:$B$257,"&lt;="&amp;$B278)</f>
        <v>2.87</v>
      </c>
      <c r="WQ278" s="4">
        <f>SUMIFS('Aceite de Oliva'!WQ$6:WQ$257,'Aceite de Oliva'!$A$6:$A$257,"&gt;="&amp;$A278,'Aceite de Oliva'!$B$6:$B$257,"&lt;="&amp;$B278)</f>
        <v>12.600000000000001</v>
      </c>
      <c r="WR278" s="4">
        <f>SUMIFS('Aceite de Oliva'!WR$6:WR$257,'Aceite de Oliva'!$A$6:$A$257,"&gt;="&amp;$A278,'Aceite de Oliva'!$B$6:$B$257,"&lt;="&amp;$B278)</f>
        <v>20.72</v>
      </c>
      <c r="WV278" s="4">
        <f>SUMIFS('Aceite de Oliva'!WV$6:WV$257,'Aceite de Oliva'!$A$6:$A$257,"&gt;="&amp;$A278,'Aceite de Oliva'!$B$6:$B$257,"&lt;="&amp;$B278)</f>
        <v>5.8100000000000005</v>
      </c>
      <c r="WW278" s="4">
        <f>SUMIFS('Aceite de Oliva'!WW$6:WW$257,'Aceite de Oliva'!$A$6:$A$257,"&gt;="&amp;$A278,'Aceite de Oliva'!$B$6:$B$257,"&lt;="&amp;$B278)</f>
        <v>7.57</v>
      </c>
      <c r="WX278" s="4">
        <f>SUMIFS('Aceite de Oliva'!WX$6:WX$257,'Aceite de Oliva'!$A$6:$A$257,"&gt;="&amp;$A278,'Aceite de Oliva'!$B$6:$B$257,"&lt;="&amp;$B278)</f>
        <v>5.79</v>
      </c>
      <c r="WY278" s="4">
        <f>SUMIFS('Aceite de Oliva'!WY$6:WY$257,'Aceite de Oliva'!$A$6:$A$257,"&gt;="&amp;$A278,'Aceite de Oliva'!$B$6:$B$257,"&lt;="&amp;$B278)</f>
        <v>3.69</v>
      </c>
      <c r="XC278" s="4">
        <f>SUMIFS('Aceite de Oliva'!XC$6:XC$257,'Aceite de Oliva'!$A$6:$A$257,"&gt;="&amp;$A278,'Aceite de Oliva'!$B$6:$B$257,"&lt;="&amp;$B278)</f>
        <v>7.4899999999999993</v>
      </c>
      <c r="XD278" s="4">
        <f>SUMIFS('Aceite de Oliva'!XD$6:XD$257,'Aceite de Oliva'!$A$6:$A$257,"&gt;="&amp;$A278,'Aceite de Oliva'!$B$6:$B$257,"&lt;="&amp;$B278)</f>
        <v>7.8900000000000006</v>
      </c>
      <c r="XE278" s="4">
        <f>SUMIFS('Aceite de Oliva'!XE$6:XE$257,'Aceite de Oliva'!$A$6:$A$257,"&gt;="&amp;$A278,'Aceite de Oliva'!$B$6:$B$257,"&lt;="&amp;$B278)</f>
        <v>7.6400000000000006</v>
      </c>
      <c r="XF278" s="4">
        <f>SUMIFS('Aceite de Oliva'!XF$6:XF$257,'Aceite de Oliva'!$A$6:$A$257,"&gt;="&amp;$A278,'Aceite de Oliva'!$B$6:$B$257,"&lt;="&amp;$B278)</f>
        <v>4.1500000000000004</v>
      </c>
      <c r="XJ278" s="4">
        <f>SUMIFS('Aceite de Oliva'!XJ$6:XJ$257,'Aceite de Oliva'!$A$6:$A$257,"&gt;="&amp;$A278,'Aceite de Oliva'!$B$6:$B$257,"&lt;="&amp;$B278)</f>
        <v>3.9899999999999998</v>
      </c>
      <c r="XK278" s="4">
        <f>SUMIFS('Aceite de Oliva'!XK$6:XK$257,'Aceite de Oliva'!$A$6:$A$257,"&gt;="&amp;$A278,'Aceite de Oliva'!$B$6:$B$257,"&lt;="&amp;$B278)</f>
        <v>7.38</v>
      </c>
      <c r="XL278" s="4">
        <f>SUMIFS('Aceite de Oliva'!XL$6:XL$257,'Aceite de Oliva'!$A$6:$A$257,"&gt;="&amp;$A278,'Aceite de Oliva'!$B$6:$B$257,"&lt;="&amp;$B278)</f>
        <v>2.48</v>
      </c>
      <c r="XM278" s="4">
        <f>SUMIFS('Aceite de Oliva'!XM$6:XM$257,'Aceite de Oliva'!$A$6:$A$257,"&gt;="&amp;$A278,'Aceite de Oliva'!$B$6:$B$257,"&lt;="&amp;$B278)</f>
        <v>5.14</v>
      </c>
      <c r="XQ278" s="4">
        <f>SUMIFS('Aceite de Oliva'!XQ$6:XQ$257,'Aceite de Oliva'!$A$6:$A$257,"&gt;="&amp;$A278,'Aceite de Oliva'!$B$6:$B$257,"&lt;="&amp;$B278)</f>
        <v>0.65</v>
      </c>
      <c r="XR278" s="4">
        <f>SUMIFS('Aceite de Oliva'!XR$6:XR$257,'Aceite de Oliva'!$A$6:$A$257,"&gt;="&amp;$A278,'Aceite de Oliva'!$B$6:$B$257,"&lt;="&amp;$B278)</f>
        <v>0.5</v>
      </c>
      <c r="XS278" s="4">
        <f>SUMIFS('Aceite de Oliva'!XS$6:XS$257,'Aceite de Oliva'!$A$6:$A$257,"&gt;="&amp;$A278,'Aceite de Oliva'!$B$6:$B$257,"&lt;="&amp;$B278)</f>
        <v>0.65999999999999992</v>
      </c>
      <c r="XT278" s="4">
        <f>SUMIFS('Aceite de Oliva'!XT$6:XT$257,'Aceite de Oliva'!$A$6:$A$257,"&gt;="&amp;$A278,'Aceite de Oliva'!$B$6:$B$257,"&lt;="&amp;$B278)</f>
        <v>0</v>
      </c>
      <c r="XX278" s="4">
        <f>SUMIFS('Aceite de Oliva'!XX$6:XX$257,'Aceite de Oliva'!$A$6:$A$257,"&gt;="&amp;$A278,'Aceite de Oliva'!$B$6:$B$257,"&lt;="&amp;$B278)</f>
        <v>0.79</v>
      </c>
      <c r="XY278" s="4">
        <f>SUMIFS('Aceite de Oliva'!XY$6:XY$257,'Aceite de Oliva'!$A$6:$A$257,"&gt;="&amp;$A278,'Aceite de Oliva'!$B$6:$B$257,"&lt;="&amp;$B278)</f>
        <v>0.83000000000000007</v>
      </c>
      <c r="XZ278" s="4">
        <f>SUMIFS('Aceite de Oliva'!XZ$6:XZ$257,'Aceite de Oliva'!$A$6:$A$257,"&gt;="&amp;$A278,'Aceite de Oliva'!$B$6:$B$257,"&lt;="&amp;$B278)</f>
        <v>0.59</v>
      </c>
      <c r="YA278" s="4">
        <f>SUMIFS('Aceite de Oliva'!YA$6:YA$257,'Aceite de Oliva'!$A$6:$A$257,"&gt;="&amp;$A278,'Aceite de Oliva'!$B$6:$B$257,"&lt;="&amp;$B278)</f>
        <v>0</v>
      </c>
      <c r="YE278" s="4">
        <f>SUMIFS('Aceite de Oliva'!YE$6:YE$257,'Aceite de Oliva'!$A$6:$A$257,"&gt;="&amp;$A278,'Aceite de Oliva'!$B$6:$B$257,"&lt;="&amp;$B278)</f>
        <v>0.16999999999999998</v>
      </c>
      <c r="YF278" s="4">
        <f>SUMIFS('Aceite de Oliva'!YF$6:YF$257,'Aceite de Oliva'!$A$6:$A$257,"&gt;="&amp;$A278,'Aceite de Oliva'!$B$6:$B$257,"&lt;="&amp;$B278)</f>
        <v>0.23</v>
      </c>
      <c r="YG278" s="4">
        <f>SUMIFS('Aceite de Oliva'!YG$6:YG$257,'Aceite de Oliva'!$A$6:$A$257,"&gt;="&amp;$A278,'Aceite de Oliva'!$B$6:$B$257,"&lt;="&amp;$B278)</f>
        <v>0.19</v>
      </c>
      <c r="YH278" s="4">
        <f>SUMIFS('Aceite de Oliva'!YH$6:YH$257,'Aceite de Oliva'!$A$6:$A$257,"&gt;="&amp;$A278,'Aceite de Oliva'!$B$6:$B$257,"&lt;="&amp;$B278)</f>
        <v>0</v>
      </c>
      <c r="YL278" s="4">
        <f>SUMIFS('Aceite de Oliva'!YL$6:YL$257,'Aceite de Oliva'!$A$6:$A$257,"&gt;="&amp;$A278,'Aceite de Oliva'!$B$6:$B$257,"&lt;="&amp;$B278)</f>
        <v>0.13</v>
      </c>
      <c r="YM278" s="4">
        <f>SUMIFS('Aceite de Oliva'!YM$6:YM$257,'Aceite de Oliva'!$A$6:$A$257,"&gt;="&amp;$A278,'Aceite de Oliva'!$B$6:$B$257,"&lt;="&amp;$B278)</f>
        <v>0</v>
      </c>
      <c r="YN278" s="4">
        <f>SUMIFS('Aceite de Oliva'!YN$6:YN$257,'Aceite de Oliva'!$A$6:$A$257,"&gt;="&amp;$A278,'Aceite de Oliva'!$B$6:$B$257,"&lt;="&amp;$B278)</f>
        <v>0.11</v>
      </c>
      <c r="YO278" s="4">
        <f>SUMIFS('Aceite de Oliva'!YO$6:YO$257,'Aceite de Oliva'!$A$6:$A$257,"&gt;="&amp;$A278,'Aceite de Oliva'!$B$6:$B$257,"&lt;="&amp;$B278)</f>
        <v>0.15000000000000002</v>
      </c>
      <c r="YP278" s="4">
        <f>SUMIFS('Aceite de Oliva'!YP$6:YP$257,'Aceite de Oliva'!$A$6:$A$257,"&gt;="&amp;$A278,'Aceite de Oliva'!$B$6:$B$257,"&lt;="&amp;$B278)</f>
        <v>0</v>
      </c>
      <c r="YS278" s="4">
        <f>SUMIFS('Aceite de Oliva'!YS$6:YS$257,'Aceite de Oliva'!$A$6:$A$257,"&gt;="&amp;$A278,'Aceite de Oliva'!$B$6:$B$257,"&lt;="&amp;$B278)</f>
        <v>0.04</v>
      </c>
      <c r="YT278" s="4">
        <f>SUMIFS('Aceite de Oliva'!YT$6:YT$257,'Aceite de Oliva'!$A$6:$A$257,"&gt;="&amp;$A278,'Aceite de Oliva'!$B$6:$B$257,"&lt;="&amp;$B278)</f>
        <v>0</v>
      </c>
      <c r="YU278" s="4">
        <f>SUMIFS('Aceite de Oliva'!YU$6:YU$257,'Aceite de Oliva'!$A$6:$A$257,"&gt;="&amp;$A278,'Aceite de Oliva'!$B$6:$B$257,"&lt;="&amp;$B278)</f>
        <v>0.06</v>
      </c>
      <c r="YV278" s="4">
        <f>SUMIFS('Aceite de Oliva'!YV$6:YV$257,'Aceite de Oliva'!$A$6:$A$257,"&gt;="&amp;$A278,'Aceite de Oliva'!$B$6:$B$257,"&lt;="&amp;$B278)</f>
        <v>7.0000000000000007E-2</v>
      </c>
      <c r="YW278" s="4">
        <f>SUMIFS('Aceite de Oliva'!YW$6:YW$257,'Aceite de Oliva'!$A$6:$A$257,"&gt;="&amp;$A278,'Aceite de Oliva'!$B$6:$B$257,"&lt;="&amp;$B278)</f>
        <v>0</v>
      </c>
      <c r="YZ278" s="4">
        <f>SUMIFS('Aceite de Oliva'!YZ$6:YZ$257,'Aceite de Oliva'!$A$6:$A$257,"&gt;="&amp;$A278,'Aceite de Oliva'!$B$6:$B$257,"&lt;="&amp;$B278)</f>
        <v>0</v>
      </c>
      <c r="ZA278" s="4">
        <f>SUMIFS('Aceite de Oliva'!ZA$6:ZA$257,'Aceite de Oliva'!$A$6:$A$257,"&gt;="&amp;$A278,'Aceite de Oliva'!$B$6:$B$257,"&lt;="&amp;$B278)</f>
        <v>0</v>
      </c>
      <c r="ZB278" s="4">
        <f>SUMIFS('Aceite de Oliva'!ZB$6:ZB$257,'Aceite de Oliva'!$A$6:$A$257,"&gt;="&amp;$A278,'Aceite de Oliva'!$B$6:$B$257,"&lt;="&amp;$B278)</f>
        <v>0</v>
      </c>
      <c r="ZC278" s="4">
        <f>SUMIFS('Aceite de Oliva'!ZC$6:ZC$257,'Aceite de Oliva'!$A$6:$A$257,"&gt;="&amp;$A278,'Aceite de Oliva'!$B$6:$B$257,"&lt;="&amp;$B278)</f>
        <v>0</v>
      </c>
      <c r="ZD278" s="4">
        <f>SUMIFS('Aceite de Oliva'!ZD$6:ZD$257,'Aceite de Oliva'!$A$6:$A$257,"&gt;="&amp;$A278,'Aceite de Oliva'!$B$6:$B$257,"&lt;="&amp;$B278)</f>
        <v>0</v>
      </c>
    </row>
    <row r="279" spans="1:680" x14ac:dyDescent="0.25">
      <c r="A279" s="9">
        <f>'TAM Aceite de Oliva'!B27</f>
        <v>6.7</v>
      </c>
      <c r="B279" s="9">
        <f>'TAM Aceite de Oliva'!C27</f>
        <v>6.9</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0.14000000000000001</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0.31000000000000005</v>
      </c>
      <c r="CK279" s="4">
        <f>SUMIFS('Aceite de Oliva'!CK$6:CK$257,'Aceite de Oliva'!$A$6:$A$257,"&gt;="&amp;$A279,'Aceite de Oliva'!$B$6:$B$257,"&lt;="&amp;$B279)</f>
        <v>0</v>
      </c>
      <c r="CL279" s="4">
        <f>SUMIFS('Aceite de Oliva'!CL$6:CL$257,'Aceite de Oliva'!$A$6:$A$257,"&gt;="&amp;$A279,'Aceite de Oliva'!$B$6:$B$257,"&lt;="&amp;$B279)</f>
        <v>0.55000000000000004</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0.01</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0.02</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0.43000000000000005</v>
      </c>
      <c r="PI279" s="4">
        <f>SUMIFS('Aceite de Oliva'!PI$6:PI$257,'Aceite de Oliva'!$A$6:$A$257,"&gt;="&amp;$A279,'Aceite de Oliva'!$B$6:$B$257,"&lt;="&amp;$B279)</f>
        <v>0</v>
      </c>
      <c r="PJ279" s="4">
        <f>SUMIFS('Aceite de Oliva'!PJ$6:PJ$257,'Aceite de Oliva'!$A$6:$A$257,"&gt;="&amp;$A279,'Aceite de Oliva'!$B$6:$B$257,"&lt;="&amp;$B279)</f>
        <v>0.17</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0.2</v>
      </c>
      <c r="QK279" s="4">
        <f>SUMIFS('Aceite de Oliva'!QK$6:QK$257,'Aceite de Oliva'!$A$6:$A$257,"&gt;="&amp;$A279,'Aceite de Oliva'!$B$6:$B$257,"&lt;="&amp;$B279)</f>
        <v>0</v>
      </c>
      <c r="QL279" s="4">
        <f>SUMIFS('Aceite de Oliva'!QL$6:QL$257,'Aceite de Oliva'!$A$6:$A$257,"&gt;="&amp;$A279,'Aceite de Oliva'!$B$6:$B$257,"&lt;="&amp;$B279)</f>
        <v>0.12</v>
      </c>
      <c r="QM279" s="4">
        <f>SUMIFS('Aceite de Oliva'!QM$6:QM$257,'Aceite de Oliva'!$A$6:$A$257,"&gt;="&amp;$A279,'Aceite de Oliva'!$B$6:$B$257,"&lt;="&amp;$B279)</f>
        <v>0</v>
      </c>
      <c r="QQ279" s="4">
        <f>SUMIFS('Aceite de Oliva'!QQ$6:QQ$257,'Aceite de Oliva'!$A$6:$A$257,"&gt;="&amp;$A279,'Aceite de Oliva'!$B$6:$B$257,"&lt;="&amp;$B279)</f>
        <v>0.08</v>
      </c>
      <c r="QR279" s="4">
        <f>SUMIFS('Aceite de Oliva'!QR$6:QR$257,'Aceite de Oliva'!$A$6:$A$257,"&gt;="&amp;$A279,'Aceite de Oliva'!$B$6:$B$257,"&lt;="&amp;$B279)</f>
        <v>0</v>
      </c>
      <c r="QS279" s="4">
        <f>SUMIFS('Aceite de Oliva'!QS$6:QS$257,'Aceite de Oliva'!$A$6:$A$257,"&gt;="&amp;$A279,'Aceite de Oliva'!$B$6:$B$257,"&lt;="&amp;$B279)</f>
        <v>0.13</v>
      </c>
      <c r="QT279" s="4">
        <f>SUMIFS('Aceite de Oliva'!QT$6:QT$257,'Aceite de Oliva'!$A$6:$A$257,"&gt;="&amp;$A279,'Aceite de Oliva'!$B$6:$B$257,"&lt;="&amp;$B279)</f>
        <v>0</v>
      </c>
      <c r="QX279" s="4">
        <f>SUMIFS('Aceite de Oliva'!QX$6:QX$257,'Aceite de Oliva'!$A$6:$A$257,"&gt;="&amp;$A279,'Aceite de Oliva'!$B$6:$B$257,"&lt;="&amp;$B279)</f>
        <v>0.19</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0.14000000000000001</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0.11</v>
      </c>
      <c r="RT279" s="4">
        <f>SUMIFS('Aceite de Oliva'!RT$6:RT$257,'Aceite de Oliva'!$A$6:$A$257,"&gt;="&amp;$A279,'Aceite de Oliva'!$B$6:$B$257,"&lt;="&amp;$B279)</f>
        <v>0.15</v>
      </c>
      <c r="RU279" s="4">
        <f>SUMIFS('Aceite de Oliva'!RU$6:RU$257,'Aceite de Oliva'!$A$6:$A$257,"&gt;="&amp;$A279,'Aceite de Oliva'!$B$6:$B$257,"&lt;="&amp;$B279)</f>
        <v>0.14000000000000001</v>
      </c>
      <c r="RV279" s="4">
        <f>SUMIFS('Aceite de Oliva'!RV$6:RV$257,'Aceite de Oliva'!$A$6:$A$257,"&gt;="&amp;$A279,'Aceite de Oliva'!$B$6:$B$257,"&lt;="&amp;$B279)</f>
        <v>0</v>
      </c>
      <c r="RZ279" s="4">
        <f>SUMIFS('Aceite de Oliva'!RZ$6:RZ$257,'Aceite de Oliva'!$A$6:$A$257,"&gt;="&amp;$A279,'Aceite de Oliva'!$B$6:$B$257,"&lt;="&amp;$B279)</f>
        <v>0.06</v>
      </c>
      <c r="SA279" s="4">
        <f>SUMIFS('Aceite de Oliva'!SA$6:SA$257,'Aceite de Oliva'!$A$6:$A$257,"&gt;="&amp;$A279,'Aceite de Oliva'!$B$6:$B$257,"&lt;="&amp;$B279)</f>
        <v>0</v>
      </c>
      <c r="SB279" s="4">
        <f>SUMIFS('Aceite de Oliva'!SB$6:SB$257,'Aceite de Oliva'!$A$6:$A$257,"&gt;="&amp;$A279,'Aceite de Oliva'!$B$6:$B$257,"&lt;="&amp;$B279)</f>
        <v>0.11</v>
      </c>
      <c r="SC279" s="4">
        <f>SUMIFS('Aceite de Oliva'!SC$6:SC$257,'Aceite de Oliva'!$A$6:$A$257,"&gt;="&amp;$A279,'Aceite de Oliva'!$B$6:$B$257,"&lt;="&amp;$B279)</f>
        <v>0</v>
      </c>
      <c r="SG279" s="4">
        <f>SUMIFS('Aceite de Oliva'!SG$6:SG$257,'Aceite de Oliva'!$A$6:$A$257,"&gt;="&amp;$A279,'Aceite de Oliva'!$B$6:$B$257,"&lt;="&amp;$B279)</f>
        <v>0.27</v>
      </c>
      <c r="SH279" s="4">
        <f>SUMIFS('Aceite de Oliva'!SH$6:SH$257,'Aceite de Oliva'!$A$6:$A$257,"&gt;="&amp;$A279,'Aceite de Oliva'!$B$6:$B$257,"&lt;="&amp;$B279)</f>
        <v>0</v>
      </c>
      <c r="SI279" s="4">
        <f>SUMIFS('Aceite de Oliva'!SI$6:SI$257,'Aceite de Oliva'!$A$6:$A$257,"&gt;="&amp;$A279,'Aceite de Oliva'!$B$6:$B$257,"&lt;="&amp;$B279)</f>
        <v>0.32</v>
      </c>
      <c r="SJ279" s="4">
        <f>SUMIFS('Aceite de Oliva'!SJ$6:SJ$257,'Aceite de Oliva'!$A$6:$A$257,"&gt;="&amp;$A279,'Aceite de Oliva'!$B$6:$B$257,"&lt;="&amp;$B279)</f>
        <v>0</v>
      </c>
      <c r="SN279" s="4">
        <f>SUMIFS('Aceite de Oliva'!SN$6:SN$257,'Aceite de Oliva'!$A$6:$A$257,"&gt;="&amp;$A279,'Aceite de Oliva'!$B$6:$B$257,"&lt;="&amp;$B279)</f>
        <v>0.16</v>
      </c>
      <c r="SO279" s="4">
        <f>SUMIFS('Aceite de Oliva'!SO$6:SO$257,'Aceite de Oliva'!$A$6:$A$257,"&gt;="&amp;$A279,'Aceite de Oliva'!$B$6:$B$257,"&lt;="&amp;$B279)</f>
        <v>0</v>
      </c>
      <c r="SP279" s="4">
        <f>SUMIFS('Aceite de Oliva'!SP$6:SP$257,'Aceite de Oliva'!$A$6:$A$257,"&gt;="&amp;$A279,'Aceite de Oliva'!$B$6:$B$257,"&lt;="&amp;$B279)</f>
        <v>0.19</v>
      </c>
      <c r="SQ279" s="4">
        <f>SUMIFS('Aceite de Oliva'!SQ$6:SQ$257,'Aceite de Oliva'!$A$6:$A$257,"&gt;="&amp;$A279,'Aceite de Oliva'!$B$6:$B$257,"&lt;="&amp;$B279)</f>
        <v>0</v>
      </c>
      <c r="SU279" s="4">
        <f>SUMIFS('Aceite de Oliva'!SU$6:SU$257,'Aceite de Oliva'!$A$6:$A$257,"&gt;="&amp;$A279,'Aceite de Oliva'!$B$6:$B$257,"&lt;="&amp;$B279)</f>
        <v>0.69000000000000006</v>
      </c>
      <c r="SV279" s="4">
        <f>SUMIFS('Aceite de Oliva'!SV$6:SV$257,'Aceite de Oliva'!$A$6:$A$257,"&gt;="&amp;$A279,'Aceite de Oliva'!$B$6:$B$257,"&lt;="&amp;$B279)</f>
        <v>1.9300000000000002</v>
      </c>
      <c r="SW279" s="4">
        <f>SUMIFS('Aceite de Oliva'!SW$6:SW$257,'Aceite de Oliva'!$A$6:$A$257,"&gt;="&amp;$A279,'Aceite de Oliva'!$B$6:$B$257,"&lt;="&amp;$B279)</f>
        <v>0.32</v>
      </c>
      <c r="SX279" s="4">
        <f>SUMIFS('Aceite de Oliva'!SX$6:SX$257,'Aceite de Oliva'!$A$6:$A$257,"&gt;="&amp;$A279,'Aceite de Oliva'!$B$6:$B$257,"&lt;="&amp;$B279)</f>
        <v>0.36</v>
      </c>
      <c r="TB279" s="4">
        <f>SUMIFS('Aceite de Oliva'!TB$6:TB$257,'Aceite de Oliva'!$A$6:$A$257,"&gt;="&amp;$A279,'Aceite de Oliva'!$B$6:$B$257,"&lt;="&amp;$B279)</f>
        <v>31.680000000000003</v>
      </c>
      <c r="TC279" s="4">
        <f>SUMIFS('Aceite de Oliva'!TC$6:TC$257,'Aceite de Oliva'!$A$6:$A$257,"&gt;="&amp;$A279,'Aceite de Oliva'!$B$6:$B$257,"&lt;="&amp;$B279)</f>
        <v>11.45</v>
      </c>
      <c r="TD279" s="4">
        <f>SUMIFS('Aceite de Oliva'!TD$6:TD$257,'Aceite de Oliva'!$A$6:$A$257,"&gt;="&amp;$A279,'Aceite de Oliva'!$B$6:$B$257,"&lt;="&amp;$B279)</f>
        <v>39.779999999999994</v>
      </c>
      <c r="TE279" s="4">
        <f>SUMIFS('Aceite de Oliva'!TE$6:TE$257,'Aceite de Oliva'!$A$6:$A$257,"&gt;="&amp;$A279,'Aceite de Oliva'!$B$6:$B$257,"&lt;="&amp;$B279)</f>
        <v>38.31</v>
      </c>
      <c r="TI279" s="4">
        <f>SUMIFS('Aceite de Oliva'!TI$6:TI$257,'Aceite de Oliva'!$A$6:$A$257,"&gt;="&amp;$A279,'Aceite de Oliva'!$B$6:$B$257,"&lt;="&amp;$B279)</f>
        <v>51.410000000000004</v>
      </c>
      <c r="TJ279" s="4">
        <f>SUMIFS('Aceite de Oliva'!TJ$6:TJ$257,'Aceite de Oliva'!$A$6:$A$257,"&gt;="&amp;$A279,'Aceite de Oliva'!$B$6:$B$257,"&lt;="&amp;$B279)</f>
        <v>32.32</v>
      </c>
      <c r="TK279" s="4">
        <f>SUMIFS('Aceite de Oliva'!TK$6:TK$257,'Aceite de Oliva'!$A$6:$A$257,"&gt;="&amp;$A279,'Aceite de Oliva'!$B$6:$B$257,"&lt;="&amp;$B279)</f>
        <v>61.16</v>
      </c>
      <c r="TL279" s="4">
        <f>SUMIFS('Aceite de Oliva'!TL$6:TL$257,'Aceite de Oliva'!$A$6:$A$257,"&gt;="&amp;$A279,'Aceite de Oliva'!$B$6:$B$257,"&lt;="&amp;$B279)</f>
        <v>57.8</v>
      </c>
      <c r="TP279" s="4">
        <f>SUMIFS('Aceite de Oliva'!TP$6:TP$257,'Aceite de Oliva'!$A$6:$A$257,"&gt;="&amp;$A279,'Aceite de Oliva'!$B$6:$B$257,"&lt;="&amp;$B279)</f>
        <v>27.08</v>
      </c>
      <c r="TQ279" s="4">
        <f>SUMIFS('Aceite de Oliva'!TQ$6:TQ$257,'Aceite de Oliva'!$A$6:$A$257,"&gt;="&amp;$A279,'Aceite de Oliva'!$B$6:$B$257,"&lt;="&amp;$B279)</f>
        <v>28.939999999999998</v>
      </c>
      <c r="TR279" s="4">
        <f>SUMIFS('Aceite de Oliva'!TR$6:TR$257,'Aceite de Oliva'!$A$6:$A$257,"&gt;="&amp;$A279,'Aceite de Oliva'!$B$6:$B$257,"&lt;="&amp;$B279)</f>
        <v>25.229999999999997</v>
      </c>
      <c r="TS279" s="4">
        <f>SUMIFS('Aceite de Oliva'!TS$6:TS$257,'Aceite de Oliva'!$A$6:$A$257,"&gt;="&amp;$A279,'Aceite de Oliva'!$B$6:$B$257,"&lt;="&amp;$B279)</f>
        <v>36.86</v>
      </c>
      <c r="TW279" s="4">
        <f>SUMIFS('Aceite de Oliva'!TW$6:TW$257,'Aceite de Oliva'!$A$6:$A$257,"&gt;="&amp;$A279,'Aceite de Oliva'!$B$6:$B$257,"&lt;="&amp;$B279)</f>
        <v>7.24</v>
      </c>
      <c r="TX279" s="4">
        <f>SUMIFS('Aceite de Oliva'!TX$6:TX$257,'Aceite de Oliva'!$A$6:$A$257,"&gt;="&amp;$A279,'Aceite de Oliva'!$B$6:$B$257,"&lt;="&amp;$B279)</f>
        <v>13.32</v>
      </c>
      <c r="TY279" s="4">
        <f>SUMIFS('Aceite de Oliva'!TY$6:TY$257,'Aceite de Oliva'!$A$6:$A$257,"&gt;="&amp;$A279,'Aceite de Oliva'!$B$6:$B$257,"&lt;="&amp;$B279)</f>
        <v>5.65</v>
      </c>
      <c r="TZ279" s="4">
        <f>SUMIFS('Aceite de Oliva'!TZ$6:TZ$257,'Aceite de Oliva'!$A$6:$A$257,"&gt;="&amp;$A279,'Aceite de Oliva'!$B$6:$B$257,"&lt;="&amp;$B279)</f>
        <v>5.0699999999999994</v>
      </c>
      <c r="UD279" s="4">
        <f>SUMIFS('Aceite de Oliva'!UD$6:UD$257,'Aceite de Oliva'!$A$6:$A$257,"&gt;="&amp;$A279,'Aceite de Oliva'!$B$6:$B$257,"&lt;="&amp;$B279)</f>
        <v>3.24</v>
      </c>
      <c r="UE279" s="4">
        <f>SUMIFS('Aceite de Oliva'!UE$6:UE$257,'Aceite de Oliva'!$A$6:$A$257,"&gt;="&amp;$A279,'Aceite de Oliva'!$B$6:$B$257,"&lt;="&amp;$B279)</f>
        <v>8.5399999999999991</v>
      </c>
      <c r="UF279" s="4">
        <f>SUMIFS('Aceite de Oliva'!UF$6:UF$257,'Aceite de Oliva'!$A$6:$A$257,"&gt;="&amp;$A279,'Aceite de Oliva'!$B$6:$B$257,"&lt;="&amp;$B279)</f>
        <v>1.41</v>
      </c>
      <c r="UG279" s="4">
        <f>SUMIFS('Aceite de Oliva'!UG$6:UG$257,'Aceite de Oliva'!$A$6:$A$257,"&gt;="&amp;$A279,'Aceite de Oliva'!$B$6:$B$257,"&lt;="&amp;$B279)</f>
        <v>2.5</v>
      </c>
      <c r="UK279" s="4">
        <f>SUMIFS('Aceite de Oliva'!UK$6:UK$257,'Aceite de Oliva'!$A$6:$A$257,"&gt;="&amp;$A279,'Aceite de Oliva'!$B$6:$B$257,"&lt;="&amp;$B279)</f>
        <v>2.04</v>
      </c>
      <c r="UL279" s="4">
        <f>SUMIFS('Aceite de Oliva'!UL$6:UL$257,'Aceite de Oliva'!$A$6:$A$257,"&gt;="&amp;$A279,'Aceite de Oliva'!$B$6:$B$257,"&lt;="&amp;$B279)</f>
        <v>1.1099999999999999</v>
      </c>
      <c r="UM279" s="4">
        <f>SUMIFS('Aceite de Oliva'!UM$6:UM$257,'Aceite de Oliva'!$A$6:$A$257,"&gt;="&amp;$A279,'Aceite de Oliva'!$B$6:$B$257,"&lt;="&amp;$B279)</f>
        <v>1.9</v>
      </c>
      <c r="UN279" s="4">
        <f>SUMIFS('Aceite de Oliva'!UN$6:UN$257,'Aceite de Oliva'!$A$6:$A$257,"&gt;="&amp;$A279,'Aceite de Oliva'!$B$6:$B$257,"&lt;="&amp;$B279)</f>
        <v>3.25</v>
      </c>
      <c r="UR279" s="4">
        <f>SUMIFS('Aceite de Oliva'!UR$6:UR$257,'Aceite de Oliva'!$A$6:$A$257,"&gt;="&amp;$A279,'Aceite de Oliva'!$B$6:$B$257,"&lt;="&amp;$B279)</f>
        <v>1.32</v>
      </c>
      <c r="US279" s="4">
        <f>SUMIFS('Aceite de Oliva'!US$6:US$257,'Aceite de Oliva'!$A$6:$A$257,"&gt;="&amp;$A279,'Aceite de Oliva'!$B$6:$B$257,"&lt;="&amp;$B279)</f>
        <v>1.42</v>
      </c>
      <c r="UT279" s="4">
        <f>SUMIFS('Aceite de Oliva'!UT$6:UT$257,'Aceite de Oliva'!$A$6:$A$257,"&gt;="&amp;$A279,'Aceite de Oliva'!$B$6:$B$257,"&lt;="&amp;$B279)</f>
        <v>0.54</v>
      </c>
      <c r="UU279" s="4">
        <f>SUMIFS('Aceite de Oliva'!UU$6:UU$257,'Aceite de Oliva'!$A$6:$A$257,"&gt;="&amp;$A279,'Aceite de Oliva'!$B$6:$B$257,"&lt;="&amp;$B279)</f>
        <v>3.56</v>
      </c>
      <c r="UY279" s="4">
        <f>SUMIFS('Aceite de Oliva'!UY$6:UY$257,'Aceite de Oliva'!$A$6:$A$257,"&gt;="&amp;$A279,'Aceite de Oliva'!$B$6:$B$257,"&lt;="&amp;$B279)</f>
        <v>1.2</v>
      </c>
      <c r="UZ279" s="4">
        <f>SUMIFS('Aceite de Oliva'!UZ$6:UZ$257,'Aceite de Oliva'!$A$6:$A$257,"&gt;="&amp;$A279,'Aceite de Oliva'!$B$6:$B$257,"&lt;="&amp;$B279)</f>
        <v>2.9699999999999998</v>
      </c>
      <c r="VA279" s="4">
        <f>SUMIFS('Aceite de Oliva'!VA$6:VA$257,'Aceite de Oliva'!$A$6:$A$257,"&gt;="&amp;$A279,'Aceite de Oliva'!$B$6:$B$257,"&lt;="&amp;$B279)</f>
        <v>0.92999999999999994</v>
      </c>
      <c r="VB279" s="4">
        <f>SUMIFS('Aceite de Oliva'!VB$6:VB$257,'Aceite de Oliva'!$A$6:$A$257,"&gt;="&amp;$A279,'Aceite de Oliva'!$B$6:$B$257,"&lt;="&amp;$B279)</f>
        <v>0.57999999999999996</v>
      </c>
      <c r="VF279" s="4">
        <f>SUMIFS('Aceite de Oliva'!VF$6:VF$257,'Aceite de Oliva'!$A$6:$A$257,"&gt;="&amp;$A279,'Aceite de Oliva'!$B$6:$B$257,"&lt;="&amp;$B279)</f>
        <v>1.33</v>
      </c>
      <c r="VG279" s="4">
        <f>SUMIFS('Aceite de Oliva'!VG$6:VG$257,'Aceite de Oliva'!$A$6:$A$257,"&gt;="&amp;$A279,'Aceite de Oliva'!$B$6:$B$257,"&lt;="&amp;$B279)</f>
        <v>1.73</v>
      </c>
      <c r="VH279" s="4">
        <f>SUMIFS('Aceite de Oliva'!VH$6:VH$257,'Aceite de Oliva'!$A$6:$A$257,"&gt;="&amp;$A279,'Aceite de Oliva'!$B$6:$B$257,"&lt;="&amp;$B279)</f>
        <v>1.3</v>
      </c>
      <c r="VI279" s="4">
        <f>SUMIFS('Aceite de Oliva'!VI$6:VI$257,'Aceite de Oliva'!$A$6:$A$257,"&gt;="&amp;$A279,'Aceite de Oliva'!$B$6:$B$257,"&lt;="&amp;$B279)</f>
        <v>0.55000000000000004</v>
      </c>
      <c r="VM279" s="4">
        <f>SUMIFS('Aceite de Oliva'!VM$6:VM$257,'Aceite de Oliva'!$A$6:$A$257,"&gt;="&amp;$A279,'Aceite de Oliva'!$B$6:$B$257,"&lt;="&amp;$B279)</f>
        <v>1.77</v>
      </c>
      <c r="VN279" s="4">
        <f>SUMIFS('Aceite de Oliva'!VN$6:VN$257,'Aceite de Oliva'!$A$6:$A$257,"&gt;="&amp;$A279,'Aceite de Oliva'!$B$6:$B$257,"&lt;="&amp;$B279)</f>
        <v>3.33</v>
      </c>
      <c r="VO279" s="4">
        <f>SUMIFS('Aceite de Oliva'!VO$6:VO$257,'Aceite de Oliva'!$A$6:$A$257,"&gt;="&amp;$A279,'Aceite de Oliva'!$B$6:$B$257,"&lt;="&amp;$B279)</f>
        <v>1.6800000000000002</v>
      </c>
      <c r="VP279" s="4">
        <f>SUMIFS('Aceite de Oliva'!VP$6:VP$257,'Aceite de Oliva'!$A$6:$A$257,"&gt;="&amp;$A279,'Aceite de Oliva'!$B$6:$B$257,"&lt;="&amp;$B279)</f>
        <v>0</v>
      </c>
      <c r="VT279" s="4">
        <f>SUMIFS('Aceite de Oliva'!VT$6:VT$257,'Aceite de Oliva'!$A$6:$A$257,"&gt;="&amp;$A279,'Aceite de Oliva'!$B$6:$B$257,"&lt;="&amp;$B279)</f>
        <v>3.1</v>
      </c>
      <c r="VU279" s="4">
        <f>SUMIFS('Aceite de Oliva'!VU$6:VU$257,'Aceite de Oliva'!$A$6:$A$257,"&gt;="&amp;$A279,'Aceite de Oliva'!$B$6:$B$257,"&lt;="&amp;$B279)</f>
        <v>3.84</v>
      </c>
      <c r="VV279" s="4">
        <f>SUMIFS('Aceite de Oliva'!VV$6:VV$257,'Aceite de Oliva'!$A$6:$A$257,"&gt;="&amp;$A279,'Aceite de Oliva'!$B$6:$B$257,"&lt;="&amp;$B279)</f>
        <v>3.3000000000000003</v>
      </c>
      <c r="VW279" s="4">
        <f>SUMIFS('Aceite de Oliva'!VW$6:VW$257,'Aceite de Oliva'!$A$6:$A$257,"&gt;="&amp;$A279,'Aceite de Oliva'!$B$6:$B$257,"&lt;="&amp;$B279)</f>
        <v>0</v>
      </c>
      <c r="WA279" s="4">
        <f>SUMIFS('Aceite de Oliva'!WA$6:WA$257,'Aceite de Oliva'!$A$6:$A$257,"&gt;="&amp;$A279,'Aceite de Oliva'!$B$6:$B$257,"&lt;="&amp;$B279)</f>
        <v>1.08</v>
      </c>
      <c r="WB279" s="4">
        <f>SUMIFS('Aceite de Oliva'!WB$6:WB$257,'Aceite de Oliva'!$A$6:$A$257,"&gt;="&amp;$A279,'Aceite de Oliva'!$B$6:$B$257,"&lt;="&amp;$B279)</f>
        <v>2.37</v>
      </c>
      <c r="WC279" s="4">
        <f>SUMIFS('Aceite de Oliva'!WC$6:WC$257,'Aceite de Oliva'!$A$6:$A$257,"&gt;="&amp;$A279,'Aceite de Oliva'!$B$6:$B$257,"&lt;="&amp;$B279)</f>
        <v>0.94</v>
      </c>
      <c r="WD279" s="4">
        <f>SUMIFS('Aceite de Oliva'!WD$6:WD$257,'Aceite de Oliva'!$A$6:$A$257,"&gt;="&amp;$A279,'Aceite de Oliva'!$B$6:$B$257,"&lt;="&amp;$B279)</f>
        <v>0</v>
      </c>
      <c r="WH279" s="4">
        <f>SUMIFS('Aceite de Oliva'!WH$6:WH$257,'Aceite de Oliva'!$A$6:$A$257,"&gt;="&amp;$A279,'Aceite de Oliva'!$B$6:$B$257,"&lt;="&amp;$B279)</f>
        <v>5.6499999999999995</v>
      </c>
      <c r="WI279" s="4">
        <f>SUMIFS('Aceite de Oliva'!WI$6:WI$257,'Aceite de Oliva'!$A$6:$A$257,"&gt;="&amp;$A279,'Aceite de Oliva'!$B$6:$B$257,"&lt;="&amp;$B279)</f>
        <v>3.8200000000000003</v>
      </c>
      <c r="WJ279" s="4">
        <f>SUMIFS('Aceite de Oliva'!WJ$6:WJ$257,'Aceite de Oliva'!$A$6:$A$257,"&gt;="&amp;$A279,'Aceite de Oliva'!$B$6:$B$257,"&lt;="&amp;$B279)</f>
        <v>3.62</v>
      </c>
      <c r="WK279" s="4">
        <f>SUMIFS('Aceite de Oliva'!WK$6:WK$257,'Aceite de Oliva'!$A$6:$A$257,"&gt;="&amp;$A279,'Aceite de Oliva'!$B$6:$B$257,"&lt;="&amp;$B279)</f>
        <v>14.84</v>
      </c>
      <c r="WO279" s="4">
        <f>SUMIFS('Aceite de Oliva'!WO$6:WO$257,'Aceite de Oliva'!$A$6:$A$257,"&gt;="&amp;$A279,'Aceite de Oliva'!$B$6:$B$257,"&lt;="&amp;$B279)</f>
        <v>14.21</v>
      </c>
      <c r="WP279" s="4">
        <f>SUMIFS('Aceite de Oliva'!WP$6:WP$257,'Aceite de Oliva'!$A$6:$A$257,"&gt;="&amp;$A279,'Aceite de Oliva'!$B$6:$B$257,"&lt;="&amp;$B279)</f>
        <v>16.829999999999998</v>
      </c>
      <c r="WQ279" s="4">
        <f>SUMIFS('Aceite de Oliva'!WQ$6:WQ$257,'Aceite de Oliva'!$A$6:$A$257,"&gt;="&amp;$A279,'Aceite de Oliva'!$B$6:$B$257,"&lt;="&amp;$B279)</f>
        <v>11.01</v>
      </c>
      <c r="WR279" s="4">
        <f>SUMIFS('Aceite de Oliva'!WR$6:WR$257,'Aceite de Oliva'!$A$6:$A$257,"&gt;="&amp;$A279,'Aceite de Oliva'!$B$6:$B$257,"&lt;="&amp;$B279)</f>
        <v>32.839999999999996</v>
      </c>
      <c r="WV279" s="4">
        <f>SUMIFS('Aceite de Oliva'!WV$6:WV$257,'Aceite de Oliva'!$A$6:$A$257,"&gt;="&amp;$A279,'Aceite de Oliva'!$B$6:$B$257,"&lt;="&amp;$B279)</f>
        <v>33.409999999999997</v>
      </c>
      <c r="WW279" s="4">
        <f>SUMIFS('Aceite de Oliva'!WW$6:WW$257,'Aceite de Oliva'!$A$6:$A$257,"&gt;="&amp;$A279,'Aceite de Oliva'!$B$6:$B$257,"&lt;="&amp;$B279)</f>
        <v>23.57</v>
      </c>
      <c r="WX279" s="4">
        <f>SUMIFS('Aceite de Oliva'!WX$6:WX$257,'Aceite de Oliva'!$A$6:$A$257,"&gt;="&amp;$A279,'Aceite de Oliva'!$B$6:$B$257,"&lt;="&amp;$B279)</f>
        <v>37.159999999999997</v>
      </c>
      <c r="WY279" s="4">
        <f>SUMIFS('Aceite de Oliva'!WY$6:WY$257,'Aceite de Oliva'!$A$6:$A$257,"&gt;="&amp;$A279,'Aceite de Oliva'!$B$6:$B$257,"&lt;="&amp;$B279)</f>
        <v>40.28</v>
      </c>
      <c r="XC279" s="4">
        <f>SUMIFS('Aceite de Oliva'!XC$6:XC$257,'Aceite de Oliva'!$A$6:$A$257,"&gt;="&amp;$A279,'Aceite de Oliva'!$B$6:$B$257,"&lt;="&amp;$B279)</f>
        <v>31.48</v>
      </c>
      <c r="XD279" s="4">
        <f>SUMIFS('Aceite de Oliva'!XD$6:XD$257,'Aceite de Oliva'!$A$6:$A$257,"&gt;="&amp;$A279,'Aceite de Oliva'!$B$6:$B$257,"&lt;="&amp;$B279)</f>
        <v>12.88</v>
      </c>
      <c r="XE279" s="4">
        <f>SUMIFS('Aceite de Oliva'!XE$6:XE$257,'Aceite de Oliva'!$A$6:$A$257,"&gt;="&amp;$A279,'Aceite de Oliva'!$B$6:$B$257,"&lt;="&amp;$B279)</f>
        <v>35.94</v>
      </c>
      <c r="XF279" s="4">
        <f>SUMIFS('Aceite de Oliva'!XF$6:XF$257,'Aceite de Oliva'!$A$6:$A$257,"&gt;="&amp;$A279,'Aceite de Oliva'!$B$6:$B$257,"&lt;="&amp;$B279)</f>
        <v>46.73</v>
      </c>
      <c r="XJ279" s="4">
        <f>SUMIFS('Aceite de Oliva'!XJ$6:XJ$257,'Aceite de Oliva'!$A$6:$A$257,"&gt;="&amp;$A279,'Aceite de Oliva'!$B$6:$B$257,"&lt;="&amp;$B279)</f>
        <v>2.31</v>
      </c>
      <c r="XK279" s="4">
        <f>SUMIFS('Aceite de Oliva'!XK$6:XK$257,'Aceite de Oliva'!$A$6:$A$257,"&gt;="&amp;$A279,'Aceite de Oliva'!$B$6:$B$257,"&lt;="&amp;$B279)</f>
        <v>1.9000000000000001</v>
      </c>
      <c r="XL279" s="4">
        <f>SUMIFS('Aceite de Oliva'!XL$6:XL$257,'Aceite de Oliva'!$A$6:$A$257,"&gt;="&amp;$A279,'Aceite de Oliva'!$B$6:$B$257,"&lt;="&amp;$B279)</f>
        <v>2.9699999999999998</v>
      </c>
      <c r="XM279" s="4">
        <f>SUMIFS('Aceite de Oliva'!XM$6:XM$257,'Aceite de Oliva'!$A$6:$A$257,"&gt;="&amp;$A279,'Aceite de Oliva'!$B$6:$B$257,"&lt;="&amp;$B279)</f>
        <v>1.1599999999999999</v>
      </c>
      <c r="XQ279" s="4">
        <f>SUMIFS('Aceite de Oliva'!XQ$6:XQ$257,'Aceite de Oliva'!$A$6:$A$257,"&gt;="&amp;$A279,'Aceite de Oliva'!$B$6:$B$257,"&lt;="&amp;$B279)</f>
        <v>2.1800000000000002</v>
      </c>
      <c r="XR279" s="4">
        <f>SUMIFS('Aceite de Oliva'!XR$6:XR$257,'Aceite de Oliva'!$A$6:$A$257,"&gt;="&amp;$A279,'Aceite de Oliva'!$B$6:$B$257,"&lt;="&amp;$B279)</f>
        <v>2.2400000000000002</v>
      </c>
      <c r="XS279" s="4">
        <f>SUMIFS('Aceite de Oliva'!XS$6:XS$257,'Aceite de Oliva'!$A$6:$A$257,"&gt;="&amp;$A279,'Aceite de Oliva'!$B$6:$B$257,"&lt;="&amp;$B279)</f>
        <v>2.8000000000000003</v>
      </c>
      <c r="XT279" s="4">
        <f>SUMIFS('Aceite de Oliva'!XT$6:XT$257,'Aceite de Oliva'!$A$6:$A$257,"&gt;="&amp;$A279,'Aceite de Oliva'!$B$6:$B$257,"&lt;="&amp;$B279)</f>
        <v>0</v>
      </c>
      <c r="XX279" s="4">
        <f>SUMIFS('Aceite de Oliva'!XX$6:XX$257,'Aceite de Oliva'!$A$6:$A$257,"&gt;="&amp;$A279,'Aceite de Oliva'!$B$6:$B$257,"&lt;="&amp;$B279)</f>
        <v>0.57000000000000006</v>
      </c>
      <c r="XY279" s="4">
        <f>SUMIFS('Aceite de Oliva'!XY$6:XY$257,'Aceite de Oliva'!$A$6:$A$257,"&gt;="&amp;$A279,'Aceite de Oliva'!$B$6:$B$257,"&lt;="&amp;$B279)</f>
        <v>0.16</v>
      </c>
      <c r="XZ279" s="4">
        <f>SUMIFS('Aceite de Oliva'!XZ$6:XZ$257,'Aceite de Oliva'!$A$6:$A$257,"&gt;="&amp;$A279,'Aceite de Oliva'!$B$6:$B$257,"&lt;="&amp;$B279)</f>
        <v>0.91999999999999993</v>
      </c>
      <c r="YA279" s="4">
        <f>SUMIFS('Aceite de Oliva'!YA$6:YA$257,'Aceite de Oliva'!$A$6:$A$257,"&gt;="&amp;$A279,'Aceite de Oliva'!$B$6:$B$257,"&lt;="&amp;$B279)</f>
        <v>0</v>
      </c>
      <c r="YE279" s="4">
        <f>SUMIFS('Aceite de Oliva'!YE$6:YE$257,'Aceite de Oliva'!$A$6:$A$257,"&gt;="&amp;$A279,'Aceite de Oliva'!$B$6:$B$257,"&lt;="&amp;$B279)</f>
        <v>0.16</v>
      </c>
      <c r="YF279" s="4">
        <f>SUMIFS('Aceite de Oliva'!YF$6:YF$257,'Aceite de Oliva'!$A$6:$A$257,"&gt;="&amp;$A279,'Aceite de Oliva'!$B$6:$B$257,"&lt;="&amp;$B279)</f>
        <v>0</v>
      </c>
      <c r="YG279" s="4">
        <f>SUMIFS('Aceite de Oliva'!YG$6:YG$257,'Aceite de Oliva'!$A$6:$A$257,"&gt;="&amp;$A279,'Aceite de Oliva'!$B$6:$B$257,"&lt;="&amp;$B279)</f>
        <v>0.28000000000000003</v>
      </c>
      <c r="YH279" s="4">
        <f>SUMIFS('Aceite de Oliva'!YH$6:YH$257,'Aceite de Oliva'!$A$6:$A$257,"&gt;="&amp;$A279,'Aceite de Oliva'!$B$6:$B$257,"&lt;="&amp;$B279)</f>
        <v>0</v>
      </c>
      <c r="YL279" s="4">
        <f>SUMIFS('Aceite de Oliva'!YL$6:YL$257,'Aceite de Oliva'!$A$6:$A$257,"&gt;="&amp;$A279,'Aceite de Oliva'!$B$6:$B$257,"&lt;="&amp;$B279)</f>
        <v>0.79999999999999993</v>
      </c>
      <c r="YM279" s="4">
        <f>SUMIFS('Aceite de Oliva'!YM$6:YM$257,'Aceite de Oliva'!$A$6:$A$257,"&gt;="&amp;$A279,'Aceite de Oliva'!$B$6:$B$257,"&lt;="&amp;$B279)</f>
        <v>0</v>
      </c>
      <c r="YN279" s="4">
        <f>SUMIFS('Aceite de Oliva'!YN$6:YN$257,'Aceite de Oliva'!$A$6:$A$257,"&gt;="&amp;$A279,'Aceite de Oliva'!$B$6:$B$257,"&lt;="&amp;$B279)</f>
        <v>1.1100000000000001</v>
      </c>
      <c r="YO279" s="4">
        <f>SUMIFS('Aceite de Oliva'!YO$6:YO$257,'Aceite de Oliva'!$A$6:$A$257,"&gt;="&amp;$A279,'Aceite de Oliva'!$B$6:$B$257,"&lt;="&amp;$B279)</f>
        <v>1.4300000000000002</v>
      </c>
      <c r="YP279" s="4">
        <f>SUMIFS('Aceite de Oliva'!YP$6:YP$257,'Aceite de Oliva'!$A$6:$A$257,"&gt;="&amp;$A279,'Aceite de Oliva'!$B$6:$B$257,"&lt;="&amp;$B279)</f>
        <v>0</v>
      </c>
      <c r="YS279" s="4">
        <f>SUMIFS('Aceite de Oliva'!YS$6:YS$257,'Aceite de Oliva'!$A$6:$A$257,"&gt;="&amp;$A279,'Aceite de Oliva'!$B$6:$B$257,"&lt;="&amp;$B279)</f>
        <v>0.6</v>
      </c>
      <c r="YT279" s="4">
        <f>SUMIFS('Aceite de Oliva'!YT$6:YT$257,'Aceite de Oliva'!$A$6:$A$257,"&gt;="&amp;$A279,'Aceite de Oliva'!$B$6:$B$257,"&lt;="&amp;$B279)</f>
        <v>0</v>
      </c>
      <c r="YU279" s="4">
        <f>SUMIFS('Aceite de Oliva'!YU$6:YU$257,'Aceite de Oliva'!$A$6:$A$257,"&gt;="&amp;$A279,'Aceite de Oliva'!$B$6:$B$257,"&lt;="&amp;$B279)</f>
        <v>0.84000000000000008</v>
      </c>
      <c r="YV279" s="4">
        <f>SUMIFS('Aceite de Oliva'!YV$6:YV$257,'Aceite de Oliva'!$A$6:$A$257,"&gt;="&amp;$A279,'Aceite de Oliva'!$B$6:$B$257,"&lt;="&amp;$B279)</f>
        <v>1.02</v>
      </c>
      <c r="YW279" s="4">
        <f>SUMIFS('Aceite de Oliva'!YW$6:YW$257,'Aceite de Oliva'!$A$6:$A$257,"&gt;="&amp;$A279,'Aceite de Oliva'!$B$6:$B$257,"&lt;="&amp;$B279)</f>
        <v>0</v>
      </c>
      <c r="YZ279" s="4">
        <f>SUMIFS('Aceite de Oliva'!YZ$6:YZ$257,'Aceite de Oliva'!$A$6:$A$257,"&gt;="&amp;$A279,'Aceite de Oliva'!$B$6:$B$257,"&lt;="&amp;$B279)</f>
        <v>0.85</v>
      </c>
      <c r="ZA279" s="4">
        <f>SUMIFS('Aceite de Oliva'!ZA$6:ZA$257,'Aceite de Oliva'!$A$6:$A$257,"&gt;="&amp;$A279,'Aceite de Oliva'!$B$6:$B$257,"&lt;="&amp;$B279)</f>
        <v>0.33</v>
      </c>
      <c r="ZB279" s="4">
        <f>SUMIFS('Aceite de Oliva'!ZB$6:ZB$257,'Aceite de Oliva'!$A$6:$A$257,"&gt;="&amp;$A279,'Aceite de Oliva'!$B$6:$B$257,"&lt;="&amp;$B279)</f>
        <v>1</v>
      </c>
      <c r="ZC279" s="4">
        <f>SUMIFS('Aceite de Oliva'!ZC$6:ZC$257,'Aceite de Oliva'!$A$6:$A$257,"&gt;="&amp;$A279,'Aceite de Oliva'!$B$6:$B$257,"&lt;="&amp;$B279)</f>
        <v>1.23</v>
      </c>
      <c r="ZD279" s="4">
        <f>SUMIFS('Aceite de Oliva'!ZD$6:ZD$257,'Aceite de Oliva'!$A$6:$A$257,"&gt;="&amp;$A279,'Aceite de Oliva'!$B$6:$B$257,"&lt;="&amp;$B279)</f>
        <v>0</v>
      </c>
    </row>
    <row r="280" spans="1:680" x14ac:dyDescent="0.25">
      <c r="A280" s="9">
        <f>'TAM Aceite de Oliva'!B28</f>
        <v>6.9</v>
      </c>
      <c r="B280" s="9">
        <f>'TAM Aceite de Oliva'!C28</f>
        <v>7.1</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0.24</v>
      </c>
      <c r="CY280" s="4">
        <f>SUMIFS('Aceite de Oliva'!CY$6:CY$257,'Aceite de Oliva'!$A$6:$A$257,"&gt;="&amp;$A280,'Aceite de Oliva'!$B$6:$B$257,"&lt;="&amp;$B280)</f>
        <v>0</v>
      </c>
      <c r="CZ280" s="4">
        <f>SUMIFS('Aceite de Oliva'!CZ$6:CZ$257,'Aceite de Oliva'!$A$6:$A$257,"&gt;="&amp;$A280,'Aceite de Oliva'!$B$6:$B$257,"&lt;="&amp;$B280)</f>
        <v>0.43</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0.03</v>
      </c>
      <c r="DM280" s="4">
        <f>SUMIFS('Aceite de Oliva'!DM$6:DM$257,'Aceite de Oliva'!$A$6:$A$257,"&gt;="&amp;$A280,'Aceite de Oliva'!$B$6:$B$257,"&lt;="&amp;$B280)</f>
        <v>0.15</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0.03</v>
      </c>
      <c r="OU280" s="4">
        <f>SUMIFS('Aceite de Oliva'!OU$6:OU$257,'Aceite de Oliva'!$A$6:$A$257,"&gt;="&amp;$A280,'Aceite de Oliva'!$B$6:$B$257,"&lt;="&amp;$B280)</f>
        <v>0.13</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0.03</v>
      </c>
      <c r="PB280" s="4">
        <f>SUMIFS('Aceite de Oliva'!PB$6:PB$257,'Aceite de Oliva'!$A$6:$A$257,"&gt;="&amp;$A280,'Aceite de Oliva'!$B$6:$B$257,"&lt;="&amp;$B280)</f>
        <v>0.13</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0.17</v>
      </c>
      <c r="QR280" s="4">
        <f>SUMIFS('Aceite de Oliva'!QR$6:QR$257,'Aceite de Oliva'!$A$6:$A$257,"&gt;="&amp;$A280,'Aceite de Oliva'!$B$6:$B$257,"&lt;="&amp;$B280)</f>
        <v>0</v>
      </c>
      <c r="QS280" s="4">
        <f>SUMIFS('Aceite de Oliva'!QS$6:QS$257,'Aceite de Oliva'!$A$6:$A$257,"&gt;="&amp;$A280,'Aceite de Oliva'!$B$6:$B$257,"&lt;="&amp;$B280)</f>
        <v>0.11</v>
      </c>
      <c r="QT280" s="4">
        <f>SUMIFS('Aceite de Oliva'!QT$6:QT$257,'Aceite de Oliva'!$A$6:$A$257,"&gt;="&amp;$A280,'Aceite de Oliva'!$B$6:$B$257,"&lt;="&amp;$B280)</f>
        <v>0.23</v>
      </c>
      <c r="QX280" s="4">
        <f>SUMIFS('Aceite de Oliva'!QX$6:QX$257,'Aceite de Oliva'!$A$6:$A$257,"&gt;="&amp;$A280,'Aceite de Oliva'!$B$6:$B$257,"&lt;="&amp;$B280)</f>
        <v>0.33</v>
      </c>
      <c r="QY280" s="4">
        <f>SUMIFS('Aceite de Oliva'!QY$6:QY$257,'Aceite de Oliva'!$A$6:$A$257,"&gt;="&amp;$A280,'Aceite de Oliva'!$B$6:$B$257,"&lt;="&amp;$B280)</f>
        <v>0</v>
      </c>
      <c r="QZ280" s="4">
        <f>SUMIFS('Aceite de Oliva'!QZ$6:QZ$257,'Aceite de Oliva'!$A$6:$A$257,"&gt;="&amp;$A280,'Aceite de Oliva'!$B$6:$B$257,"&lt;="&amp;$B280)</f>
        <v>0.28999999999999998</v>
      </c>
      <c r="RA280" s="4">
        <f>SUMIFS('Aceite de Oliva'!RA$6:RA$257,'Aceite de Oliva'!$A$6:$A$257,"&gt;="&amp;$A280,'Aceite de Oliva'!$B$6:$B$257,"&lt;="&amp;$B280)</f>
        <v>0</v>
      </c>
      <c r="RE280" s="4">
        <f>SUMIFS('Aceite de Oliva'!RE$6:RE$257,'Aceite de Oliva'!$A$6:$A$257,"&gt;="&amp;$A280,'Aceite de Oliva'!$B$6:$B$257,"&lt;="&amp;$B280)</f>
        <v>0.58000000000000007</v>
      </c>
      <c r="RF280" s="4">
        <f>SUMIFS('Aceite de Oliva'!RF$6:RF$257,'Aceite de Oliva'!$A$6:$A$257,"&gt;="&amp;$A280,'Aceite de Oliva'!$B$6:$B$257,"&lt;="&amp;$B280)</f>
        <v>1.39</v>
      </c>
      <c r="RG280" s="4">
        <f>SUMIFS('Aceite de Oliva'!RG$6:RG$257,'Aceite de Oliva'!$A$6:$A$257,"&gt;="&amp;$A280,'Aceite de Oliva'!$B$6:$B$257,"&lt;="&amp;$B280)</f>
        <v>0.38</v>
      </c>
      <c r="RH280" s="4">
        <f>SUMIFS('Aceite de Oliva'!RH$6:RH$257,'Aceite de Oliva'!$A$6:$A$257,"&gt;="&amp;$A280,'Aceite de Oliva'!$B$6:$B$257,"&lt;="&amp;$B280)</f>
        <v>0</v>
      </c>
      <c r="RL280" s="4">
        <f>SUMIFS('Aceite de Oliva'!RL$6:RL$257,'Aceite de Oliva'!$A$6:$A$257,"&gt;="&amp;$A280,'Aceite de Oliva'!$B$6:$B$257,"&lt;="&amp;$B280)</f>
        <v>0.27</v>
      </c>
      <c r="RM280" s="4">
        <f>SUMIFS('Aceite de Oliva'!RM$6:RM$257,'Aceite de Oliva'!$A$6:$A$257,"&gt;="&amp;$A280,'Aceite de Oliva'!$B$6:$B$257,"&lt;="&amp;$B280)</f>
        <v>0</v>
      </c>
      <c r="RN280" s="4">
        <f>SUMIFS('Aceite de Oliva'!RN$6:RN$257,'Aceite de Oliva'!$A$6:$A$257,"&gt;="&amp;$A280,'Aceite de Oliva'!$B$6:$B$257,"&lt;="&amp;$B280)</f>
        <v>0.17</v>
      </c>
      <c r="RO280" s="4">
        <f>SUMIFS('Aceite de Oliva'!RO$6:RO$257,'Aceite de Oliva'!$A$6:$A$257,"&gt;="&amp;$A280,'Aceite de Oliva'!$B$6:$B$257,"&lt;="&amp;$B280)</f>
        <v>0</v>
      </c>
      <c r="RS280" s="4">
        <f>SUMIFS('Aceite de Oliva'!RS$6:RS$257,'Aceite de Oliva'!$A$6:$A$257,"&gt;="&amp;$A280,'Aceite de Oliva'!$B$6:$B$257,"&lt;="&amp;$B280)</f>
        <v>0.44</v>
      </c>
      <c r="RT280" s="4">
        <f>SUMIFS('Aceite de Oliva'!RT$6:RT$257,'Aceite de Oliva'!$A$6:$A$257,"&gt;="&amp;$A280,'Aceite de Oliva'!$B$6:$B$257,"&lt;="&amp;$B280)</f>
        <v>0.16</v>
      </c>
      <c r="RU280" s="4">
        <f>SUMIFS('Aceite de Oliva'!RU$6:RU$257,'Aceite de Oliva'!$A$6:$A$257,"&gt;="&amp;$A280,'Aceite de Oliva'!$B$6:$B$257,"&lt;="&amp;$B280)</f>
        <v>0.43000000000000005</v>
      </c>
      <c r="RV280" s="4">
        <f>SUMIFS('Aceite de Oliva'!RV$6:RV$257,'Aceite de Oliva'!$A$6:$A$257,"&gt;="&amp;$A280,'Aceite de Oliva'!$B$6:$B$257,"&lt;="&amp;$B280)</f>
        <v>0</v>
      </c>
      <c r="RZ280" s="4">
        <f>SUMIFS('Aceite de Oliva'!RZ$6:RZ$257,'Aceite de Oliva'!$A$6:$A$257,"&gt;="&amp;$A280,'Aceite de Oliva'!$B$6:$B$257,"&lt;="&amp;$B280)</f>
        <v>1.05</v>
      </c>
      <c r="SA280" s="4">
        <f>SUMIFS('Aceite de Oliva'!SA$6:SA$257,'Aceite de Oliva'!$A$6:$A$257,"&gt;="&amp;$A280,'Aceite de Oliva'!$B$6:$B$257,"&lt;="&amp;$B280)</f>
        <v>1.33</v>
      </c>
      <c r="SB280" s="4">
        <f>SUMIFS('Aceite de Oliva'!SB$6:SB$257,'Aceite de Oliva'!$A$6:$A$257,"&gt;="&amp;$A280,'Aceite de Oliva'!$B$6:$B$257,"&lt;="&amp;$B280)</f>
        <v>1.21</v>
      </c>
      <c r="SC280" s="4">
        <f>SUMIFS('Aceite de Oliva'!SC$6:SC$257,'Aceite de Oliva'!$A$6:$A$257,"&gt;="&amp;$A280,'Aceite de Oliva'!$B$6:$B$257,"&lt;="&amp;$B280)</f>
        <v>0</v>
      </c>
      <c r="SG280" s="4">
        <f>SUMIFS('Aceite de Oliva'!SG$6:SG$257,'Aceite de Oliva'!$A$6:$A$257,"&gt;="&amp;$A280,'Aceite de Oliva'!$B$6:$B$257,"&lt;="&amp;$B280)</f>
        <v>0.68</v>
      </c>
      <c r="SH280" s="4">
        <f>SUMIFS('Aceite de Oliva'!SH$6:SH$257,'Aceite de Oliva'!$A$6:$A$257,"&gt;="&amp;$A280,'Aceite de Oliva'!$B$6:$B$257,"&lt;="&amp;$B280)</f>
        <v>3.12</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0.82</v>
      </c>
      <c r="SO280" s="4">
        <f>SUMIFS('Aceite de Oliva'!SO$6:SO$257,'Aceite de Oliva'!$A$6:$A$257,"&gt;="&amp;$A280,'Aceite de Oliva'!$B$6:$B$257,"&lt;="&amp;$B280)</f>
        <v>1.19</v>
      </c>
      <c r="SP280" s="4">
        <f>SUMIFS('Aceite de Oliva'!SP$6:SP$257,'Aceite de Oliva'!$A$6:$A$257,"&gt;="&amp;$A280,'Aceite de Oliva'!$B$6:$B$257,"&lt;="&amp;$B280)</f>
        <v>0.66</v>
      </c>
      <c r="SQ280" s="4">
        <f>SUMIFS('Aceite de Oliva'!SQ$6:SQ$257,'Aceite de Oliva'!$A$6:$A$257,"&gt;="&amp;$A280,'Aceite de Oliva'!$B$6:$B$257,"&lt;="&amp;$B280)</f>
        <v>0.86</v>
      </c>
      <c r="SU280" s="4">
        <f>SUMIFS('Aceite de Oliva'!SU$6:SU$257,'Aceite de Oliva'!$A$6:$A$257,"&gt;="&amp;$A280,'Aceite de Oliva'!$B$6:$B$257,"&lt;="&amp;$B280)</f>
        <v>1.01</v>
      </c>
      <c r="SV280" s="4">
        <f>SUMIFS('Aceite de Oliva'!SV$6:SV$257,'Aceite de Oliva'!$A$6:$A$257,"&gt;="&amp;$A280,'Aceite de Oliva'!$B$6:$B$257,"&lt;="&amp;$B280)</f>
        <v>2.44</v>
      </c>
      <c r="SW280" s="4">
        <f>SUMIFS('Aceite de Oliva'!SW$6:SW$257,'Aceite de Oliva'!$A$6:$A$257,"&gt;="&amp;$A280,'Aceite de Oliva'!$B$6:$B$257,"&lt;="&amp;$B280)</f>
        <v>0.86</v>
      </c>
      <c r="SX280" s="4">
        <f>SUMIFS('Aceite de Oliva'!SX$6:SX$257,'Aceite de Oliva'!$A$6:$A$257,"&gt;="&amp;$A280,'Aceite de Oliva'!$B$6:$B$257,"&lt;="&amp;$B280)</f>
        <v>0</v>
      </c>
      <c r="TB280" s="4">
        <f>SUMIFS('Aceite de Oliva'!TB$6:TB$257,'Aceite de Oliva'!$A$6:$A$257,"&gt;="&amp;$A280,'Aceite de Oliva'!$B$6:$B$257,"&lt;="&amp;$B280)</f>
        <v>3.5100000000000002</v>
      </c>
      <c r="TC280" s="4">
        <f>SUMIFS('Aceite de Oliva'!TC$6:TC$257,'Aceite de Oliva'!$A$6:$A$257,"&gt;="&amp;$A280,'Aceite de Oliva'!$B$6:$B$257,"&lt;="&amp;$B280)</f>
        <v>2.04</v>
      </c>
      <c r="TD280" s="4">
        <f>SUMIFS('Aceite de Oliva'!TD$6:TD$257,'Aceite de Oliva'!$A$6:$A$257,"&gt;="&amp;$A280,'Aceite de Oliva'!$B$6:$B$257,"&lt;="&amp;$B280)</f>
        <v>4.79</v>
      </c>
      <c r="TE280" s="4">
        <f>SUMIFS('Aceite de Oliva'!TE$6:TE$257,'Aceite de Oliva'!$A$6:$A$257,"&gt;="&amp;$A280,'Aceite de Oliva'!$B$6:$B$257,"&lt;="&amp;$B280)</f>
        <v>1.04</v>
      </c>
      <c r="TI280" s="4">
        <f>SUMIFS('Aceite de Oliva'!TI$6:TI$257,'Aceite de Oliva'!$A$6:$A$257,"&gt;="&amp;$A280,'Aceite de Oliva'!$B$6:$B$257,"&lt;="&amp;$B280)</f>
        <v>6.8200000000000012</v>
      </c>
      <c r="TJ280" s="4">
        <f>SUMIFS('Aceite de Oliva'!TJ$6:TJ$257,'Aceite de Oliva'!$A$6:$A$257,"&gt;="&amp;$A280,'Aceite de Oliva'!$B$6:$B$257,"&lt;="&amp;$B280)</f>
        <v>5.169999999999999</v>
      </c>
      <c r="TK280" s="4">
        <f>SUMIFS('Aceite de Oliva'!TK$6:TK$257,'Aceite de Oliva'!$A$6:$A$257,"&gt;="&amp;$A280,'Aceite de Oliva'!$B$6:$B$257,"&lt;="&amp;$B280)</f>
        <v>6.86</v>
      </c>
      <c r="TL280" s="4">
        <f>SUMIFS('Aceite de Oliva'!TL$6:TL$257,'Aceite de Oliva'!$A$6:$A$257,"&gt;="&amp;$A280,'Aceite de Oliva'!$B$6:$B$257,"&lt;="&amp;$B280)</f>
        <v>6.67</v>
      </c>
      <c r="TP280" s="4">
        <f>SUMIFS('Aceite de Oliva'!TP$6:TP$257,'Aceite de Oliva'!$A$6:$A$257,"&gt;="&amp;$A280,'Aceite de Oliva'!$B$6:$B$257,"&lt;="&amp;$B280)</f>
        <v>3.84</v>
      </c>
      <c r="TQ280" s="4">
        <f>SUMIFS('Aceite de Oliva'!TQ$6:TQ$257,'Aceite de Oliva'!$A$6:$A$257,"&gt;="&amp;$A280,'Aceite de Oliva'!$B$6:$B$257,"&lt;="&amp;$B280)</f>
        <v>4.5299999999999994</v>
      </c>
      <c r="TR280" s="4">
        <f>SUMIFS('Aceite de Oliva'!TR$6:TR$257,'Aceite de Oliva'!$A$6:$A$257,"&gt;="&amp;$A280,'Aceite de Oliva'!$B$6:$B$257,"&lt;="&amp;$B280)</f>
        <v>4.12</v>
      </c>
      <c r="TS280" s="4">
        <f>SUMIFS('Aceite de Oliva'!TS$6:TS$257,'Aceite de Oliva'!$A$6:$A$257,"&gt;="&amp;$A280,'Aceite de Oliva'!$B$6:$B$257,"&lt;="&amp;$B280)</f>
        <v>0.38</v>
      </c>
      <c r="TW280" s="4">
        <f>SUMIFS('Aceite de Oliva'!TW$6:TW$257,'Aceite de Oliva'!$A$6:$A$257,"&gt;="&amp;$A280,'Aceite de Oliva'!$B$6:$B$257,"&lt;="&amp;$B280)</f>
        <v>1.2000000000000002</v>
      </c>
      <c r="TX280" s="4">
        <f>SUMIFS('Aceite de Oliva'!TX$6:TX$257,'Aceite de Oliva'!$A$6:$A$257,"&gt;="&amp;$A280,'Aceite de Oliva'!$B$6:$B$257,"&lt;="&amp;$B280)</f>
        <v>0.87</v>
      </c>
      <c r="TY280" s="4">
        <f>SUMIFS('Aceite de Oliva'!TY$6:TY$257,'Aceite de Oliva'!$A$6:$A$257,"&gt;="&amp;$A280,'Aceite de Oliva'!$B$6:$B$257,"&lt;="&amp;$B280)</f>
        <v>1.05</v>
      </c>
      <c r="TZ280" s="4">
        <f>SUMIFS('Aceite de Oliva'!TZ$6:TZ$257,'Aceite de Oliva'!$A$6:$A$257,"&gt;="&amp;$A280,'Aceite de Oliva'!$B$6:$B$257,"&lt;="&amp;$B280)</f>
        <v>1.21</v>
      </c>
      <c r="UD280" s="4">
        <f>SUMIFS('Aceite de Oliva'!UD$6:UD$257,'Aceite de Oliva'!$A$6:$A$257,"&gt;="&amp;$A280,'Aceite de Oliva'!$B$6:$B$257,"&lt;="&amp;$B280)</f>
        <v>2.3199999999999998</v>
      </c>
      <c r="UE280" s="4">
        <f>SUMIFS('Aceite de Oliva'!UE$6:UE$257,'Aceite de Oliva'!$A$6:$A$257,"&gt;="&amp;$A280,'Aceite de Oliva'!$B$6:$B$257,"&lt;="&amp;$B280)</f>
        <v>4.51</v>
      </c>
      <c r="UF280" s="4">
        <f>SUMIFS('Aceite de Oliva'!UF$6:UF$257,'Aceite de Oliva'!$A$6:$A$257,"&gt;="&amp;$A280,'Aceite de Oliva'!$B$6:$B$257,"&lt;="&amp;$B280)</f>
        <v>1.38</v>
      </c>
      <c r="UG280" s="4">
        <f>SUMIFS('Aceite de Oliva'!UG$6:UG$257,'Aceite de Oliva'!$A$6:$A$257,"&gt;="&amp;$A280,'Aceite de Oliva'!$B$6:$B$257,"&lt;="&amp;$B280)</f>
        <v>2.88</v>
      </c>
      <c r="UK280" s="4">
        <f>SUMIFS('Aceite de Oliva'!UK$6:UK$257,'Aceite de Oliva'!$A$6:$A$257,"&gt;="&amp;$A280,'Aceite de Oliva'!$B$6:$B$257,"&lt;="&amp;$B280)</f>
        <v>1.77</v>
      </c>
      <c r="UL280" s="4">
        <f>SUMIFS('Aceite de Oliva'!UL$6:UL$257,'Aceite de Oliva'!$A$6:$A$257,"&gt;="&amp;$A280,'Aceite de Oliva'!$B$6:$B$257,"&lt;="&amp;$B280)</f>
        <v>1.31</v>
      </c>
      <c r="UM280" s="4">
        <f>SUMIFS('Aceite de Oliva'!UM$6:UM$257,'Aceite de Oliva'!$A$6:$A$257,"&gt;="&amp;$A280,'Aceite de Oliva'!$B$6:$B$257,"&lt;="&amp;$B280)</f>
        <v>2.2400000000000002</v>
      </c>
      <c r="UN280" s="4">
        <f>SUMIFS('Aceite de Oliva'!UN$6:UN$257,'Aceite de Oliva'!$A$6:$A$257,"&gt;="&amp;$A280,'Aceite de Oliva'!$B$6:$B$257,"&lt;="&amp;$B280)</f>
        <v>0.69</v>
      </c>
      <c r="UR280" s="4">
        <f>SUMIFS('Aceite de Oliva'!UR$6:UR$257,'Aceite de Oliva'!$A$6:$A$257,"&gt;="&amp;$A280,'Aceite de Oliva'!$B$6:$B$257,"&lt;="&amp;$B280)</f>
        <v>0.71</v>
      </c>
      <c r="US280" s="4">
        <f>SUMIFS('Aceite de Oliva'!US$6:US$257,'Aceite de Oliva'!$A$6:$A$257,"&gt;="&amp;$A280,'Aceite de Oliva'!$B$6:$B$257,"&lt;="&amp;$B280)</f>
        <v>1.03</v>
      </c>
      <c r="UT280" s="4">
        <f>SUMIFS('Aceite de Oliva'!UT$6:UT$257,'Aceite de Oliva'!$A$6:$A$257,"&gt;="&amp;$A280,'Aceite de Oliva'!$B$6:$B$257,"&lt;="&amp;$B280)</f>
        <v>0.81</v>
      </c>
      <c r="UU280" s="4">
        <f>SUMIFS('Aceite de Oliva'!UU$6:UU$257,'Aceite de Oliva'!$A$6:$A$257,"&gt;="&amp;$A280,'Aceite de Oliva'!$B$6:$B$257,"&lt;="&amp;$B280)</f>
        <v>0</v>
      </c>
      <c r="UY280" s="4">
        <f>SUMIFS('Aceite de Oliva'!UY$6:UY$257,'Aceite de Oliva'!$A$6:$A$257,"&gt;="&amp;$A280,'Aceite de Oliva'!$B$6:$B$257,"&lt;="&amp;$B280)</f>
        <v>0.79999999999999993</v>
      </c>
      <c r="UZ280" s="4">
        <f>SUMIFS('Aceite de Oliva'!UZ$6:UZ$257,'Aceite de Oliva'!$A$6:$A$257,"&gt;="&amp;$A280,'Aceite de Oliva'!$B$6:$B$257,"&lt;="&amp;$B280)</f>
        <v>0.94</v>
      </c>
      <c r="VA280" s="4">
        <f>SUMIFS('Aceite de Oliva'!VA$6:VA$257,'Aceite de Oliva'!$A$6:$A$257,"&gt;="&amp;$A280,'Aceite de Oliva'!$B$6:$B$257,"&lt;="&amp;$B280)</f>
        <v>0.98</v>
      </c>
      <c r="VB280" s="4">
        <f>SUMIFS('Aceite de Oliva'!VB$6:VB$257,'Aceite de Oliva'!$A$6:$A$257,"&gt;="&amp;$A280,'Aceite de Oliva'!$B$6:$B$257,"&lt;="&amp;$B280)</f>
        <v>0</v>
      </c>
      <c r="VF280" s="4">
        <f>SUMIFS('Aceite de Oliva'!VF$6:VF$257,'Aceite de Oliva'!$A$6:$A$257,"&gt;="&amp;$A280,'Aceite de Oliva'!$B$6:$B$257,"&lt;="&amp;$B280)</f>
        <v>2.0699999999999998</v>
      </c>
      <c r="VG280" s="4">
        <f>SUMIFS('Aceite de Oliva'!VG$6:VG$257,'Aceite de Oliva'!$A$6:$A$257,"&gt;="&amp;$A280,'Aceite de Oliva'!$B$6:$B$257,"&lt;="&amp;$B280)</f>
        <v>4.63</v>
      </c>
      <c r="VH280" s="4">
        <f>SUMIFS('Aceite de Oliva'!VH$6:VH$257,'Aceite de Oliva'!$A$6:$A$257,"&gt;="&amp;$A280,'Aceite de Oliva'!$B$6:$B$257,"&lt;="&amp;$B280)</f>
        <v>0.78</v>
      </c>
      <c r="VI280" s="4">
        <f>SUMIFS('Aceite de Oliva'!VI$6:VI$257,'Aceite de Oliva'!$A$6:$A$257,"&gt;="&amp;$A280,'Aceite de Oliva'!$B$6:$B$257,"&lt;="&amp;$B280)</f>
        <v>0.97</v>
      </c>
      <c r="VM280" s="4">
        <f>SUMIFS('Aceite de Oliva'!VM$6:VM$257,'Aceite de Oliva'!$A$6:$A$257,"&gt;="&amp;$A280,'Aceite de Oliva'!$B$6:$B$257,"&lt;="&amp;$B280)</f>
        <v>4.2299999999999995</v>
      </c>
      <c r="VN280" s="4">
        <f>SUMIFS('Aceite de Oliva'!VN$6:VN$257,'Aceite de Oliva'!$A$6:$A$257,"&gt;="&amp;$A280,'Aceite de Oliva'!$B$6:$B$257,"&lt;="&amp;$B280)</f>
        <v>8.66</v>
      </c>
      <c r="VO280" s="4">
        <f>SUMIFS('Aceite de Oliva'!VO$6:VO$257,'Aceite de Oliva'!$A$6:$A$257,"&gt;="&amp;$A280,'Aceite de Oliva'!$B$6:$B$257,"&lt;="&amp;$B280)</f>
        <v>3.66</v>
      </c>
      <c r="VP280" s="4">
        <f>SUMIFS('Aceite de Oliva'!VP$6:VP$257,'Aceite de Oliva'!$A$6:$A$257,"&gt;="&amp;$A280,'Aceite de Oliva'!$B$6:$B$257,"&lt;="&amp;$B280)</f>
        <v>0</v>
      </c>
      <c r="VT280" s="4">
        <f>SUMIFS('Aceite de Oliva'!VT$6:VT$257,'Aceite de Oliva'!$A$6:$A$257,"&gt;="&amp;$A280,'Aceite de Oliva'!$B$6:$B$257,"&lt;="&amp;$B280)</f>
        <v>2.35</v>
      </c>
      <c r="VU280" s="4">
        <f>SUMIFS('Aceite de Oliva'!VU$6:VU$257,'Aceite de Oliva'!$A$6:$A$257,"&gt;="&amp;$A280,'Aceite de Oliva'!$B$6:$B$257,"&lt;="&amp;$B280)</f>
        <v>6.3000000000000007</v>
      </c>
      <c r="VV280" s="4">
        <f>SUMIFS('Aceite de Oliva'!VV$6:VV$257,'Aceite de Oliva'!$A$6:$A$257,"&gt;="&amp;$A280,'Aceite de Oliva'!$B$6:$B$257,"&lt;="&amp;$B280)</f>
        <v>1.56</v>
      </c>
      <c r="VW280" s="4">
        <f>SUMIFS('Aceite de Oliva'!VW$6:VW$257,'Aceite de Oliva'!$A$6:$A$257,"&gt;="&amp;$A280,'Aceite de Oliva'!$B$6:$B$257,"&lt;="&amp;$B280)</f>
        <v>0</v>
      </c>
      <c r="WA280" s="4">
        <f>SUMIFS('Aceite de Oliva'!WA$6:WA$257,'Aceite de Oliva'!$A$6:$A$257,"&gt;="&amp;$A280,'Aceite de Oliva'!$B$6:$B$257,"&lt;="&amp;$B280)</f>
        <v>2.36</v>
      </c>
      <c r="WB280" s="4">
        <f>SUMIFS('Aceite de Oliva'!WB$6:WB$257,'Aceite de Oliva'!$A$6:$A$257,"&gt;="&amp;$A280,'Aceite de Oliva'!$B$6:$B$257,"&lt;="&amp;$B280)</f>
        <v>5.57</v>
      </c>
      <c r="WC280" s="4">
        <f>SUMIFS('Aceite de Oliva'!WC$6:WC$257,'Aceite de Oliva'!$A$6:$A$257,"&gt;="&amp;$A280,'Aceite de Oliva'!$B$6:$B$257,"&lt;="&amp;$B280)</f>
        <v>1.29</v>
      </c>
      <c r="WD280" s="4">
        <f>SUMIFS('Aceite de Oliva'!WD$6:WD$257,'Aceite de Oliva'!$A$6:$A$257,"&gt;="&amp;$A280,'Aceite de Oliva'!$B$6:$B$257,"&lt;="&amp;$B280)</f>
        <v>1.46</v>
      </c>
      <c r="WH280" s="4">
        <f>SUMIFS('Aceite de Oliva'!WH$6:WH$257,'Aceite de Oliva'!$A$6:$A$257,"&gt;="&amp;$A280,'Aceite de Oliva'!$B$6:$B$257,"&lt;="&amp;$B280)</f>
        <v>20.549999999999997</v>
      </c>
      <c r="WI280" s="4">
        <f>SUMIFS('Aceite de Oliva'!WI$6:WI$257,'Aceite de Oliva'!$A$6:$A$257,"&gt;="&amp;$A280,'Aceite de Oliva'!$B$6:$B$257,"&lt;="&amp;$B280)</f>
        <v>19.439999999999998</v>
      </c>
      <c r="WJ280" s="4">
        <f>SUMIFS('Aceite de Oliva'!WJ$6:WJ$257,'Aceite de Oliva'!$A$6:$A$257,"&gt;="&amp;$A280,'Aceite de Oliva'!$B$6:$B$257,"&lt;="&amp;$B280)</f>
        <v>22.990000000000002</v>
      </c>
      <c r="WK280" s="4">
        <f>SUMIFS('Aceite de Oliva'!WK$6:WK$257,'Aceite de Oliva'!$A$6:$A$257,"&gt;="&amp;$A280,'Aceite de Oliva'!$B$6:$B$257,"&lt;="&amp;$B280)</f>
        <v>15.29</v>
      </c>
      <c r="WO280" s="4">
        <f>SUMIFS('Aceite de Oliva'!WO$6:WO$257,'Aceite de Oliva'!$A$6:$A$257,"&gt;="&amp;$A280,'Aceite de Oliva'!$B$6:$B$257,"&lt;="&amp;$B280)</f>
        <v>42.8</v>
      </c>
      <c r="WP280" s="4">
        <f>SUMIFS('Aceite de Oliva'!WP$6:WP$257,'Aceite de Oliva'!$A$6:$A$257,"&gt;="&amp;$A280,'Aceite de Oliva'!$B$6:$B$257,"&lt;="&amp;$B280)</f>
        <v>24.990000000000002</v>
      </c>
      <c r="WQ280" s="4">
        <f>SUMIFS('Aceite de Oliva'!WQ$6:WQ$257,'Aceite de Oliva'!$A$6:$A$257,"&gt;="&amp;$A280,'Aceite de Oliva'!$B$6:$B$257,"&lt;="&amp;$B280)</f>
        <v>52.120000000000005</v>
      </c>
      <c r="WR280" s="4">
        <f>SUMIFS('Aceite de Oliva'!WR$6:WR$257,'Aceite de Oliva'!$A$6:$A$257,"&gt;="&amp;$A280,'Aceite de Oliva'!$B$6:$B$257,"&lt;="&amp;$B280)</f>
        <v>24.83</v>
      </c>
      <c r="WV280" s="4">
        <f>SUMIFS('Aceite de Oliva'!WV$6:WV$257,'Aceite de Oliva'!$A$6:$A$257,"&gt;="&amp;$A280,'Aceite de Oliva'!$B$6:$B$257,"&lt;="&amp;$B280)</f>
        <v>25.6</v>
      </c>
      <c r="WW280" s="4">
        <f>SUMIFS('Aceite de Oliva'!WW$6:WW$257,'Aceite de Oliva'!$A$6:$A$257,"&gt;="&amp;$A280,'Aceite de Oliva'!$B$6:$B$257,"&lt;="&amp;$B280)</f>
        <v>16.170000000000002</v>
      </c>
      <c r="WX280" s="4">
        <f>SUMIFS('Aceite de Oliva'!WX$6:WX$257,'Aceite de Oliva'!$A$6:$A$257,"&gt;="&amp;$A280,'Aceite de Oliva'!$B$6:$B$257,"&lt;="&amp;$B280)</f>
        <v>29.89</v>
      </c>
      <c r="WY280" s="4">
        <f>SUMIFS('Aceite de Oliva'!WY$6:WY$257,'Aceite de Oliva'!$A$6:$A$257,"&gt;="&amp;$A280,'Aceite de Oliva'!$B$6:$B$257,"&lt;="&amp;$B280)</f>
        <v>20.28</v>
      </c>
      <c r="XC280" s="4">
        <f>SUMIFS('Aceite de Oliva'!XC$6:XC$257,'Aceite de Oliva'!$A$6:$A$257,"&gt;="&amp;$A280,'Aceite de Oliva'!$B$6:$B$257,"&lt;="&amp;$B280)</f>
        <v>7.43</v>
      </c>
      <c r="XD280" s="4">
        <f>SUMIFS('Aceite de Oliva'!XD$6:XD$257,'Aceite de Oliva'!$A$6:$A$257,"&gt;="&amp;$A280,'Aceite de Oliva'!$B$6:$B$257,"&lt;="&amp;$B280)</f>
        <v>9.2200000000000006</v>
      </c>
      <c r="XE280" s="4">
        <f>SUMIFS('Aceite de Oliva'!XE$6:XE$257,'Aceite de Oliva'!$A$6:$A$257,"&gt;="&amp;$A280,'Aceite de Oliva'!$B$6:$B$257,"&lt;="&amp;$B280)</f>
        <v>8.0299999999999994</v>
      </c>
      <c r="XF280" s="4">
        <f>SUMIFS('Aceite de Oliva'!XF$6:XF$257,'Aceite de Oliva'!$A$6:$A$257,"&gt;="&amp;$A280,'Aceite de Oliva'!$B$6:$B$257,"&lt;="&amp;$B280)</f>
        <v>0.17</v>
      </c>
      <c r="XJ280" s="4">
        <f>SUMIFS('Aceite de Oliva'!XJ$6:XJ$257,'Aceite de Oliva'!$A$6:$A$257,"&gt;="&amp;$A280,'Aceite de Oliva'!$B$6:$B$257,"&lt;="&amp;$B280)</f>
        <v>2.84</v>
      </c>
      <c r="XK280" s="4">
        <f>SUMIFS('Aceite de Oliva'!XK$6:XK$257,'Aceite de Oliva'!$A$6:$A$257,"&gt;="&amp;$A280,'Aceite de Oliva'!$B$6:$B$257,"&lt;="&amp;$B280)</f>
        <v>0.47</v>
      </c>
      <c r="XL280" s="4">
        <f>SUMIFS('Aceite de Oliva'!XL$6:XL$257,'Aceite de Oliva'!$A$6:$A$257,"&gt;="&amp;$A280,'Aceite de Oliva'!$B$6:$B$257,"&lt;="&amp;$B280)</f>
        <v>4.3100000000000005</v>
      </c>
      <c r="XM280" s="4">
        <f>SUMIFS('Aceite de Oliva'!XM$6:XM$257,'Aceite de Oliva'!$A$6:$A$257,"&gt;="&amp;$A280,'Aceite de Oliva'!$B$6:$B$257,"&lt;="&amp;$B280)</f>
        <v>0.73</v>
      </c>
      <c r="XQ280" s="4">
        <f>SUMIFS('Aceite de Oliva'!XQ$6:XQ$257,'Aceite de Oliva'!$A$6:$A$257,"&gt;="&amp;$A280,'Aceite de Oliva'!$B$6:$B$257,"&lt;="&amp;$B280)</f>
        <v>1.5</v>
      </c>
      <c r="XR280" s="4">
        <f>SUMIFS('Aceite de Oliva'!XR$6:XR$257,'Aceite de Oliva'!$A$6:$A$257,"&gt;="&amp;$A280,'Aceite de Oliva'!$B$6:$B$257,"&lt;="&amp;$B280)</f>
        <v>1.2</v>
      </c>
      <c r="XS280" s="4">
        <f>SUMIFS('Aceite de Oliva'!XS$6:XS$257,'Aceite de Oliva'!$A$6:$A$257,"&gt;="&amp;$A280,'Aceite de Oliva'!$B$6:$B$257,"&lt;="&amp;$B280)</f>
        <v>2.12</v>
      </c>
      <c r="XT280" s="4">
        <f>SUMIFS('Aceite de Oliva'!XT$6:XT$257,'Aceite de Oliva'!$A$6:$A$257,"&gt;="&amp;$A280,'Aceite de Oliva'!$B$6:$B$257,"&lt;="&amp;$B280)</f>
        <v>0</v>
      </c>
      <c r="XX280" s="4">
        <f>SUMIFS('Aceite de Oliva'!XX$6:XX$257,'Aceite de Oliva'!$A$6:$A$257,"&gt;="&amp;$A280,'Aceite de Oliva'!$B$6:$B$257,"&lt;="&amp;$B280)</f>
        <v>5.05</v>
      </c>
      <c r="XY280" s="4">
        <f>SUMIFS('Aceite de Oliva'!XY$6:XY$257,'Aceite de Oliva'!$A$6:$A$257,"&gt;="&amp;$A280,'Aceite de Oliva'!$B$6:$B$257,"&lt;="&amp;$B280)</f>
        <v>16.72</v>
      </c>
      <c r="XZ280" s="4">
        <f>SUMIFS('Aceite de Oliva'!XZ$6:XZ$257,'Aceite de Oliva'!$A$6:$A$257,"&gt;="&amp;$A280,'Aceite de Oliva'!$B$6:$B$257,"&lt;="&amp;$B280)</f>
        <v>0.82000000000000006</v>
      </c>
      <c r="YA280" s="4">
        <f>SUMIFS('Aceite de Oliva'!YA$6:YA$257,'Aceite de Oliva'!$A$6:$A$257,"&gt;="&amp;$A280,'Aceite de Oliva'!$B$6:$B$257,"&lt;="&amp;$B280)</f>
        <v>0</v>
      </c>
      <c r="YE280" s="4">
        <f>SUMIFS('Aceite de Oliva'!YE$6:YE$257,'Aceite de Oliva'!$A$6:$A$257,"&gt;="&amp;$A280,'Aceite de Oliva'!$B$6:$B$257,"&lt;="&amp;$B280)</f>
        <v>2.88</v>
      </c>
      <c r="YF280" s="4">
        <f>SUMIFS('Aceite de Oliva'!YF$6:YF$257,'Aceite de Oliva'!$A$6:$A$257,"&gt;="&amp;$A280,'Aceite de Oliva'!$B$6:$B$257,"&lt;="&amp;$B280)</f>
        <v>8.59</v>
      </c>
      <c r="YG280" s="4">
        <f>SUMIFS('Aceite de Oliva'!YG$6:YG$257,'Aceite de Oliva'!$A$6:$A$257,"&gt;="&amp;$A280,'Aceite de Oliva'!$B$6:$B$257,"&lt;="&amp;$B280)</f>
        <v>0.81</v>
      </c>
      <c r="YH280" s="4">
        <f>SUMIFS('Aceite de Oliva'!YH$6:YH$257,'Aceite de Oliva'!$A$6:$A$257,"&gt;="&amp;$A280,'Aceite de Oliva'!$B$6:$B$257,"&lt;="&amp;$B280)</f>
        <v>0</v>
      </c>
      <c r="YL280" s="4">
        <f>SUMIFS('Aceite de Oliva'!YL$6:YL$257,'Aceite de Oliva'!$A$6:$A$257,"&gt;="&amp;$A280,'Aceite de Oliva'!$B$6:$B$257,"&lt;="&amp;$B280)</f>
        <v>1.8900000000000001</v>
      </c>
      <c r="YM280" s="4">
        <f>SUMIFS('Aceite de Oliva'!YM$6:YM$257,'Aceite de Oliva'!$A$6:$A$257,"&gt;="&amp;$A280,'Aceite de Oliva'!$B$6:$B$257,"&lt;="&amp;$B280)</f>
        <v>6.35</v>
      </c>
      <c r="YN280" s="4">
        <f>SUMIFS('Aceite de Oliva'!YN$6:YN$257,'Aceite de Oliva'!$A$6:$A$257,"&gt;="&amp;$A280,'Aceite de Oliva'!$B$6:$B$257,"&lt;="&amp;$B280)</f>
        <v>0.56000000000000005</v>
      </c>
      <c r="YO280" s="4">
        <f>SUMIFS('Aceite de Oliva'!YO$6:YO$257,'Aceite de Oliva'!$A$6:$A$257,"&gt;="&amp;$A280,'Aceite de Oliva'!$B$6:$B$257,"&lt;="&amp;$B280)</f>
        <v>0.43000000000000005</v>
      </c>
      <c r="YP280" s="4">
        <f>SUMIFS('Aceite de Oliva'!YP$6:YP$257,'Aceite de Oliva'!$A$6:$A$257,"&gt;="&amp;$A280,'Aceite de Oliva'!$B$6:$B$257,"&lt;="&amp;$B280)</f>
        <v>1.08</v>
      </c>
      <c r="YS280" s="4">
        <f>SUMIFS('Aceite de Oliva'!YS$6:YS$257,'Aceite de Oliva'!$A$6:$A$257,"&gt;="&amp;$A280,'Aceite de Oliva'!$B$6:$B$257,"&lt;="&amp;$B280)</f>
        <v>0.33</v>
      </c>
      <c r="YT280" s="4">
        <f>SUMIFS('Aceite de Oliva'!YT$6:YT$257,'Aceite de Oliva'!$A$6:$A$257,"&gt;="&amp;$A280,'Aceite de Oliva'!$B$6:$B$257,"&lt;="&amp;$B280)</f>
        <v>0.21</v>
      </c>
      <c r="YU280" s="4">
        <f>SUMIFS('Aceite de Oliva'!YU$6:YU$257,'Aceite de Oliva'!$A$6:$A$257,"&gt;="&amp;$A280,'Aceite de Oliva'!$B$6:$B$257,"&lt;="&amp;$B280)</f>
        <v>0.38</v>
      </c>
      <c r="YV280" s="4">
        <f>SUMIFS('Aceite de Oliva'!YV$6:YV$257,'Aceite de Oliva'!$A$6:$A$257,"&gt;="&amp;$A280,'Aceite de Oliva'!$B$6:$B$257,"&lt;="&amp;$B280)</f>
        <v>0.45999999999999996</v>
      </c>
      <c r="YW280" s="4">
        <f>SUMIFS('Aceite de Oliva'!YW$6:YW$257,'Aceite de Oliva'!$A$6:$A$257,"&gt;="&amp;$A280,'Aceite de Oliva'!$B$6:$B$257,"&lt;="&amp;$B280)</f>
        <v>0</v>
      </c>
      <c r="YZ280" s="4">
        <f>SUMIFS('Aceite de Oliva'!YZ$6:YZ$257,'Aceite de Oliva'!$A$6:$A$257,"&gt;="&amp;$A280,'Aceite de Oliva'!$B$6:$B$257,"&lt;="&amp;$B280)</f>
        <v>0.35</v>
      </c>
      <c r="ZA280" s="4">
        <f>SUMIFS('Aceite de Oliva'!ZA$6:ZA$257,'Aceite de Oliva'!$A$6:$A$257,"&gt;="&amp;$A280,'Aceite de Oliva'!$B$6:$B$257,"&lt;="&amp;$B280)</f>
        <v>0</v>
      </c>
      <c r="ZB280" s="4">
        <f>SUMIFS('Aceite de Oliva'!ZB$6:ZB$257,'Aceite de Oliva'!$A$6:$A$257,"&gt;="&amp;$A280,'Aceite de Oliva'!$B$6:$B$257,"&lt;="&amp;$B280)</f>
        <v>0.49</v>
      </c>
      <c r="ZC280" s="4">
        <f>SUMIFS('Aceite de Oliva'!ZC$6:ZC$257,'Aceite de Oliva'!$A$6:$A$257,"&gt;="&amp;$A280,'Aceite de Oliva'!$B$6:$B$257,"&lt;="&amp;$B280)</f>
        <v>0.41</v>
      </c>
      <c r="ZD280" s="4">
        <f>SUMIFS('Aceite de Oliva'!ZD$6:ZD$257,'Aceite de Oliva'!$A$6:$A$257,"&gt;="&amp;$A280,'Aceite de Oliva'!$B$6:$B$257,"&lt;="&amp;$B280)</f>
        <v>0.79</v>
      </c>
    </row>
    <row r="281" spans="1:680" x14ac:dyDescent="0.25">
      <c r="A281" s="9">
        <f>'TAM Aceite de Oliva'!B29</f>
        <v>7.1</v>
      </c>
      <c r="B281" s="9">
        <f>'TAM Aceite de Oliva'!C29</f>
        <v>7.3</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0.08</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0.39</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0.15</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0.03</v>
      </c>
      <c r="IB281" s="4">
        <f>SUMIFS('Aceite de Oliva'!IB$6:IB$257,'Aceite de Oliva'!$A$6:$A$257,"&gt;="&amp;$A281,'Aceite de Oliva'!$B$6:$B$257,"&lt;="&amp;$B281)</f>
        <v>0</v>
      </c>
      <c r="IC281" s="4">
        <f>SUMIFS('Aceite de Oliva'!IC$6:IC$257,'Aceite de Oliva'!$A$6:$A$257,"&gt;="&amp;$A281,'Aceite de Oliva'!$B$6:$B$257,"&lt;="&amp;$B281)</f>
        <v>0.05</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0.1</v>
      </c>
      <c r="OU281" s="4">
        <f>SUMIFS('Aceite de Oliva'!OU$6:OU$257,'Aceite de Oliva'!$A$6:$A$257,"&gt;="&amp;$A281,'Aceite de Oliva'!$B$6:$B$257,"&lt;="&amp;$B281)</f>
        <v>0</v>
      </c>
      <c r="OV281" s="4">
        <f>SUMIFS('Aceite de Oliva'!OV$6:OV$257,'Aceite de Oliva'!$A$6:$A$257,"&gt;="&amp;$A281,'Aceite de Oliva'!$B$6:$B$257,"&lt;="&amp;$B281)</f>
        <v>0.18</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0.64999999999999991</v>
      </c>
      <c r="RF281" s="4">
        <f>SUMIFS('Aceite de Oliva'!RF$6:RF$257,'Aceite de Oliva'!$A$6:$A$257,"&gt;="&amp;$A281,'Aceite de Oliva'!$B$6:$B$257,"&lt;="&amp;$B281)</f>
        <v>0.24</v>
      </c>
      <c r="RG281" s="4">
        <f>SUMIFS('Aceite de Oliva'!RG$6:RG$257,'Aceite de Oliva'!$A$6:$A$257,"&gt;="&amp;$A281,'Aceite de Oliva'!$B$6:$B$257,"&lt;="&amp;$B281)</f>
        <v>0.54</v>
      </c>
      <c r="RH281" s="4">
        <f>SUMIFS('Aceite de Oliva'!RH$6:RH$257,'Aceite de Oliva'!$A$6:$A$257,"&gt;="&amp;$A281,'Aceite de Oliva'!$B$6:$B$257,"&lt;="&amp;$B281)</f>
        <v>0.53</v>
      </c>
      <c r="RL281" s="4">
        <f>SUMIFS('Aceite de Oliva'!RL$6:RL$257,'Aceite de Oliva'!$A$6:$A$257,"&gt;="&amp;$A281,'Aceite de Oliva'!$B$6:$B$257,"&lt;="&amp;$B281)</f>
        <v>0.74</v>
      </c>
      <c r="RM281" s="4">
        <f>SUMIFS('Aceite de Oliva'!RM$6:RM$257,'Aceite de Oliva'!$A$6:$A$257,"&gt;="&amp;$A281,'Aceite de Oliva'!$B$6:$B$257,"&lt;="&amp;$B281)</f>
        <v>0</v>
      </c>
      <c r="RN281" s="4">
        <f>SUMIFS('Aceite de Oliva'!RN$6:RN$257,'Aceite de Oliva'!$A$6:$A$257,"&gt;="&amp;$A281,'Aceite de Oliva'!$B$6:$B$257,"&lt;="&amp;$B281)</f>
        <v>0.96</v>
      </c>
      <c r="RO281" s="4">
        <f>SUMIFS('Aceite de Oliva'!RO$6:RO$257,'Aceite de Oliva'!$A$6:$A$257,"&gt;="&amp;$A281,'Aceite de Oliva'!$B$6:$B$257,"&lt;="&amp;$B281)</f>
        <v>0.62</v>
      </c>
      <c r="RS281" s="4">
        <f>SUMIFS('Aceite de Oliva'!RS$6:RS$257,'Aceite de Oliva'!$A$6:$A$257,"&gt;="&amp;$A281,'Aceite de Oliva'!$B$6:$B$257,"&lt;="&amp;$B281)</f>
        <v>0.57999999999999996</v>
      </c>
      <c r="RT281" s="4">
        <f>SUMIFS('Aceite de Oliva'!RT$6:RT$257,'Aceite de Oliva'!$A$6:$A$257,"&gt;="&amp;$A281,'Aceite de Oliva'!$B$6:$B$257,"&lt;="&amp;$B281)</f>
        <v>0.74</v>
      </c>
      <c r="RU281" s="4">
        <f>SUMIFS('Aceite de Oliva'!RU$6:RU$257,'Aceite de Oliva'!$A$6:$A$257,"&gt;="&amp;$A281,'Aceite de Oliva'!$B$6:$B$257,"&lt;="&amp;$B281)</f>
        <v>0.36</v>
      </c>
      <c r="RV281" s="4">
        <f>SUMIFS('Aceite de Oliva'!RV$6:RV$257,'Aceite de Oliva'!$A$6:$A$257,"&gt;="&amp;$A281,'Aceite de Oliva'!$B$6:$B$257,"&lt;="&amp;$B281)</f>
        <v>0.41</v>
      </c>
      <c r="RZ281" s="4">
        <f>SUMIFS('Aceite de Oliva'!RZ$6:RZ$257,'Aceite de Oliva'!$A$6:$A$257,"&gt;="&amp;$A281,'Aceite de Oliva'!$B$6:$B$257,"&lt;="&amp;$B281)</f>
        <v>0.28000000000000003</v>
      </c>
      <c r="SA281" s="4">
        <f>SUMIFS('Aceite de Oliva'!SA$6:SA$257,'Aceite de Oliva'!$A$6:$A$257,"&gt;="&amp;$A281,'Aceite de Oliva'!$B$6:$B$257,"&lt;="&amp;$B281)</f>
        <v>0</v>
      </c>
      <c r="SB281" s="4">
        <f>SUMIFS('Aceite de Oliva'!SB$6:SB$257,'Aceite de Oliva'!$A$6:$A$257,"&gt;="&amp;$A281,'Aceite de Oliva'!$B$6:$B$257,"&lt;="&amp;$B281)</f>
        <v>0.47</v>
      </c>
      <c r="SC281" s="4">
        <f>SUMIFS('Aceite de Oliva'!SC$6:SC$257,'Aceite de Oliva'!$A$6:$A$257,"&gt;="&amp;$A281,'Aceite de Oliva'!$B$6:$B$257,"&lt;="&amp;$B281)</f>
        <v>0</v>
      </c>
      <c r="SG281" s="4">
        <f>SUMIFS('Aceite de Oliva'!SG$6:SG$257,'Aceite de Oliva'!$A$6:$A$257,"&gt;="&amp;$A281,'Aceite de Oliva'!$B$6:$B$257,"&lt;="&amp;$B281)</f>
        <v>0.59</v>
      </c>
      <c r="SH281" s="4">
        <f>SUMIFS('Aceite de Oliva'!SH$6:SH$257,'Aceite de Oliva'!$A$6:$A$257,"&gt;="&amp;$A281,'Aceite de Oliva'!$B$6:$B$257,"&lt;="&amp;$B281)</f>
        <v>0.31</v>
      </c>
      <c r="SI281" s="4">
        <f>SUMIFS('Aceite de Oliva'!SI$6:SI$257,'Aceite de Oliva'!$A$6:$A$257,"&gt;="&amp;$A281,'Aceite de Oliva'!$B$6:$B$257,"&lt;="&amp;$B281)</f>
        <v>0.9</v>
      </c>
      <c r="SJ281" s="4">
        <f>SUMIFS('Aceite de Oliva'!SJ$6:SJ$257,'Aceite de Oliva'!$A$6:$A$257,"&gt;="&amp;$A281,'Aceite de Oliva'!$B$6:$B$257,"&lt;="&amp;$B281)</f>
        <v>0</v>
      </c>
      <c r="SN281" s="4">
        <f>SUMIFS('Aceite de Oliva'!SN$6:SN$257,'Aceite de Oliva'!$A$6:$A$257,"&gt;="&amp;$A281,'Aceite de Oliva'!$B$6:$B$257,"&lt;="&amp;$B281)</f>
        <v>0.51</v>
      </c>
      <c r="SO281" s="4">
        <f>SUMIFS('Aceite de Oliva'!SO$6:SO$257,'Aceite de Oliva'!$A$6:$A$257,"&gt;="&amp;$A281,'Aceite de Oliva'!$B$6:$B$257,"&lt;="&amp;$B281)</f>
        <v>0.27</v>
      </c>
      <c r="SP281" s="4">
        <f>SUMIFS('Aceite de Oliva'!SP$6:SP$257,'Aceite de Oliva'!$A$6:$A$257,"&gt;="&amp;$A281,'Aceite de Oliva'!$B$6:$B$257,"&lt;="&amp;$B281)</f>
        <v>0.42000000000000004</v>
      </c>
      <c r="SQ281" s="4">
        <f>SUMIFS('Aceite de Oliva'!SQ$6:SQ$257,'Aceite de Oliva'!$A$6:$A$257,"&gt;="&amp;$A281,'Aceite de Oliva'!$B$6:$B$257,"&lt;="&amp;$B281)</f>
        <v>0</v>
      </c>
      <c r="SU281" s="4">
        <f>SUMIFS('Aceite de Oliva'!SU$6:SU$257,'Aceite de Oliva'!$A$6:$A$257,"&gt;="&amp;$A281,'Aceite de Oliva'!$B$6:$B$257,"&lt;="&amp;$B281)</f>
        <v>0.83</v>
      </c>
      <c r="SV281" s="4">
        <f>SUMIFS('Aceite de Oliva'!SV$6:SV$257,'Aceite de Oliva'!$A$6:$A$257,"&gt;="&amp;$A281,'Aceite de Oliva'!$B$6:$B$257,"&lt;="&amp;$B281)</f>
        <v>3.31</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1.26</v>
      </c>
      <c r="TC281" s="4">
        <f>SUMIFS('Aceite de Oliva'!TC$6:TC$257,'Aceite de Oliva'!$A$6:$A$257,"&gt;="&amp;$A281,'Aceite de Oliva'!$B$6:$B$257,"&lt;="&amp;$B281)</f>
        <v>1.6</v>
      </c>
      <c r="TD281" s="4">
        <f>SUMIFS('Aceite de Oliva'!TD$6:TD$257,'Aceite de Oliva'!$A$6:$A$257,"&gt;="&amp;$A281,'Aceite de Oliva'!$B$6:$B$257,"&lt;="&amp;$B281)</f>
        <v>1.33</v>
      </c>
      <c r="TE281" s="4">
        <f>SUMIFS('Aceite de Oliva'!TE$6:TE$257,'Aceite de Oliva'!$A$6:$A$257,"&gt;="&amp;$A281,'Aceite de Oliva'!$B$6:$B$257,"&lt;="&amp;$B281)</f>
        <v>0.34</v>
      </c>
      <c r="TI281" s="4">
        <f>SUMIFS('Aceite de Oliva'!TI$6:TI$257,'Aceite de Oliva'!$A$6:$A$257,"&gt;="&amp;$A281,'Aceite de Oliva'!$B$6:$B$257,"&lt;="&amp;$B281)</f>
        <v>6.65</v>
      </c>
      <c r="TJ281" s="4">
        <f>SUMIFS('Aceite de Oliva'!TJ$6:TJ$257,'Aceite de Oliva'!$A$6:$A$257,"&gt;="&amp;$A281,'Aceite de Oliva'!$B$6:$B$257,"&lt;="&amp;$B281)</f>
        <v>3.38</v>
      </c>
      <c r="TK281" s="4">
        <f>SUMIFS('Aceite de Oliva'!TK$6:TK$257,'Aceite de Oliva'!$A$6:$A$257,"&gt;="&amp;$A281,'Aceite de Oliva'!$B$6:$B$257,"&lt;="&amp;$B281)</f>
        <v>6.92</v>
      </c>
      <c r="TL281" s="4">
        <f>SUMIFS('Aceite de Oliva'!TL$6:TL$257,'Aceite de Oliva'!$A$6:$A$257,"&gt;="&amp;$A281,'Aceite de Oliva'!$B$6:$B$257,"&lt;="&amp;$B281)</f>
        <v>13.01</v>
      </c>
      <c r="TP281" s="4">
        <f>SUMIFS('Aceite de Oliva'!TP$6:TP$257,'Aceite de Oliva'!$A$6:$A$257,"&gt;="&amp;$A281,'Aceite de Oliva'!$B$6:$B$257,"&lt;="&amp;$B281)</f>
        <v>21.21</v>
      </c>
      <c r="TQ281" s="4">
        <f>SUMIFS('Aceite de Oliva'!TQ$6:TQ$257,'Aceite de Oliva'!$A$6:$A$257,"&gt;="&amp;$A281,'Aceite de Oliva'!$B$6:$B$257,"&lt;="&amp;$B281)</f>
        <v>11.02</v>
      </c>
      <c r="TR281" s="4">
        <f>SUMIFS('Aceite de Oliva'!TR$6:TR$257,'Aceite de Oliva'!$A$6:$A$257,"&gt;="&amp;$A281,'Aceite de Oliva'!$B$6:$B$257,"&lt;="&amp;$B281)</f>
        <v>26.619999999999997</v>
      </c>
      <c r="TS281" s="4">
        <f>SUMIFS('Aceite de Oliva'!TS$6:TS$257,'Aceite de Oliva'!$A$6:$A$257,"&gt;="&amp;$A281,'Aceite de Oliva'!$B$6:$B$257,"&lt;="&amp;$B281)</f>
        <v>20.49</v>
      </c>
      <c r="TW281" s="4">
        <f>SUMIFS('Aceite de Oliva'!TW$6:TW$257,'Aceite de Oliva'!$A$6:$A$257,"&gt;="&amp;$A281,'Aceite de Oliva'!$B$6:$B$257,"&lt;="&amp;$B281)</f>
        <v>34.76</v>
      </c>
      <c r="TX281" s="4">
        <f>SUMIFS('Aceite de Oliva'!TX$6:TX$257,'Aceite de Oliva'!$A$6:$A$257,"&gt;="&amp;$A281,'Aceite de Oliva'!$B$6:$B$257,"&lt;="&amp;$B281)</f>
        <v>26.540000000000003</v>
      </c>
      <c r="TY281" s="4">
        <f>SUMIFS('Aceite de Oliva'!TY$6:TY$257,'Aceite de Oliva'!$A$6:$A$257,"&gt;="&amp;$A281,'Aceite de Oliva'!$B$6:$B$257,"&lt;="&amp;$B281)</f>
        <v>41.160000000000004</v>
      </c>
      <c r="TZ281" s="4">
        <f>SUMIFS('Aceite de Oliva'!TZ$6:TZ$257,'Aceite de Oliva'!$A$6:$A$257,"&gt;="&amp;$A281,'Aceite de Oliva'!$B$6:$B$257,"&lt;="&amp;$B281)</f>
        <v>27.03</v>
      </c>
      <c r="UD281" s="4">
        <f>SUMIFS('Aceite de Oliva'!UD$6:UD$257,'Aceite de Oliva'!$A$6:$A$257,"&gt;="&amp;$A281,'Aceite de Oliva'!$B$6:$B$257,"&lt;="&amp;$B281)</f>
        <v>28.939999999999998</v>
      </c>
      <c r="UE281" s="4">
        <f>SUMIFS('Aceite de Oliva'!UE$6:UE$257,'Aceite de Oliva'!$A$6:$A$257,"&gt;="&amp;$A281,'Aceite de Oliva'!$B$6:$B$257,"&lt;="&amp;$B281)</f>
        <v>28.37</v>
      </c>
      <c r="UF281" s="4">
        <f>SUMIFS('Aceite de Oliva'!UF$6:UF$257,'Aceite de Oliva'!$A$6:$A$257,"&gt;="&amp;$A281,'Aceite de Oliva'!$B$6:$B$257,"&lt;="&amp;$B281)</f>
        <v>31.91</v>
      </c>
      <c r="UG281" s="4">
        <f>SUMIFS('Aceite de Oliva'!UG$6:UG$257,'Aceite de Oliva'!$A$6:$A$257,"&gt;="&amp;$A281,'Aceite de Oliva'!$B$6:$B$257,"&lt;="&amp;$B281)</f>
        <v>26.1</v>
      </c>
      <c r="UK281" s="4">
        <f>SUMIFS('Aceite de Oliva'!UK$6:UK$257,'Aceite de Oliva'!$A$6:$A$257,"&gt;="&amp;$A281,'Aceite de Oliva'!$B$6:$B$257,"&lt;="&amp;$B281)</f>
        <v>3.9300000000000006</v>
      </c>
      <c r="UL281" s="4">
        <f>SUMIFS('Aceite de Oliva'!UL$6:UL$257,'Aceite de Oliva'!$A$6:$A$257,"&gt;="&amp;$A281,'Aceite de Oliva'!$B$6:$B$257,"&lt;="&amp;$B281)</f>
        <v>4.62</v>
      </c>
      <c r="UM281" s="4">
        <f>SUMIFS('Aceite de Oliva'!UM$6:UM$257,'Aceite de Oliva'!$A$6:$A$257,"&gt;="&amp;$A281,'Aceite de Oliva'!$B$6:$B$257,"&lt;="&amp;$B281)</f>
        <v>4.54</v>
      </c>
      <c r="UN281" s="4">
        <f>SUMIFS('Aceite de Oliva'!UN$6:UN$257,'Aceite de Oliva'!$A$6:$A$257,"&gt;="&amp;$A281,'Aceite de Oliva'!$B$6:$B$257,"&lt;="&amp;$B281)</f>
        <v>1.45</v>
      </c>
      <c r="UR281" s="4">
        <f>SUMIFS('Aceite de Oliva'!UR$6:UR$257,'Aceite de Oliva'!$A$6:$A$257,"&gt;="&amp;$A281,'Aceite de Oliva'!$B$6:$B$257,"&lt;="&amp;$B281)</f>
        <v>1.32</v>
      </c>
      <c r="US281" s="4">
        <f>SUMIFS('Aceite de Oliva'!US$6:US$257,'Aceite de Oliva'!$A$6:$A$257,"&gt;="&amp;$A281,'Aceite de Oliva'!$B$6:$B$257,"&lt;="&amp;$B281)</f>
        <v>1.38</v>
      </c>
      <c r="UT281" s="4">
        <f>SUMIFS('Aceite de Oliva'!UT$6:UT$257,'Aceite de Oliva'!$A$6:$A$257,"&gt;="&amp;$A281,'Aceite de Oliva'!$B$6:$B$257,"&lt;="&amp;$B281)</f>
        <v>1.7299999999999998</v>
      </c>
      <c r="UU281" s="4">
        <f>SUMIFS('Aceite de Oliva'!UU$6:UU$257,'Aceite de Oliva'!$A$6:$A$257,"&gt;="&amp;$A281,'Aceite de Oliva'!$B$6:$B$257,"&lt;="&amp;$B281)</f>
        <v>0</v>
      </c>
      <c r="UY281" s="4">
        <f>SUMIFS('Aceite de Oliva'!UY$6:UY$257,'Aceite de Oliva'!$A$6:$A$257,"&gt;="&amp;$A281,'Aceite de Oliva'!$B$6:$B$257,"&lt;="&amp;$B281)</f>
        <v>1.5100000000000002</v>
      </c>
      <c r="UZ281" s="4">
        <f>SUMIFS('Aceite de Oliva'!UZ$6:UZ$257,'Aceite de Oliva'!$A$6:$A$257,"&gt;="&amp;$A281,'Aceite de Oliva'!$B$6:$B$257,"&lt;="&amp;$B281)</f>
        <v>2.5700000000000003</v>
      </c>
      <c r="VA281" s="4">
        <f>SUMIFS('Aceite de Oliva'!VA$6:VA$257,'Aceite de Oliva'!$A$6:$A$257,"&gt;="&amp;$A281,'Aceite de Oliva'!$B$6:$B$257,"&lt;="&amp;$B281)</f>
        <v>1.19</v>
      </c>
      <c r="VB281" s="4">
        <f>SUMIFS('Aceite de Oliva'!VB$6:VB$257,'Aceite de Oliva'!$A$6:$A$257,"&gt;="&amp;$A281,'Aceite de Oliva'!$B$6:$B$257,"&lt;="&amp;$B281)</f>
        <v>3.09</v>
      </c>
      <c r="VF281" s="4">
        <f>SUMIFS('Aceite de Oliva'!VF$6:VF$257,'Aceite de Oliva'!$A$6:$A$257,"&gt;="&amp;$A281,'Aceite de Oliva'!$B$6:$B$257,"&lt;="&amp;$B281)</f>
        <v>3.8</v>
      </c>
      <c r="VG281" s="4">
        <f>SUMIFS('Aceite de Oliva'!VG$6:VG$257,'Aceite de Oliva'!$A$6:$A$257,"&gt;="&amp;$A281,'Aceite de Oliva'!$B$6:$B$257,"&lt;="&amp;$B281)</f>
        <v>1.65</v>
      </c>
      <c r="VH281" s="4">
        <f>SUMIFS('Aceite de Oliva'!VH$6:VH$257,'Aceite de Oliva'!$A$6:$A$257,"&gt;="&amp;$A281,'Aceite de Oliva'!$B$6:$B$257,"&lt;="&amp;$B281)</f>
        <v>0.44</v>
      </c>
      <c r="VI281" s="4">
        <f>SUMIFS('Aceite de Oliva'!VI$6:VI$257,'Aceite de Oliva'!$A$6:$A$257,"&gt;="&amp;$A281,'Aceite de Oliva'!$B$6:$B$257,"&lt;="&amp;$B281)</f>
        <v>26.5</v>
      </c>
      <c r="VM281" s="4">
        <f>SUMIFS('Aceite de Oliva'!VM$6:VM$257,'Aceite de Oliva'!$A$6:$A$257,"&gt;="&amp;$A281,'Aceite de Oliva'!$B$6:$B$257,"&lt;="&amp;$B281)</f>
        <v>2.8100000000000005</v>
      </c>
      <c r="VN281" s="4">
        <f>SUMIFS('Aceite de Oliva'!VN$6:VN$257,'Aceite de Oliva'!$A$6:$A$257,"&gt;="&amp;$A281,'Aceite de Oliva'!$B$6:$B$257,"&lt;="&amp;$B281)</f>
        <v>5.8900000000000006</v>
      </c>
      <c r="VO281" s="4">
        <f>SUMIFS('Aceite de Oliva'!VO$6:VO$257,'Aceite de Oliva'!$A$6:$A$257,"&gt;="&amp;$A281,'Aceite de Oliva'!$B$6:$B$257,"&lt;="&amp;$B281)</f>
        <v>2.1</v>
      </c>
      <c r="VP281" s="4">
        <f>SUMIFS('Aceite de Oliva'!VP$6:VP$257,'Aceite de Oliva'!$A$6:$A$257,"&gt;="&amp;$A281,'Aceite de Oliva'!$B$6:$B$257,"&lt;="&amp;$B281)</f>
        <v>1.49</v>
      </c>
      <c r="VT281" s="4">
        <f>SUMIFS('Aceite de Oliva'!VT$6:VT$257,'Aceite de Oliva'!$A$6:$A$257,"&gt;="&amp;$A281,'Aceite de Oliva'!$B$6:$B$257,"&lt;="&amp;$B281)</f>
        <v>2.2199999999999998</v>
      </c>
      <c r="VU281" s="4">
        <f>SUMIFS('Aceite de Oliva'!VU$6:VU$257,'Aceite de Oliva'!$A$6:$A$257,"&gt;="&amp;$A281,'Aceite de Oliva'!$B$6:$B$257,"&lt;="&amp;$B281)</f>
        <v>1.6600000000000001</v>
      </c>
      <c r="VV281" s="4">
        <f>SUMIFS('Aceite de Oliva'!VV$6:VV$257,'Aceite de Oliva'!$A$6:$A$257,"&gt;="&amp;$A281,'Aceite de Oliva'!$B$6:$B$257,"&lt;="&amp;$B281)</f>
        <v>1.66</v>
      </c>
      <c r="VW281" s="4">
        <f>SUMIFS('Aceite de Oliva'!VW$6:VW$257,'Aceite de Oliva'!$A$6:$A$257,"&gt;="&amp;$A281,'Aceite de Oliva'!$B$6:$B$257,"&lt;="&amp;$B281)</f>
        <v>6.3900000000000006</v>
      </c>
      <c r="WA281" s="4">
        <f>SUMIFS('Aceite de Oliva'!WA$6:WA$257,'Aceite de Oliva'!$A$6:$A$257,"&gt;="&amp;$A281,'Aceite de Oliva'!$B$6:$B$257,"&lt;="&amp;$B281)</f>
        <v>4.09</v>
      </c>
      <c r="WB281" s="4">
        <f>SUMIFS('Aceite de Oliva'!WB$6:WB$257,'Aceite de Oliva'!$A$6:$A$257,"&gt;="&amp;$A281,'Aceite de Oliva'!$B$6:$B$257,"&lt;="&amp;$B281)</f>
        <v>7.9399999999999995</v>
      </c>
      <c r="WC281" s="4">
        <f>SUMIFS('Aceite de Oliva'!WC$6:WC$257,'Aceite de Oliva'!$A$6:$A$257,"&gt;="&amp;$A281,'Aceite de Oliva'!$B$6:$B$257,"&lt;="&amp;$B281)</f>
        <v>2.75</v>
      </c>
      <c r="WD281" s="4">
        <f>SUMIFS('Aceite de Oliva'!WD$6:WD$257,'Aceite de Oliva'!$A$6:$A$257,"&gt;="&amp;$A281,'Aceite de Oliva'!$B$6:$B$257,"&lt;="&amp;$B281)</f>
        <v>3.06</v>
      </c>
      <c r="WH281" s="4">
        <f>SUMIFS('Aceite de Oliva'!WH$6:WH$257,'Aceite de Oliva'!$A$6:$A$257,"&gt;="&amp;$A281,'Aceite de Oliva'!$B$6:$B$257,"&lt;="&amp;$B281)</f>
        <v>4.6899999999999995</v>
      </c>
      <c r="WI281" s="4">
        <f>SUMIFS('Aceite de Oliva'!WI$6:WI$257,'Aceite de Oliva'!$A$6:$A$257,"&gt;="&amp;$A281,'Aceite de Oliva'!$B$6:$B$257,"&lt;="&amp;$B281)</f>
        <v>4.51</v>
      </c>
      <c r="WJ281" s="4">
        <f>SUMIFS('Aceite de Oliva'!WJ$6:WJ$257,'Aceite de Oliva'!$A$6:$A$257,"&gt;="&amp;$A281,'Aceite de Oliva'!$B$6:$B$257,"&lt;="&amp;$B281)</f>
        <v>5.99</v>
      </c>
      <c r="WK281" s="4">
        <f>SUMIFS('Aceite de Oliva'!WK$6:WK$257,'Aceite de Oliva'!$A$6:$A$257,"&gt;="&amp;$A281,'Aceite de Oliva'!$B$6:$B$257,"&lt;="&amp;$B281)</f>
        <v>0.68</v>
      </c>
      <c r="WO281" s="4">
        <f>SUMIFS('Aceite de Oliva'!WO$6:WO$257,'Aceite de Oliva'!$A$6:$A$257,"&gt;="&amp;$A281,'Aceite de Oliva'!$B$6:$B$257,"&lt;="&amp;$B281)</f>
        <v>2.7800000000000002</v>
      </c>
      <c r="WP281" s="4">
        <f>SUMIFS('Aceite de Oliva'!WP$6:WP$257,'Aceite de Oliva'!$A$6:$A$257,"&gt;="&amp;$A281,'Aceite de Oliva'!$B$6:$B$257,"&lt;="&amp;$B281)</f>
        <v>4.3100000000000005</v>
      </c>
      <c r="WQ281" s="4">
        <f>SUMIFS('Aceite de Oliva'!WQ$6:WQ$257,'Aceite de Oliva'!$A$6:$A$257,"&gt;="&amp;$A281,'Aceite de Oliva'!$B$6:$B$257,"&lt;="&amp;$B281)</f>
        <v>2.74</v>
      </c>
      <c r="WR281" s="4">
        <f>SUMIFS('Aceite de Oliva'!WR$6:WR$257,'Aceite de Oliva'!$A$6:$A$257,"&gt;="&amp;$A281,'Aceite de Oliva'!$B$6:$B$257,"&lt;="&amp;$B281)</f>
        <v>0.65</v>
      </c>
      <c r="WV281" s="4">
        <f>SUMIFS('Aceite de Oliva'!WV$6:WV$257,'Aceite de Oliva'!$A$6:$A$257,"&gt;="&amp;$A281,'Aceite de Oliva'!$B$6:$B$257,"&lt;="&amp;$B281)</f>
        <v>1.51</v>
      </c>
      <c r="WW281" s="4">
        <f>SUMIFS('Aceite de Oliva'!WW$6:WW$257,'Aceite de Oliva'!$A$6:$A$257,"&gt;="&amp;$A281,'Aceite de Oliva'!$B$6:$B$257,"&lt;="&amp;$B281)</f>
        <v>0.47000000000000003</v>
      </c>
      <c r="WX281" s="4">
        <f>SUMIFS('Aceite de Oliva'!WX$6:WX$257,'Aceite de Oliva'!$A$6:$A$257,"&gt;="&amp;$A281,'Aceite de Oliva'!$B$6:$B$257,"&lt;="&amp;$B281)</f>
        <v>2.3600000000000003</v>
      </c>
      <c r="WY281" s="4">
        <f>SUMIFS('Aceite de Oliva'!WY$6:WY$257,'Aceite de Oliva'!$A$6:$A$257,"&gt;="&amp;$A281,'Aceite de Oliva'!$B$6:$B$257,"&lt;="&amp;$B281)</f>
        <v>0</v>
      </c>
      <c r="XC281" s="4">
        <f>SUMIFS('Aceite de Oliva'!XC$6:XC$257,'Aceite de Oliva'!$A$6:$A$257,"&gt;="&amp;$A281,'Aceite de Oliva'!$B$6:$B$257,"&lt;="&amp;$B281)</f>
        <v>1.3399999999999999</v>
      </c>
      <c r="XD281" s="4">
        <f>SUMIFS('Aceite de Oliva'!XD$6:XD$257,'Aceite de Oliva'!$A$6:$A$257,"&gt;="&amp;$A281,'Aceite de Oliva'!$B$6:$B$257,"&lt;="&amp;$B281)</f>
        <v>0.44</v>
      </c>
      <c r="XE281" s="4">
        <f>SUMIFS('Aceite de Oliva'!XE$6:XE$257,'Aceite de Oliva'!$A$6:$A$257,"&gt;="&amp;$A281,'Aceite de Oliva'!$B$6:$B$257,"&lt;="&amp;$B281)</f>
        <v>1.49</v>
      </c>
      <c r="XF281" s="4">
        <f>SUMIFS('Aceite de Oliva'!XF$6:XF$257,'Aceite de Oliva'!$A$6:$A$257,"&gt;="&amp;$A281,'Aceite de Oliva'!$B$6:$B$257,"&lt;="&amp;$B281)</f>
        <v>0.57999999999999996</v>
      </c>
      <c r="XJ281" s="4">
        <f>SUMIFS('Aceite de Oliva'!XJ$6:XJ$257,'Aceite de Oliva'!$A$6:$A$257,"&gt;="&amp;$A281,'Aceite de Oliva'!$B$6:$B$257,"&lt;="&amp;$B281)</f>
        <v>1.29</v>
      </c>
      <c r="XK281" s="4">
        <f>SUMIFS('Aceite de Oliva'!XK$6:XK$257,'Aceite de Oliva'!$A$6:$A$257,"&gt;="&amp;$A281,'Aceite de Oliva'!$B$6:$B$257,"&lt;="&amp;$B281)</f>
        <v>0.25</v>
      </c>
      <c r="XL281" s="4">
        <f>SUMIFS('Aceite de Oliva'!XL$6:XL$257,'Aceite de Oliva'!$A$6:$A$257,"&gt;="&amp;$A281,'Aceite de Oliva'!$B$6:$B$257,"&lt;="&amp;$B281)</f>
        <v>1.9</v>
      </c>
      <c r="XM281" s="4">
        <f>SUMIFS('Aceite de Oliva'!XM$6:XM$257,'Aceite de Oliva'!$A$6:$A$257,"&gt;="&amp;$A281,'Aceite de Oliva'!$B$6:$B$257,"&lt;="&amp;$B281)</f>
        <v>0.51</v>
      </c>
      <c r="XQ281" s="4">
        <f>SUMIFS('Aceite de Oliva'!XQ$6:XQ$257,'Aceite de Oliva'!$A$6:$A$257,"&gt;="&amp;$A281,'Aceite de Oliva'!$B$6:$B$257,"&lt;="&amp;$B281)</f>
        <v>0.23</v>
      </c>
      <c r="XR281" s="4">
        <f>SUMIFS('Aceite de Oliva'!XR$6:XR$257,'Aceite de Oliva'!$A$6:$A$257,"&gt;="&amp;$A281,'Aceite de Oliva'!$B$6:$B$257,"&lt;="&amp;$B281)</f>
        <v>0</v>
      </c>
      <c r="XS281" s="4">
        <f>SUMIFS('Aceite de Oliva'!XS$6:XS$257,'Aceite de Oliva'!$A$6:$A$257,"&gt;="&amp;$A281,'Aceite de Oliva'!$B$6:$B$257,"&lt;="&amp;$B281)</f>
        <v>0.34</v>
      </c>
      <c r="XT281" s="4">
        <f>SUMIFS('Aceite de Oliva'!XT$6:XT$257,'Aceite de Oliva'!$A$6:$A$257,"&gt;="&amp;$A281,'Aceite de Oliva'!$B$6:$B$257,"&lt;="&amp;$B281)</f>
        <v>0.21</v>
      </c>
      <c r="XX281" s="4">
        <f>SUMIFS('Aceite de Oliva'!XX$6:XX$257,'Aceite de Oliva'!$A$6:$A$257,"&gt;="&amp;$A281,'Aceite de Oliva'!$B$6:$B$257,"&lt;="&amp;$B281)</f>
        <v>0.58000000000000007</v>
      </c>
      <c r="XY281" s="4">
        <f>SUMIFS('Aceite de Oliva'!XY$6:XY$257,'Aceite de Oliva'!$A$6:$A$257,"&gt;="&amp;$A281,'Aceite de Oliva'!$B$6:$B$257,"&lt;="&amp;$B281)</f>
        <v>0</v>
      </c>
      <c r="XZ281" s="4">
        <f>SUMIFS('Aceite de Oliva'!XZ$6:XZ$257,'Aceite de Oliva'!$A$6:$A$257,"&gt;="&amp;$A281,'Aceite de Oliva'!$B$6:$B$257,"&lt;="&amp;$B281)</f>
        <v>0.8</v>
      </c>
      <c r="YA281" s="4">
        <f>SUMIFS('Aceite de Oliva'!YA$6:YA$257,'Aceite de Oliva'!$A$6:$A$257,"&gt;="&amp;$A281,'Aceite de Oliva'!$B$6:$B$257,"&lt;="&amp;$B281)</f>
        <v>1</v>
      </c>
      <c r="YE281" s="4">
        <f>SUMIFS('Aceite de Oliva'!YE$6:YE$257,'Aceite de Oliva'!$A$6:$A$257,"&gt;="&amp;$A281,'Aceite de Oliva'!$B$6:$B$257,"&lt;="&amp;$B281)</f>
        <v>0.37</v>
      </c>
      <c r="YF281" s="4">
        <f>SUMIFS('Aceite de Oliva'!YF$6:YF$257,'Aceite de Oliva'!$A$6:$A$257,"&gt;="&amp;$A281,'Aceite de Oliva'!$B$6:$B$257,"&lt;="&amp;$B281)</f>
        <v>0.22</v>
      </c>
      <c r="YG281" s="4">
        <f>SUMIFS('Aceite de Oliva'!YG$6:YG$257,'Aceite de Oliva'!$A$6:$A$257,"&gt;="&amp;$A281,'Aceite de Oliva'!$B$6:$B$257,"&lt;="&amp;$B281)</f>
        <v>0</v>
      </c>
      <c r="YH281" s="4">
        <f>SUMIFS('Aceite de Oliva'!YH$6:YH$257,'Aceite de Oliva'!$A$6:$A$257,"&gt;="&amp;$A281,'Aceite de Oliva'!$B$6:$B$257,"&lt;="&amp;$B281)</f>
        <v>2.27</v>
      </c>
      <c r="YL281" s="4">
        <f>SUMIFS('Aceite de Oliva'!YL$6:YL$257,'Aceite de Oliva'!$A$6:$A$257,"&gt;="&amp;$A281,'Aceite de Oliva'!$B$6:$B$257,"&lt;="&amp;$B281)</f>
        <v>0.16</v>
      </c>
      <c r="YM281" s="4">
        <f>SUMIFS('Aceite de Oliva'!YM$6:YM$257,'Aceite de Oliva'!$A$6:$A$257,"&gt;="&amp;$A281,'Aceite de Oliva'!$B$6:$B$257,"&lt;="&amp;$B281)</f>
        <v>0</v>
      </c>
      <c r="YN281" s="4">
        <f>SUMIFS('Aceite de Oliva'!YN$6:YN$257,'Aceite de Oliva'!$A$6:$A$257,"&gt;="&amp;$A281,'Aceite de Oliva'!$B$6:$B$257,"&lt;="&amp;$B281)</f>
        <v>0.21000000000000002</v>
      </c>
      <c r="YO281" s="4">
        <f>SUMIFS('Aceite de Oliva'!YO$6:YO$257,'Aceite de Oliva'!$A$6:$A$257,"&gt;="&amp;$A281,'Aceite de Oliva'!$B$6:$B$257,"&lt;="&amp;$B281)</f>
        <v>0.28000000000000003</v>
      </c>
      <c r="YP281" s="4">
        <f>SUMIFS('Aceite de Oliva'!YP$6:YP$257,'Aceite de Oliva'!$A$6:$A$257,"&gt;="&amp;$A281,'Aceite de Oliva'!$B$6:$B$257,"&lt;="&amp;$B281)</f>
        <v>0</v>
      </c>
      <c r="YS281" s="4">
        <f>SUMIFS('Aceite de Oliva'!YS$6:YS$257,'Aceite de Oliva'!$A$6:$A$257,"&gt;="&amp;$A281,'Aceite de Oliva'!$B$6:$B$257,"&lt;="&amp;$B281)</f>
        <v>1.43</v>
      </c>
      <c r="YT281" s="4">
        <f>SUMIFS('Aceite de Oliva'!YT$6:YT$257,'Aceite de Oliva'!$A$6:$A$257,"&gt;="&amp;$A281,'Aceite de Oliva'!$B$6:$B$257,"&lt;="&amp;$B281)</f>
        <v>0.17</v>
      </c>
      <c r="YU281" s="4">
        <f>SUMIFS('Aceite de Oliva'!YU$6:YU$257,'Aceite de Oliva'!$A$6:$A$257,"&gt;="&amp;$A281,'Aceite de Oliva'!$B$6:$B$257,"&lt;="&amp;$B281)</f>
        <v>1.8399999999999999</v>
      </c>
      <c r="YV281" s="4">
        <f>SUMIFS('Aceite de Oliva'!YV$6:YV$257,'Aceite de Oliva'!$A$6:$A$257,"&gt;="&amp;$A281,'Aceite de Oliva'!$B$6:$B$257,"&lt;="&amp;$B281)</f>
        <v>0.15</v>
      </c>
      <c r="YW281" s="4">
        <f>SUMIFS('Aceite de Oliva'!YW$6:YW$257,'Aceite de Oliva'!$A$6:$A$257,"&gt;="&amp;$A281,'Aceite de Oliva'!$B$6:$B$257,"&lt;="&amp;$B281)</f>
        <v>9.19</v>
      </c>
      <c r="YZ281" s="4">
        <f>SUMIFS('Aceite de Oliva'!YZ$6:YZ$257,'Aceite de Oliva'!$A$6:$A$257,"&gt;="&amp;$A281,'Aceite de Oliva'!$B$6:$B$257,"&lt;="&amp;$B281)</f>
        <v>0.25</v>
      </c>
      <c r="ZA281" s="4">
        <f>SUMIFS('Aceite de Oliva'!ZA$6:ZA$257,'Aceite de Oliva'!$A$6:$A$257,"&gt;="&amp;$A281,'Aceite de Oliva'!$B$6:$B$257,"&lt;="&amp;$B281)</f>
        <v>0</v>
      </c>
      <c r="ZB281" s="4">
        <f>SUMIFS('Aceite de Oliva'!ZB$6:ZB$257,'Aceite de Oliva'!$A$6:$A$257,"&gt;="&amp;$A281,'Aceite de Oliva'!$B$6:$B$257,"&lt;="&amp;$B281)</f>
        <v>0.34</v>
      </c>
      <c r="ZC281" s="4">
        <f>SUMIFS('Aceite de Oliva'!ZC$6:ZC$257,'Aceite de Oliva'!$A$6:$A$257,"&gt;="&amp;$A281,'Aceite de Oliva'!$B$6:$B$257,"&lt;="&amp;$B281)</f>
        <v>0.23</v>
      </c>
      <c r="ZD281" s="4">
        <f>SUMIFS('Aceite de Oliva'!ZD$6:ZD$257,'Aceite de Oliva'!$A$6:$A$257,"&gt;="&amp;$A281,'Aceite de Oliva'!$B$6:$B$257,"&lt;="&amp;$B281)</f>
        <v>0.83</v>
      </c>
    </row>
    <row r="282" spans="1:680" x14ac:dyDescent="0.25">
      <c r="A282" s="9">
        <f>'TAM Aceite de Oliva'!B30</f>
        <v>7.3</v>
      </c>
      <c r="B282" s="9">
        <f>'TAM Aceite de Oliva'!C30</f>
        <v>7.5</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0.06</v>
      </c>
      <c r="Z282" s="4">
        <f>SUMIFS('Aceite de Oliva'!Z$6:Z$257,'Aceite de Oliva'!$A$6:$A$257,"&gt;="&amp;$A282,'Aceite de Oliva'!$B$6:$B$257,"&lt;="&amp;$B282)</f>
        <v>0</v>
      </c>
      <c r="AA282" s="4">
        <f>SUMIFS('Aceite de Oliva'!AA$6:AA$257,'Aceite de Oliva'!$A$6:$A$257,"&gt;="&amp;$A282,'Aceite de Oliva'!$B$6:$B$257,"&lt;="&amp;$B282)</f>
        <v>0.11</v>
      </c>
      <c r="AB282" s="4">
        <f>SUMIFS('Aceite de Oliva'!AB$6:AB$257,'Aceite de Oliva'!$A$6:$A$257,"&gt;="&amp;$A282,'Aceite de Oliva'!$B$6:$B$257,"&lt;="&amp;$B282)</f>
        <v>0</v>
      </c>
      <c r="AC282" s="9"/>
      <c r="AD282" s="9"/>
      <c r="AE282" s="9"/>
      <c r="AF282" s="4">
        <f>SUMIFS('Aceite de Oliva'!AF$6:AF$257,'Aceite de Oliva'!$A$6:$A$257,"&gt;="&amp;$A282,'Aceite de Oliva'!$B$6:$B$257,"&lt;="&amp;$B282)</f>
        <v>0.04</v>
      </c>
      <c r="AG282" s="4">
        <f>SUMIFS('Aceite de Oliva'!AG$6:AG$257,'Aceite de Oliva'!$A$6:$A$257,"&gt;="&amp;$A282,'Aceite de Oliva'!$B$6:$B$257,"&lt;="&amp;$B282)</f>
        <v>0.19</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7.0000000000000007E-2</v>
      </c>
      <c r="BW282" s="4">
        <f>SUMIFS('Aceite de Oliva'!BW$6:BW$257,'Aceite de Oliva'!$A$6:$A$257,"&gt;="&amp;$A282,'Aceite de Oliva'!$B$6:$B$257,"&lt;="&amp;$B282)</f>
        <v>0</v>
      </c>
      <c r="BX282" s="4">
        <f>SUMIFS('Aceite de Oliva'!BX$6:BX$257,'Aceite de Oliva'!$A$6:$A$257,"&gt;="&amp;$A282,'Aceite de Oliva'!$B$6:$B$257,"&lt;="&amp;$B282)</f>
        <v>0.15</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0.1</v>
      </c>
      <c r="OG282" s="4">
        <f>SUMIFS('Aceite de Oliva'!OG$6:OG$257,'Aceite de Oliva'!$A$6:$A$257,"&gt;="&amp;$A282,'Aceite de Oliva'!$B$6:$B$257,"&lt;="&amp;$B282)</f>
        <v>0.28999999999999998</v>
      </c>
      <c r="OH282" s="4">
        <f>SUMIFS('Aceite de Oliva'!OH$6:OH$257,'Aceite de Oliva'!$A$6:$A$257,"&gt;="&amp;$A282,'Aceite de Oliva'!$B$6:$B$257,"&lt;="&amp;$B282)</f>
        <v>7.0000000000000007E-2</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0.36</v>
      </c>
      <c r="QY282" s="4">
        <f>SUMIFS('Aceite de Oliva'!QY$6:QY$257,'Aceite de Oliva'!$A$6:$A$257,"&gt;="&amp;$A282,'Aceite de Oliva'!$B$6:$B$257,"&lt;="&amp;$B282)</f>
        <v>0.43</v>
      </c>
      <c r="QZ282" s="4">
        <f>SUMIFS('Aceite de Oliva'!QZ$6:QZ$257,'Aceite de Oliva'!$A$6:$A$257,"&gt;="&amp;$A282,'Aceite de Oliva'!$B$6:$B$257,"&lt;="&amp;$B282)</f>
        <v>0.13</v>
      </c>
      <c r="RA282" s="4">
        <f>SUMIFS('Aceite de Oliva'!RA$6:RA$257,'Aceite de Oliva'!$A$6:$A$257,"&gt;="&amp;$A282,'Aceite de Oliva'!$B$6:$B$257,"&lt;="&amp;$B282)</f>
        <v>0.21</v>
      </c>
      <c r="RE282" s="4">
        <f>SUMIFS('Aceite de Oliva'!RE$6:RE$257,'Aceite de Oliva'!$A$6:$A$257,"&gt;="&amp;$A282,'Aceite de Oliva'!$B$6:$B$257,"&lt;="&amp;$B282)</f>
        <v>1.01</v>
      </c>
      <c r="RF282" s="4">
        <f>SUMIFS('Aceite de Oliva'!RF$6:RF$257,'Aceite de Oliva'!$A$6:$A$257,"&gt;="&amp;$A282,'Aceite de Oliva'!$B$6:$B$257,"&lt;="&amp;$B282)</f>
        <v>4.1499999999999995</v>
      </c>
      <c r="RG282" s="4">
        <f>SUMIFS('Aceite de Oliva'!RG$6:RG$257,'Aceite de Oliva'!$A$6:$A$257,"&gt;="&amp;$A282,'Aceite de Oliva'!$B$6:$B$257,"&lt;="&amp;$B282)</f>
        <v>0.11</v>
      </c>
      <c r="RH282" s="4">
        <f>SUMIFS('Aceite de Oliva'!RH$6:RH$257,'Aceite de Oliva'!$A$6:$A$257,"&gt;="&amp;$A282,'Aceite de Oliva'!$B$6:$B$257,"&lt;="&amp;$B282)</f>
        <v>0</v>
      </c>
      <c r="RL282" s="4">
        <f>SUMIFS('Aceite de Oliva'!RL$6:RL$257,'Aceite de Oliva'!$A$6:$A$257,"&gt;="&amp;$A282,'Aceite de Oliva'!$B$6:$B$257,"&lt;="&amp;$B282)</f>
        <v>0.21000000000000002</v>
      </c>
      <c r="RM282" s="4">
        <f>SUMIFS('Aceite de Oliva'!RM$6:RM$257,'Aceite de Oliva'!$A$6:$A$257,"&gt;="&amp;$A282,'Aceite de Oliva'!$B$6:$B$257,"&lt;="&amp;$B282)</f>
        <v>1.1000000000000001</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0.2</v>
      </c>
      <c r="RT282" s="4">
        <f>SUMIFS('Aceite de Oliva'!RT$6:RT$257,'Aceite de Oliva'!$A$6:$A$257,"&gt;="&amp;$A282,'Aceite de Oliva'!$B$6:$B$257,"&lt;="&amp;$B282)</f>
        <v>0</v>
      </c>
      <c r="RU282" s="4">
        <f>SUMIFS('Aceite de Oliva'!RU$6:RU$257,'Aceite de Oliva'!$A$6:$A$257,"&gt;="&amp;$A282,'Aceite de Oliva'!$B$6:$B$257,"&lt;="&amp;$B282)</f>
        <v>0.28999999999999998</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0.08</v>
      </c>
      <c r="SO282" s="4">
        <f>SUMIFS('Aceite de Oliva'!SO$6:SO$257,'Aceite de Oliva'!$A$6:$A$257,"&gt;="&amp;$A282,'Aceite de Oliva'!$B$6:$B$257,"&lt;="&amp;$B282)</f>
        <v>0.36</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1.2799999999999998</v>
      </c>
      <c r="SV282" s="4">
        <f>SUMIFS('Aceite de Oliva'!SV$6:SV$257,'Aceite de Oliva'!$A$6:$A$257,"&gt;="&amp;$A282,'Aceite de Oliva'!$B$6:$B$257,"&lt;="&amp;$B282)</f>
        <v>4.66</v>
      </c>
      <c r="SW282" s="4">
        <f>SUMIFS('Aceite de Oliva'!SW$6:SW$257,'Aceite de Oliva'!$A$6:$A$257,"&gt;="&amp;$A282,'Aceite de Oliva'!$B$6:$B$257,"&lt;="&amp;$B282)</f>
        <v>0.48</v>
      </c>
      <c r="SX282" s="4">
        <f>SUMIFS('Aceite de Oliva'!SX$6:SX$257,'Aceite de Oliva'!$A$6:$A$257,"&gt;="&amp;$A282,'Aceite de Oliva'!$B$6:$B$257,"&lt;="&amp;$B282)</f>
        <v>0</v>
      </c>
      <c r="TB282" s="4">
        <f>SUMIFS('Aceite de Oliva'!TB$6:TB$257,'Aceite de Oliva'!$A$6:$A$257,"&gt;="&amp;$A282,'Aceite de Oliva'!$B$6:$B$257,"&lt;="&amp;$B282)</f>
        <v>2.19</v>
      </c>
      <c r="TC282" s="4">
        <f>SUMIFS('Aceite de Oliva'!TC$6:TC$257,'Aceite de Oliva'!$A$6:$A$257,"&gt;="&amp;$A282,'Aceite de Oliva'!$B$6:$B$257,"&lt;="&amp;$B282)</f>
        <v>1.52</v>
      </c>
      <c r="TD282" s="4">
        <f>SUMIFS('Aceite de Oliva'!TD$6:TD$257,'Aceite de Oliva'!$A$6:$A$257,"&gt;="&amp;$A282,'Aceite de Oliva'!$B$6:$B$257,"&lt;="&amp;$B282)</f>
        <v>2.04</v>
      </c>
      <c r="TE282" s="4">
        <f>SUMIFS('Aceite de Oliva'!TE$6:TE$257,'Aceite de Oliva'!$A$6:$A$257,"&gt;="&amp;$A282,'Aceite de Oliva'!$B$6:$B$257,"&lt;="&amp;$B282)</f>
        <v>4.42</v>
      </c>
      <c r="TI282" s="4">
        <f>SUMIFS('Aceite de Oliva'!TI$6:TI$257,'Aceite de Oliva'!$A$6:$A$257,"&gt;="&amp;$A282,'Aceite de Oliva'!$B$6:$B$257,"&lt;="&amp;$B282)</f>
        <v>2.08</v>
      </c>
      <c r="TJ282" s="4">
        <f>SUMIFS('Aceite de Oliva'!TJ$6:TJ$257,'Aceite de Oliva'!$A$6:$A$257,"&gt;="&amp;$A282,'Aceite de Oliva'!$B$6:$B$257,"&lt;="&amp;$B282)</f>
        <v>3.1100000000000003</v>
      </c>
      <c r="TK282" s="4">
        <f>SUMIFS('Aceite de Oliva'!TK$6:TK$257,'Aceite de Oliva'!$A$6:$A$257,"&gt;="&amp;$A282,'Aceite de Oliva'!$B$6:$B$257,"&lt;="&amp;$B282)</f>
        <v>1.85</v>
      </c>
      <c r="TL282" s="4">
        <f>SUMIFS('Aceite de Oliva'!TL$6:TL$257,'Aceite de Oliva'!$A$6:$A$257,"&gt;="&amp;$A282,'Aceite de Oliva'!$B$6:$B$257,"&lt;="&amp;$B282)</f>
        <v>1.19</v>
      </c>
      <c r="TP282" s="4">
        <f>SUMIFS('Aceite de Oliva'!TP$6:TP$257,'Aceite de Oliva'!$A$6:$A$257,"&gt;="&amp;$A282,'Aceite de Oliva'!$B$6:$B$257,"&lt;="&amp;$B282)</f>
        <v>6.32</v>
      </c>
      <c r="TQ282" s="4">
        <f>SUMIFS('Aceite de Oliva'!TQ$6:TQ$257,'Aceite de Oliva'!$A$6:$A$257,"&gt;="&amp;$A282,'Aceite de Oliva'!$B$6:$B$257,"&lt;="&amp;$B282)</f>
        <v>6.29</v>
      </c>
      <c r="TR282" s="4">
        <f>SUMIFS('Aceite de Oliva'!TR$6:TR$257,'Aceite de Oliva'!$A$6:$A$257,"&gt;="&amp;$A282,'Aceite de Oliva'!$B$6:$B$257,"&lt;="&amp;$B282)</f>
        <v>3.09</v>
      </c>
      <c r="TS282" s="4">
        <f>SUMIFS('Aceite de Oliva'!TS$6:TS$257,'Aceite de Oliva'!$A$6:$A$257,"&gt;="&amp;$A282,'Aceite de Oliva'!$B$6:$B$257,"&lt;="&amp;$B282)</f>
        <v>23.31</v>
      </c>
      <c r="TW282" s="4">
        <f>SUMIFS('Aceite de Oliva'!TW$6:TW$257,'Aceite de Oliva'!$A$6:$A$257,"&gt;="&amp;$A282,'Aceite de Oliva'!$B$6:$B$257,"&lt;="&amp;$B282)</f>
        <v>8.91</v>
      </c>
      <c r="TX282" s="4">
        <f>SUMIFS('Aceite de Oliva'!TX$6:TX$257,'Aceite de Oliva'!$A$6:$A$257,"&gt;="&amp;$A282,'Aceite de Oliva'!$B$6:$B$257,"&lt;="&amp;$B282)</f>
        <v>3.2600000000000002</v>
      </c>
      <c r="TY282" s="4">
        <f>SUMIFS('Aceite de Oliva'!TY$6:TY$257,'Aceite de Oliva'!$A$6:$A$257,"&gt;="&amp;$A282,'Aceite de Oliva'!$B$6:$B$257,"&lt;="&amp;$B282)</f>
        <v>7.55</v>
      </c>
      <c r="TZ282" s="4">
        <f>SUMIFS('Aceite de Oliva'!TZ$6:TZ$257,'Aceite de Oliva'!$A$6:$A$257,"&gt;="&amp;$A282,'Aceite de Oliva'!$B$6:$B$257,"&lt;="&amp;$B282)</f>
        <v>26.51</v>
      </c>
      <c r="UD282" s="4">
        <f>SUMIFS('Aceite de Oliva'!UD$6:UD$257,'Aceite de Oliva'!$A$6:$A$257,"&gt;="&amp;$A282,'Aceite de Oliva'!$B$6:$B$257,"&lt;="&amp;$B282)</f>
        <v>7.65</v>
      </c>
      <c r="UE282" s="4">
        <f>SUMIFS('Aceite de Oliva'!UE$6:UE$257,'Aceite de Oliva'!$A$6:$A$257,"&gt;="&amp;$A282,'Aceite de Oliva'!$B$6:$B$257,"&lt;="&amp;$B282)</f>
        <v>3.45</v>
      </c>
      <c r="UF282" s="4">
        <f>SUMIFS('Aceite de Oliva'!UF$6:UF$257,'Aceite de Oliva'!$A$6:$A$257,"&gt;="&amp;$A282,'Aceite de Oliva'!$B$6:$B$257,"&lt;="&amp;$B282)</f>
        <v>6.66</v>
      </c>
      <c r="UG282" s="4">
        <f>SUMIFS('Aceite de Oliva'!UG$6:UG$257,'Aceite de Oliva'!$A$6:$A$257,"&gt;="&amp;$A282,'Aceite de Oliva'!$B$6:$B$257,"&lt;="&amp;$B282)</f>
        <v>21.96</v>
      </c>
      <c r="UK282" s="4">
        <f>SUMIFS('Aceite de Oliva'!UK$6:UK$257,'Aceite de Oliva'!$A$6:$A$257,"&gt;="&amp;$A282,'Aceite de Oliva'!$B$6:$B$257,"&lt;="&amp;$B282)</f>
        <v>4.0199999999999996</v>
      </c>
      <c r="UL282" s="4">
        <f>SUMIFS('Aceite de Oliva'!UL$6:UL$257,'Aceite de Oliva'!$A$6:$A$257,"&gt;="&amp;$A282,'Aceite de Oliva'!$B$6:$B$257,"&lt;="&amp;$B282)</f>
        <v>6.8500000000000005</v>
      </c>
      <c r="UM282" s="4">
        <f>SUMIFS('Aceite de Oliva'!UM$6:UM$257,'Aceite de Oliva'!$A$6:$A$257,"&gt;="&amp;$A282,'Aceite de Oliva'!$B$6:$B$257,"&lt;="&amp;$B282)</f>
        <v>3.3600000000000003</v>
      </c>
      <c r="UN282" s="4">
        <f>SUMIFS('Aceite de Oliva'!UN$6:UN$257,'Aceite de Oliva'!$A$6:$A$257,"&gt;="&amp;$A282,'Aceite de Oliva'!$B$6:$B$257,"&lt;="&amp;$B282)</f>
        <v>2.62</v>
      </c>
      <c r="UR282" s="4">
        <f>SUMIFS('Aceite de Oliva'!UR$6:UR$257,'Aceite de Oliva'!$A$6:$A$257,"&gt;="&amp;$A282,'Aceite de Oliva'!$B$6:$B$257,"&lt;="&amp;$B282)</f>
        <v>0.78999999999999992</v>
      </c>
      <c r="US282" s="4">
        <f>SUMIFS('Aceite de Oliva'!US$6:US$257,'Aceite de Oliva'!$A$6:$A$257,"&gt;="&amp;$A282,'Aceite de Oliva'!$B$6:$B$257,"&lt;="&amp;$B282)</f>
        <v>0.55000000000000004</v>
      </c>
      <c r="UT282" s="4">
        <f>SUMIFS('Aceite de Oliva'!UT$6:UT$257,'Aceite de Oliva'!$A$6:$A$257,"&gt;="&amp;$A282,'Aceite de Oliva'!$B$6:$B$257,"&lt;="&amp;$B282)</f>
        <v>0.99</v>
      </c>
      <c r="UU282" s="4">
        <f>SUMIFS('Aceite de Oliva'!UU$6:UU$257,'Aceite de Oliva'!$A$6:$A$257,"&gt;="&amp;$A282,'Aceite de Oliva'!$B$6:$B$257,"&lt;="&amp;$B282)</f>
        <v>0.93</v>
      </c>
      <c r="UY282" s="4">
        <f>SUMIFS('Aceite de Oliva'!UY$6:UY$257,'Aceite de Oliva'!$A$6:$A$257,"&gt;="&amp;$A282,'Aceite de Oliva'!$B$6:$B$257,"&lt;="&amp;$B282)</f>
        <v>0.87000000000000011</v>
      </c>
      <c r="UZ282" s="4">
        <f>SUMIFS('Aceite de Oliva'!UZ$6:UZ$257,'Aceite de Oliva'!$A$6:$A$257,"&gt;="&amp;$A282,'Aceite de Oliva'!$B$6:$B$257,"&lt;="&amp;$B282)</f>
        <v>0.87</v>
      </c>
      <c r="VA282" s="4">
        <f>SUMIFS('Aceite de Oliva'!VA$6:VA$257,'Aceite de Oliva'!$A$6:$A$257,"&gt;="&amp;$A282,'Aceite de Oliva'!$B$6:$B$257,"&lt;="&amp;$B282)</f>
        <v>0.46</v>
      </c>
      <c r="VB282" s="4">
        <f>SUMIFS('Aceite de Oliva'!VB$6:VB$257,'Aceite de Oliva'!$A$6:$A$257,"&gt;="&amp;$A282,'Aceite de Oliva'!$B$6:$B$257,"&lt;="&amp;$B282)</f>
        <v>4.5299999999999994</v>
      </c>
      <c r="VF282" s="4">
        <f>SUMIFS('Aceite de Oliva'!VF$6:VF$257,'Aceite de Oliva'!$A$6:$A$257,"&gt;="&amp;$A282,'Aceite de Oliva'!$B$6:$B$257,"&lt;="&amp;$B282)</f>
        <v>0.26</v>
      </c>
      <c r="VG282" s="4">
        <f>SUMIFS('Aceite de Oliva'!VG$6:VG$257,'Aceite de Oliva'!$A$6:$A$257,"&gt;="&amp;$A282,'Aceite de Oliva'!$B$6:$B$257,"&lt;="&amp;$B282)</f>
        <v>0.2</v>
      </c>
      <c r="VH282" s="4">
        <f>SUMIFS('Aceite de Oliva'!VH$6:VH$257,'Aceite de Oliva'!$A$6:$A$257,"&gt;="&amp;$A282,'Aceite de Oliva'!$B$6:$B$257,"&lt;="&amp;$B282)</f>
        <v>0.17</v>
      </c>
      <c r="VI282" s="4">
        <f>SUMIFS('Aceite de Oliva'!VI$6:VI$257,'Aceite de Oliva'!$A$6:$A$257,"&gt;="&amp;$A282,'Aceite de Oliva'!$B$6:$B$257,"&lt;="&amp;$B282)</f>
        <v>1.03</v>
      </c>
      <c r="VM282" s="4">
        <f>SUMIFS('Aceite de Oliva'!VM$6:VM$257,'Aceite de Oliva'!$A$6:$A$257,"&gt;="&amp;$A282,'Aceite de Oliva'!$B$6:$B$257,"&lt;="&amp;$B282)</f>
        <v>0.65999999999999992</v>
      </c>
      <c r="VN282" s="4">
        <f>SUMIFS('Aceite de Oliva'!VN$6:VN$257,'Aceite de Oliva'!$A$6:$A$257,"&gt;="&amp;$A282,'Aceite de Oliva'!$B$6:$B$257,"&lt;="&amp;$B282)</f>
        <v>1.4600000000000002</v>
      </c>
      <c r="VO282" s="4">
        <f>SUMIFS('Aceite de Oliva'!VO$6:VO$257,'Aceite de Oliva'!$A$6:$A$257,"&gt;="&amp;$A282,'Aceite de Oliva'!$B$6:$B$257,"&lt;="&amp;$B282)</f>
        <v>0.19</v>
      </c>
      <c r="VP282" s="4">
        <f>SUMIFS('Aceite de Oliva'!VP$6:VP$257,'Aceite de Oliva'!$A$6:$A$257,"&gt;="&amp;$A282,'Aceite de Oliva'!$B$6:$B$257,"&lt;="&amp;$B282)</f>
        <v>1.64</v>
      </c>
      <c r="VT282" s="4">
        <f>SUMIFS('Aceite de Oliva'!VT$6:VT$257,'Aceite de Oliva'!$A$6:$A$257,"&gt;="&amp;$A282,'Aceite de Oliva'!$B$6:$B$257,"&lt;="&amp;$B282)</f>
        <v>0.6</v>
      </c>
      <c r="VU282" s="4">
        <f>SUMIFS('Aceite de Oliva'!VU$6:VU$257,'Aceite de Oliva'!$A$6:$A$257,"&gt;="&amp;$A282,'Aceite de Oliva'!$B$6:$B$257,"&lt;="&amp;$B282)</f>
        <v>1.05</v>
      </c>
      <c r="VV282" s="4">
        <f>SUMIFS('Aceite de Oliva'!VV$6:VV$257,'Aceite de Oliva'!$A$6:$A$257,"&gt;="&amp;$A282,'Aceite de Oliva'!$B$6:$B$257,"&lt;="&amp;$B282)</f>
        <v>0.63</v>
      </c>
      <c r="VW282" s="4">
        <f>SUMIFS('Aceite de Oliva'!VW$6:VW$257,'Aceite de Oliva'!$A$6:$A$257,"&gt;="&amp;$A282,'Aceite de Oliva'!$B$6:$B$257,"&lt;="&amp;$B282)</f>
        <v>0</v>
      </c>
      <c r="WA282" s="4">
        <f>SUMIFS('Aceite de Oliva'!WA$6:WA$257,'Aceite de Oliva'!$A$6:$A$257,"&gt;="&amp;$A282,'Aceite de Oliva'!$B$6:$B$257,"&lt;="&amp;$B282)</f>
        <v>2.95</v>
      </c>
      <c r="WB282" s="4">
        <f>SUMIFS('Aceite de Oliva'!WB$6:WB$257,'Aceite de Oliva'!$A$6:$A$257,"&gt;="&amp;$A282,'Aceite de Oliva'!$B$6:$B$257,"&lt;="&amp;$B282)</f>
        <v>6.1</v>
      </c>
      <c r="WC282" s="4">
        <f>SUMIFS('Aceite de Oliva'!WC$6:WC$257,'Aceite de Oliva'!$A$6:$A$257,"&gt;="&amp;$A282,'Aceite de Oliva'!$B$6:$B$257,"&lt;="&amp;$B282)</f>
        <v>2.06</v>
      </c>
      <c r="WD282" s="4">
        <f>SUMIFS('Aceite de Oliva'!WD$6:WD$257,'Aceite de Oliva'!$A$6:$A$257,"&gt;="&amp;$A282,'Aceite de Oliva'!$B$6:$B$257,"&lt;="&amp;$B282)</f>
        <v>2.11</v>
      </c>
      <c r="WH282" s="4">
        <f>SUMIFS('Aceite de Oliva'!WH$6:WH$257,'Aceite de Oliva'!$A$6:$A$257,"&gt;="&amp;$A282,'Aceite de Oliva'!$B$6:$B$257,"&lt;="&amp;$B282)</f>
        <v>3.2</v>
      </c>
      <c r="WI282" s="4">
        <f>SUMIFS('Aceite de Oliva'!WI$6:WI$257,'Aceite de Oliva'!$A$6:$A$257,"&gt;="&amp;$A282,'Aceite de Oliva'!$B$6:$B$257,"&lt;="&amp;$B282)</f>
        <v>4.37</v>
      </c>
      <c r="WJ282" s="4">
        <f>SUMIFS('Aceite de Oliva'!WJ$6:WJ$257,'Aceite de Oliva'!$A$6:$A$257,"&gt;="&amp;$A282,'Aceite de Oliva'!$B$6:$B$257,"&lt;="&amp;$B282)</f>
        <v>3.4400000000000004</v>
      </c>
      <c r="WK282" s="4">
        <f>SUMIFS('Aceite de Oliva'!WK$6:WK$257,'Aceite de Oliva'!$A$6:$A$257,"&gt;="&amp;$A282,'Aceite de Oliva'!$B$6:$B$257,"&lt;="&amp;$B282)</f>
        <v>0</v>
      </c>
      <c r="WO282" s="4">
        <f>SUMIFS('Aceite de Oliva'!WO$6:WO$257,'Aceite de Oliva'!$A$6:$A$257,"&gt;="&amp;$A282,'Aceite de Oliva'!$B$6:$B$257,"&lt;="&amp;$B282)</f>
        <v>2.1800000000000002</v>
      </c>
      <c r="WP282" s="4">
        <f>SUMIFS('Aceite de Oliva'!WP$6:WP$257,'Aceite de Oliva'!$A$6:$A$257,"&gt;="&amp;$A282,'Aceite de Oliva'!$B$6:$B$257,"&lt;="&amp;$B282)</f>
        <v>1.4000000000000001</v>
      </c>
      <c r="WQ282" s="4">
        <f>SUMIFS('Aceite de Oliva'!WQ$6:WQ$257,'Aceite de Oliva'!$A$6:$A$257,"&gt;="&amp;$A282,'Aceite de Oliva'!$B$6:$B$257,"&lt;="&amp;$B282)</f>
        <v>2.75</v>
      </c>
      <c r="WR282" s="4">
        <f>SUMIFS('Aceite de Oliva'!WR$6:WR$257,'Aceite de Oliva'!$A$6:$A$257,"&gt;="&amp;$A282,'Aceite de Oliva'!$B$6:$B$257,"&lt;="&amp;$B282)</f>
        <v>1.21</v>
      </c>
      <c r="WV282" s="4">
        <f>SUMIFS('Aceite de Oliva'!WV$6:WV$257,'Aceite de Oliva'!$A$6:$A$257,"&gt;="&amp;$A282,'Aceite de Oliva'!$B$6:$B$257,"&lt;="&amp;$B282)</f>
        <v>1.2000000000000002</v>
      </c>
      <c r="WW282" s="4">
        <f>SUMIFS('Aceite de Oliva'!WW$6:WW$257,'Aceite de Oliva'!$A$6:$A$257,"&gt;="&amp;$A282,'Aceite de Oliva'!$B$6:$B$257,"&lt;="&amp;$B282)</f>
        <v>0.56000000000000005</v>
      </c>
      <c r="WX282" s="4">
        <f>SUMIFS('Aceite de Oliva'!WX$6:WX$257,'Aceite de Oliva'!$A$6:$A$257,"&gt;="&amp;$A282,'Aceite de Oliva'!$B$6:$B$257,"&lt;="&amp;$B282)</f>
        <v>1.27</v>
      </c>
      <c r="WY282" s="4">
        <f>SUMIFS('Aceite de Oliva'!WY$6:WY$257,'Aceite de Oliva'!$A$6:$A$257,"&gt;="&amp;$A282,'Aceite de Oliva'!$B$6:$B$257,"&lt;="&amp;$B282)</f>
        <v>1.47</v>
      </c>
      <c r="XC282" s="4">
        <f>SUMIFS('Aceite de Oliva'!XC$6:XC$257,'Aceite de Oliva'!$A$6:$A$257,"&gt;="&amp;$A282,'Aceite de Oliva'!$B$6:$B$257,"&lt;="&amp;$B282)</f>
        <v>0.49</v>
      </c>
      <c r="XD282" s="4">
        <f>SUMIFS('Aceite de Oliva'!XD$6:XD$257,'Aceite de Oliva'!$A$6:$A$257,"&gt;="&amp;$A282,'Aceite de Oliva'!$B$6:$B$257,"&lt;="&amp;$B282)</f>
        <v>0.11</v>
      </c>
      <c r="XE282" s="4">
        <f>SUMIFS('Aceite de Oliva'!XE$6:XE$257,'Aceite de Oliva'!$A$6:$A$257,"&gt;="&amp;$A282,'Aceite de Oliva'!$B$6:$B$257,"&lt;="&amp;$B282)</f>
        <v>0.64999999999999991</v>
      </c>
      <c r="XF282" s="4">
        <f>SUMIFS('Aceite de Oliva'!XF$6:XF$257,'Aceite de Oliva'!$A$6:$A$257,"&gt;="&amp;$A282,'Aceite de Oliva'!$B$6:$B$257,"&lt;="&amp;$B282)</f>
        <v>0</v>
      </c>
      <c r="XJ282" s="4">
        <f>SUMIFS('Aceite de Oliva'!XJ$6:XJ$257,'Aceite de Oliva'!$A$6:$A$257,"&gt;="&amp;$A282,'Aceite de Oliva'!$B$6:$B$257,"&lt;="&amp;$B282)</f>
        <v>0.66</v>
      </c>
      <c r="XK282" s="4">
        <f>SUMIFS('Aceite de Oliva'!XK$6:XK$257,'Aceite de Oliva'!$A$6:$A$257,"&gt;="&amp;$A282,'Aceite de Oliva'!$B$6:$B$257,"&lt;="&amp;$B282)</f>
        <v>0.68</v>
      </c>
      <c r="XL282" s="4">
        <f>SUMIFS('Aceite de Oliva'!XL$6:XL$257,'Aceite de Oliva'!$A$6:$A$257,"&gt;="&amp;$A282,'Aceite de Oliva'!$B$6:$B$257,"&lt;="&amp;$B282)</f>
        <v>0.61</v>
      </c>
      <c r="XM282" s="4">
        <f>SUMIFS('Aceite de Oliva'!XM$6:XM$257,'Aceite de Oliva'!$A$6:$A$257,"&gt;="&amp;$A282,'Aceite de Oliva'!$B$6:$B$257,"&lt;="&amp;$B282)</f>
        <v>0.7</v>
      </c>
      <c r="XQ282" s="4">
        <f>SUMIFS('Aceite de Oliva'!XQ$6:XQ$257,'Aceite de Oliva'!$A$6:$A$257,"&gt;="&amp;$A282,'Aceite de Oliva'!$B$6:$B$257,"&lt;="&amp;$B282)</f>
        <v>0.6100000000000001</v>
      </c>
      <c r="XR282" s="4">
        <f>SUMIFS('Aceite de Oliva'!XR$6:XR$257,'Aceite de Oliva'!$A$6:$A$257,"&gt;="&amp;$A282,'Aceite de Oliva'!$B$6:$B$257,"&lt;="&amp;$B282)</f>
        <v>1.66</v>
      </c>
      <c r="XS282" s="4">
        <f>SUMIFS('Aceite de Oliva'!XS$6:XS$257,'Aceite de Oliva'!$A$6:$A$257,"&gt;="&amp;$A282,'Aceite de Oliva'!$B$6:$B$257,"&lt;="&amp;$B282)</f>
        <v>0.31</v>
      </c>
      <c r="XT282" s="4">
        <f>SUMIFS('Aceite de Oliva'!XT$6:XT$257,'Aceite de Oliva'!$A$6:$A$257,"&gt;="&amp;$A282,'Aceite de Oliva'!$B$6:$B$257,"&lt;="&amp;$B282)</f>
        <v>0</v>
      </c>
      <c r="XX282" s="4">
        <f>SUMIFS('Aceite de Oliva'!XX$6:XX$257,'Aceite de Oliva'!$A$6:$A$257,"&gt;="&amp;$A282,'Aceite de Oliva'!$B$6:$B$257,"&lt;="&amp;$B282)</f>
        <v>0.51</v>
      </c>
      <c r="XY282" s="4">
        <f>SUMIFS('Aceite de Oliva'!XY$6:XY$257,'Aceite de Oliva'!$A$6:$A$257,"&gt;="&amp;$A282,'Aceite de Oliva'!$B$6:$B$257,"&lt;="&amp;$B282)</f>
        <v>1.48</v>
      </c>
      <c r="XZ282" s="4">
        <f>SUMIFS('Aceite de Oliva'!XZ$6:XZ$257,'Aceite de Oliva'!$A$6:$A$257,"&gt;="&amp;$A282,'Aceite de Oliva'!$B$6:$B$257,"&lt;="&amp;$B282)</f>
        <v>0.23</v>
      </c>
      <c r="YA282" s="4">
        <f>SUMIFS('Aceite de Oliva'!YA$6:YA$257,'Aceite de Oliva'!$A$6:$A$257,"&gt;="&amp;$A282,'Aceite de Oliva'!$B$6:$B$257,"&lt;="&amp;$B282)</f>
        <v>0</v>
      </c>
      <c r="YE282" s="4">
        <f>SUMIFS('Aceite de Oliva'!YE$6:YE$257,'Aceite de Oliva'!$A$6:$A$257,"&gt;="&amp;$A282,'Aceite de Oliva'!$B$6:$B$257,"&lt;="&amp;$B282)</f>
        <v>0.95000000000000007</v>
      </c>
      <c r="YF282" s="4">
        <f>SUMIFS('Aceite de Oliva'!YF$6:YF$257,'Aceite de Oliva'!$A$6:$A$257,"&gt;="&amp;$A282,'Aceite de Oliva'!$B$6:$B$257,"&lt;="&amp;$B282)</f>
        <v>0.57999999999999996</v>
      </c>
      <c r="YG282" s="4">
        <f>SUMIFS('Aceite de Oliva'!YG$6:YG$257,'Aceite de Oliva'!$A$6:$A$257,"&gt;="&amp;$A282,'Aceite de Oliva'!$B$6:$B$257,"&lt;="&amp;$B282)</f>
        <v>0.72</v>
      </c>
      <c r="YH282" s="4">
        <f>SUMIFS('Aceite de Oliva'!YH$6:YH$257,'Aceite de Oliva'!$A$6:$A$257,"&gt;="&amp;$A282,'Aceite de Oliva'!$B$6:$B$257,"&lt;="&amp;$B282)</f>
        <v>2.83</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0.06</v>
      </c>
      <c r="YT282" s="4">
        <f>SUMIFS('Aceite de Oliva'!YT$6:YT$257,'Aceite de Oliva'!$A$6:$A$257,"&gt;="&amp;$A282,'Aceite de Oliva'!$B$6:$B$257,"&lt;="&amp;$B282)</f>
        <v>0</v>
      </c>
      <c r="YU282" s="4">
        <f>SUMIFS('Aceite de Oliva'!YU$6:YU$257,'Aceite de Oliva'!$A$6:$A$257,"&gt;="&amp;$A282,'Aceite de Oliva'!$B$6:$B$257,"&lt;="&amp;$B282)</f>
        <v>0.08</v>
      </c>
      <c r="YV282" s="4">
        <f>SUMIFS('Aceite de Oliva'!YV$6:YV$257,'Aceite de Oliva'!$A$6:$A$257,"&gt;="&amp;$A282,'Aceite de Oliva'!$B$6:$B$257,"&lt;="&amp;$B282)</f>
        <v>0.1</v>
      </c>
      <c r="YW282" s="4">
        <f>SUMIFS('Aceite de Oliva'!YW$6:YW$257,'Aceite de Oliva'!$A$6:$A$257,"&gt;="&amp;$A282,'Aceite de Oliva'!$B$6:$B$257,"&lt;="&amp;$B282)</f>
        <v>0</v>
      </c>
      <c r="YZ282" s="4">
        <f>SUMIFS('Aceite de Oliva'!YZ$6:YZ$257,'Aceite de Oliva'!$A$6:$A$257,"&gt;="&amp;$A282,'Aceite de Oliva'!$B$6:$B$257,"&lt;="&amp;$B282)</f>
        <v>0</v>
      </c>
      <c r="ZA282" s="4">
        <f>SUMIFS('Aceite de Oliva'!ZA$6:ZA$257,'Aceite de Oliva'!$A$6:$A$257,"&gt;="&amp;$A282,'Aceite de Oliva'!$B$6:$B$257,"&lt;="&amp;$B282)</f>
        <v>0</v>
      </c>
      <c r="ZB282" s="4">
        <f>SUMIFS('Aceite de Oliva'!ZB$6:ZB$257,'Aceite de Oliva'!$A$6:$A$257,"&gt;="&amp;$A282,'Aceite de Oliva'!$B$6:$B$257,"&lt;="&amp;$B282)</f>
        <v>0</v>
      </c>
      <c r="ZC282" s="4">
        <f>SUMIFS('Aceite de Oliva'!ZC$6:ZC$257,'Aceite de Oliva'!$A$6:$A$257,"&gt;="&amp;$A282,'Aceite de Oliva'!$B$6:$B$257,"&lt;="&amp;$B282)</f>
        <v>0</v>
      </c>
      <c r="ZD282" s="4">
        <f>SUMIFS('Aceite de Oliva'!ZD$6:ZD$257,'Aceite de Oliva'!$A$6:$A$257,"&gt;="&amp;$A282,'Aceite de Oliva'!$B$6:$B$257,"&lt;="&amp;$B282)</f>
        <v>0</v>
      </c>
    </row>
    <row r="283" spans="1:680" x14ac:dyDescent="0.25">
      <c r="A283" s="9">
        <f>'TAM Aceite de Oliva'!B31</f>
        <v>7.5</v>
      </c>
      <c r="B283" s="9">
        <f>'TAM Aceite de Oliva'!C31</f>
        <v>7.7</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0.06</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0.21</v>
      </c>
      <c r="AQ283" s="9"/>
      <c r="AR283" s="9"/>
      <c r="AT283" s="4">
        <f>SUMIFS('Aceite de Oliva'!AT$6:AT$257,'Aceite de Oliva'!$A$6:$A$257,"&gt;="&amp;$A283,'Aceite de Oliva'!$B$6:$B$257,"&lt;="&amp;$B283)</f>
        <v>0.05</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0.25</v>
      </c>
      <c r="BA283" s="4">
        <f>SUMIFS('Aceite de Oliva'!BA$6:BA$257,'Aceite de Oliva'!$A$6:$A$257,"&gt;="&amp;A283,'Aceite de Oliva'!$B$6:$B$257,"&lt;="&amp;B283)</f>
        <v>0.09</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0.38</v>
      </c>
      <c r="BH283" s="4">
        <f>SUMIFS('Aceite de Oliva'!BH$6:BH$257,'Aceite de Oliva'!$A$6:$A$257,"&gt;="&amp;$A283,'Aceite de Oliva'!$B$6:$B$257,"&lt;="&amp;$B283)</f>
        <v>0.32</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1.1299999999999999</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0.1</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0.49</v>
      </c>
      <c r="DL283" s="4">
        <f>SUMIFS('Aceite de Oliva'!DL$6:DL$257,'Aceite de Oliva'!$A$6:$A$257,"&gt;="&amp;$A283,'Aceite de Oliva'!$B$6:$B$257,"&lt;="&amp;$B283)</f>
        <v>0.05</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0.27</v>
      </c>
      <c r="DS283" s="4">
        <f>SUMIFS('Aceite de Oliva'!DS$6:DS$257,'Aceite de Oliva'!$A$6:$A$257,"&gt;="&amp;$A283,'Aceite de Oliva'!$B$6:$B$257,"&lt;="&amp;$B283)</f>
        <v>0.18</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0.71</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0.11</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0.72</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0.23</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1.32</v>
      </c>
      <c r="FI283" s="4">
        <f>SUMIFS('Aceite de Oliva'!FI$6:FI$257,'Aceite de Oliva'!$A$6:$A$257,"&gt;="&amp;$A283,'Aceite de Oliva'!$B$6:$B$257,"&lt;="&amp;$B283)</f>
        <v>0.1</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0.64</v>
      </c>
      <c r="FP283" s="4">
        <f>SUMIFS('Aceite de Oliva'!FP$6:FP$257,'Aceite de Oliva'!$A$6:$A$257,"&gt;="&amp;$A283,'Aceite de Oliva'!$B$6:$B$257,"&lt;="&amp;$B283)</f>
        <v>0.15</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0.94</v>
      </c>
      <c r="FW283" s="4">
        <f>SUMIFS('Aceite de Oliva'!FW$6:FW$257,'Aceite de Oliva'!$A$6:$A$257,"&gt;="&amp;$A283,'Aceite de Oliva'!$B$6:$B$257,"&lt;="&amp;$B283)</f>
        <v>0.05</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0.28999999999999998</v>
      </c>
      <c r="GD283" s="4">
        <f>SUMIFS('Aceite de Oliva'!GD$6:GD$257,'Aceite de Oliva'!$A$6:$A$257,"&gt;="&amp;$A283,'Aceite de Oliva'!$B$6:$B$257,"&lt;="&amp;$B283)</f>
        <v>0.06</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0.33</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0.2</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1.1100000000000001</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0.06</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0.33</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0.47</v>
      </c>
      <c r="QY283" s="4">
        <f>SUMIFS('Aceite de Oliva'!QY$6:QY$257,'Aceite de Oliva'!$A$6:$A$257,"&gt;="&amp;$A283,'Aceite de Oliva'!$B$6:$B$257,"&lt;="&amp;$B283)</f>
        <v>1.3599999999999999</v>
      </c>
      <c r="QZ283" s="4">
        <f>SUMIFS('Aceite de Oliva'!QZ$6:QZ$257,'Aceite de Oliva'!$A$6:$A$257,"&gt;="&amp;$A283,'Aceite de Oliva'!$B$6:$B$257,"&lt;="&amp;$B283)</f>
        <v>0.35</v>
      </c>
      <c r="RA283" s="4">
        <f>SUMIFS('Aceite de Oliva'!RA$6:RA$257,'Aceite de Oliva'!$A$6:$A$257,"&gt;="&amp;$A283,'Aceite de Oliva'!$B$6:$B$257,"&lt;="&amp;$B283)</f>
        <v>0</v>
      </c>
      <c r="RE283" s="4">
        <f>SUMIFS('Aceite de Oliva'!RE$6:RE$257,'Aceite de Oliva'!$A$6:$A$257,"&gt;="&amp;$A283,'Aceite de Oliva'!$B$6:$B$257,"&lt;="&amp;$B283)</f>
        <v>3.0999999999999996</v>
      </c>
      <c r="RF283" s="4">
        <f>SUMIFS('Aceite de Oliva'!RF$6:RF$257,'Aceite de Oliva'!$A$6:$A$257,"&gt;="&amp;$A283,'Aceite de Oliva'!$B$6:$B$257,"&lt;="&amp;$B283)</f>
        <v>13.95</v>
      </c>
      <c r="RG283" s="4">
        <f>SUMIFS('Aceite de Oliva'!RG$6:RG$257,'Aceite de Oliva'!$A$6:$A$257,"&gt;="&amp;$A283,'Aceite de Oliva'!$B$6:$B$257,"&lt;="&amp;$B283)</f>
        <v>0.30000000000000004</v>
      </c>
      <c r="RH283" s="4">
        <f>SUMIFS('Aceite de Oliva'!RH$6:RH$257,'Aceite de Oliva'!$A$6:$A$257,"&gt;="&amp;$A283,'Aceite de Oliva'!$B$6:$B$257,"&lt;="&amp;$B283)</f>
        <v>0</v>
      </c>
      <c r="RL283" s="4">
        <f>SUMIFS('Aceite de Oliva'!RL$6:RL$257,'Aceite de Oliva'!$A$6:$A$257,"&gt;="&amp;$A283,'Aceite de Oliva'!$B$6:$B$257,"&lt;="&amp;$B283)</f>
        <v>2.82</v>
      </c>
      <c r="RM283" s="4">
        <f>SUMIFS('Aceite de Oliva'!RM$6:RM$257,'Aceite de Oliva'!$A$6:$A$257,"&gt;="&amp;$A283,'Aceite de Oliva'!$B$6:$B$257,"&lt;="&amp;$B283)</f>
        <v>14.09</v>
      </c>
      <c r="RN283" s="4">
        <f>SUMIFS('Aceite de Oliva'!RN$6:RN$257,'Aceite de Oliva'!$A$6:$A$257,"&gt;="&amp;$A283,'Aceite de Oliva'!$B$6:$B$257,"&lt;="&amp;$B283)</f>
        <v>0.06</v>
      </c>
      <c r="RO283" s="4">
        <f>SUMIFS('Aceite de Oliva'!RO$6:RO$257,'Aceite de Oliva'!$A$6:$A$257,"&gt;="&amp;$A283,'Aceite de Oliva'!$B$6:$B$257,"&lt;="&amp;$B283)</f>
        <v>0</v>
      </c>
      <c r="RS283" s="4">
        <f>SUMIFS('Aceite de Oliva'!RS$6:RS$257,'Aceite de Oliva'!$A$6:$A$257,"&gt;="&amp;$A283,'Aceite de Oliva'!$B$6:$B$257,"&lt;="&amp;$B283)</f>
        <v>0.08</v>
      </c>
      <c r="RT283" s="4">
        <f>SUMIFS('Aceite de Oliva'!RT$6:RT$257,'Aceite de Oliva'!$A$6:$A$257,"&gt;="&amp;$A283,'Aceite de Oliva'!$B$6:$B$257,"&lt;="&amp;$B283)</f>
        <v>0.18</v>
      </c>
      <c r="RU283" s="4">
        <f>SUMIFS('Aceite de Oliva'!RU$6:RU$257,'Aceite de Oliva'!$A$6:$A$257,"&gt;="&amp;$A283,'Aceite de Oliva'!$B$6:$B$257,"&lt;="&amp;$B283)</f>
        <v>7.0000000000000007E-2</v>
      </c>
      <c r="RV283" s="4">
        <f>SUMIFS('Aceite de Oliva'!RV$6:RV$257,'Aceite de Oliva'!$A$6:$A$257,"&gt;="&amp;$A283,'Aceite de Oliva'!$B$6:$B$257,"&lt;="&amp;$B283)</f>
        <v>0</v>
      </c>
      <c r="RZ283" s="4">
        <f>SUMIFS('Aceite de Oliva'!RZ$6:RZ$257,'Aceite de Oliva'!$A$6:$A$257,"&gt;="&amp;$A283,'Aceite de Oliva'!$B$6:$B$257,"&lt;="&amp;$B283)</f>
        <v>0.03</v>
      </c>
      <c r="SA283" s="4">
        <f>SUMIFS('Aceite de Oliva'!SA$6:SA$257,'Aceite de Oliva'!$A$6:$A$257,"&gt;="&amp;$A283,'Aceite de Oliva'!$B$6:$B$257,"&lt;="&amp;$B283)</f>
        <v>0.12</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0.04</v>
      </c>
      <c r="SH283" s="4">
        <f>SUMIFS('Aceite de Oliva'!SH$6:SH$257,'Aceite de Oliva'!$A$6:$A$257,"&gt;="&amp;$A283,'Aceite de Oliva'!$B$6:$B$257,"&lt;="&amp;$B283)</f>
        <v>0.2</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0.04</v>
      </c>
      <c r="SO283" s="4">
        <f>SUMIFS('Aceite de Oliva'!SO$6:SO$257,'Aceite de Oliva'!$A$6:$A$257,"&gt;="&amp;$A283,'Aceite de Oliva'!$B$6:$B$257,"&lt;="&amp;$B283)</f>
        <v>0</v>
      </c>
      <c r="SP283" s="4">
        <f>SUMIFS('Aceite de Oliva'!SP$6:SP$257,'Aceite de Oliva'!$A$6:$A$257,"&gt;="&amp;$A283,'Aceite de Oliva'!$B$6:$B$257,"&lt;="&amp;$B283)</f>
        <v>7.0000000000000007E-2</v>
      </c>
      <c r="SQ283" s="4">
        <f>SUMIFS('Aceite de Oliva'!SQ$6:SQ$257,'Aceite de Oliva'!$A$6:$A$257,"&gt;="&amp;$A283,'Aceite de Oliva'!$B$6:$B$257,"&lt;="&amp;$B283)</f>
        <v>0</v>
      </c>
      <c r="SU283" s="4">
        <f>SUMIFS('Aceite de Oliva'!SU$6:SU$257,'Aceite de Oliva'!$A$6:$A$257,"&gt;="&amp;$A283,'Aceite de Oliva'!$B$6:$B$257,"&lt;="&amp;$B283)</f>
        <v>0.32000000000000006</v>
      </c>
      <c r="SV283" s="4">
        <f>SUMIFS('Aceite de Oliva'!SV$6:SV$257,'Aceite de Oliva'!$A$6:$A$257,"&gt;="&amp;$A283,'Aceite de Oliva'!$B$6:$B$257,"&lt;="&amp;$B283)</f>
        <v>0.65</v>
      </c>
      <c r="SW283" s="4">
        <f>SUMIFS('Aceite de Oliva'!SW$6:SW$257,'Aceite de Oliva'!$A$6:$A$257,"&gt;="&amp;$A283,'Aceite de Oliva'!$B$6:$B$257,"&lt;="&amp;$B283)</f>
        <v>0.21</v>
      </c>
      <c r="SX283" s="4">
        <f>SUMIFS('Aceite de Oliva'!SX$6:SX$257,'Aceite de Oliva'!$A$6:$A$257,"&gt;="&amp;$A283,'Aceite de Oliva'!$B$6:$B$257,"&lt;="&amp;$B283)</f>
        <v>0</v>
      </c>
      <c r="TB283" s="4">
        <f>SUMIFS('Aceite de Oliva'!TB$6:TB$257,'Aceite de Oliva'!$A$6:$A$257,"&gt;="&amp;$A283,'Aceite de Oliva'!$B$6:$B$257,"&lt;="&amp;$B283)</f>
        <v>0.21</v>
      </c>
      <c r="TC283" s="4">
        <f>SUMIFS('Aceite de Oliva'!TC$6:TC$257,'Aceite de Oliva'!$A$6:$A$257,"&gt;="&amp;$A283,'Aceite de Oliva'!$B$6:$B$257,"&lt;="&amp;$B283)</f>
        <v>0.5</v>
      </c>
      <c r="TD283" s="4">
        <f>SUMIFS('Aceite de Oliva'!TD$6:TD$257,'Aceite de Oliva'!$A$6:$A$257,"&gt;="&amp;$A283,'Aceite de Oliva'!$B$6:$B$257,"&lt;="&amp;$B283)</f>
        <v>0.17</v>
      </c>
      <c r="TE283" s="4">
        <f>SUMIFS('Aceite de Oliva'!TE$6:TE$257,'Aceite de Oliva'!$A$6:$A$257,"&gt;="&amp;$A283,'Aceite de Oliva'!$B$6:$B$257,"&lt;="&amp;$B283)</f>
        <v>0</v>
      </c>
      <c r="TI283" s="4">
        <f>SUMIFS('Aceite de Oliva'!TI$6:TI$257,'Aceite de Oliva'!$A$6:$A$257,"&gt;="&amp;$A283,'Aceite de Oliva'!$B$6:$B$257,"&lt;="&amp;$B283)</f>
        <v>1.2200000000000002</v>
      </c>
      <c r="TJ283" s="4">
        <f>SUMIFS('Aceite de Oliva'!TJ$6:TJ$257,'Aceite de Oliva'!$A$6:$A$257,"&gt;="&amp;$A283,'Aceite de Oliva'!$B$6:$B$257,"&lt;="&amp;$B283)</f>
        <v>3.33</v>
      </c>
      <c r="TK283" s="4">
        <f>SUMIFS('Aceite de Oliva'!TK$6:TK$257,'Aceite de Oliva'!$A$6:$A$257,"&gt;="&amp;$A283,'Aceite de Oliva'!$B$6:$B$257,"&lt;="&amp;$B283)</f>
        <v>0.52</v>
      </c>
      <c r="TL283" s="4">
        <f>SUMIFS('Aceite de Oliva'!TL$6:TL$257,'Aceite de Oliva'!$A$6:$A$257,"&gt;="&amp;$A283,'Aceite de Oliva'!$B$6:$B$257,"&lt;="&amp;$B283)</f>
        <v>0.49</v>
      </c>
      <c r="TP283" s="4">
        <f>SUMIFS('Aceite de Oliva'!TP$6:TP$257,'Aceite de Oliva'!$A$6:$A$257,"&gt;="&amp;$A283,'Aceite de Oliva'!$B$6:$B$257,"&lt;="&amp;$B283)</f>
        <v>8.69</v>
      </c>
      <c r="TQ283" s="4">
        <f>SUMIFS('Aceite de Oliva'!TQ$6:TQ$257,'Aceite de Oliva'!$A$6:$A$257,"&gt;="&amp;$A283,'Aceite de Oliva'!$B$6:$B$257,"&lt;="&amp;$B283)</f>
        <v>2</v>
      </c>
      <c r="TR283" s="4">
        <f>SUMIFS('Aceite de Oliva'!TR$6:TR$257,'Aceite de Oliva'!$A$6:$A$257,"&gt;="&amp;$A283,'Aceite de Oliva'!$B$6:$B$257,"&lt;="&amp;$B283)</f>
        <v>13.489999999999998</v>
      </c>
      <c r="TS283" s="4">
        <f>SUMIFS('Aceite de Oliva'!TS$6:TS$257,'Aceite de Oliva'!$A$6:$A$257,"&gt;="&amp;$A283,'Aceite de Oliva'!$B$6:$B$257,"&lt;="&amp;$B283)</f>
        <v>2.35</v>
      </c>
      <c r="TW283" s="4">
        <f>SUMIFS('Aceite de Oliva'!TW$6:TW$257,'Aceite de Oliva'!$A$6:$A$257,"&gt;="&amp;$A283,'Aceite de Oliva'!$B$6:$B$257,"&lt;="&amp;$B283)</f>
        <v>16.05</v>
      </c>
      <c r="TX283" s="4">
        <f>SUMIFS('Aceite de Oliva'!TX$6:TX$257,'Aceite de Oliva'!$A$6:$A$257,"&gt;="&amp;$A283,'Aceite de Oliva'!$B$6:$B$257,"&lt;="&amp;$B283)</f>
        <v>6.37</v>
      </c>
      <c r="TY283" s="4">
        <f>SUMIFS('Aceite de Oliva'!TY$6:TY$257,'Aceite de Oliva'!$A$6:$A$257,"&gt;="&amp;$A283,'Aceite de Oliva'!$B$6:$B$257,"&lt;="&amp;$B283)</f>
        <v>21.060000000000002</v>
      </c>
      <c r="TZ283" s="4">
        <f>SUMIFS('Aceite de Oliva'!TZ$6:TZ$257,'Aceite de Oliva'!$A$6:$A$257,"&gt;="&amp;$A283,'Aceite de Oliva'!$B$6:$B$257,"&lt;="&amp;$B283)</f>
        <v>11.76</v>
      </c>
      <c r="UD283" s="4">
        <f>SUMIFS('Aceite de Oliva'!UD$6:UD$257,'Aceite de Oliva'!$A$6:$A$257,"&gt;="&amp;$A283,'Aceite de Oliva'!$B$6:$B$257,"&lt;="&amp;$B283)</f>
        <v>15.579999999999998</v>
      </c>
      <c r="UE283" s="4">
        <f>SUMIFS('Aceite de Oliva'!UE$6:UE$257,'Aceite de Oliva'!$A$6:$A$257,"&gt;="&amp;$A283,'Aceite de Oliva'!$B$6:$B$257,"&lt;="&amp;$B283)</f>
        <v>7.46</v>
      </c>
      <c r="UF283" s="4">
        <f>SUMIFS('Aceite de Oliva'!UF$6:UF$257,'Aceite de Oliva'!$A$6:$A$257,"&gt;="&amp;$A283,'Aceite de Oliva'!$B$6:$B$257,"&lt;="&amp;$B283)</f>
        <v>17.89</v>
      </c>
      <c r="UG283" s="4">
        <f>SUMIFS('Aceite de Oliva'!UG$6:UG$257,'Aceite de Oliva'!$A$6:$A$257,"&gt;="&amp;$A283,'Aceite de Oliva'!$B$6:$B$257,"&lt;="&amp;$B283)</f>
        <v>21.939999999999998</v>
      </c>
      <c r="UK283" s="4">
        <f>SUMIFS('Aceite de Oliva'!UK$6:UK$257,'Aceite de Oliva'!$A$6:$A$257,"&gt;="&amp;$A283,'Aceite de Oliva'!$B$6:$B$257,"&lt;="&amp;$B283)</f>
        <v>7.58</v>
      </c>
      <c r="UL283" s="4">
        <f>SUMIFS('Aceite de Oliva'!UL$6:UL$257,'Aceite de Oliva'!$A$6:$A$257,"&gt;="&amp;$A283,'Aceite de Oliva'!$B$6:$B$257,"&lt;="&amp;$B283)</f>
        <v>13.27</v>
      </c>
      <c r="UM283" s="4">
        <f>SUMIFS('Aceite de Oliva'!UM$6:UM$257,'Aceite de Oliva'!$A$6:$A$257,"&gt;="&amp;$A283,'Aceite de Oliva'!$B$6:$B$257,"&lt;="&amp;$B283)</f>
        <v>6.29</v>
      </c>
      <c r="UN283" s="4">
        <f>SUMIFS('Aceite de Oliva'!UN$6:UN$257,'Aceite de Oliva'!$A$6:$A$257,"&gt;="&amp;$A283,'Aceite de Oliva'!$B$6:$B$257,"&lt;="&amp;$B283)</f>
        <v>3.87</v>
      </c>
      <c r="UR283" s="4">
        <f>SUMIFS('Aceite de Oliva'!UR$6:UR$257,'Aceite de Oliva'!$A$6:$A$257,"&gt;="&amp;$A283,'Aceite de Oliva'!$B$6:$B$257,"&lt;="&amp;$B283)</f>
        <v>2.1199999999999997</v>
      </c>
      <c r="US283" s="4">
        <f>SUMIFS('Aceite de Oliva'!US$6:US$257,'Aceite de Oliva'!$A$6:$A$257,"&gt;="&amp;$A283,'Aceite de Oliva'!$B$6:$B$257,"&lt;="&amp;$B283)</f>
        <v>3.29</v>
      </c>
      <c r="UT283" s="4">
        <f>SUMIFS('Aceite de Oliva'!UT$6:UT$257,'Aceite de Oliva'!$A$6:$A$257,"&gt;="&amp;$A283,'Aceite de Oliva'!$B$6:$B$257,"&lt;="&amp;$B283)</f>
        <v>1.25</v>
      </c>
      <c r="UU283" s="4">
        <f>SUMIFS('Aceite de Oliva'!UU$6:UU$257,'Aceite de Oliva'!$A$6:$A$257,"&gt;="&amp;$A283,'Aceite de Oliva'!$B$6:$B$257,"&lt;="&amp;$B283)</f>
        <v>4.33</v>
      </c>
      <c r="UY283" s="4">
        <f>SUMIFS('Aceite de Oliva'!UY$6:UY$257,'Aceite de Oliva'!$A$6:$A$257,"&gt;="&amp;$A283,'Aceite de Oliva'!$B$6:$B$257,"&lt;="&amp;$B283)</f>
        <v>0.74</v>
      </c>
      <c r="UZ283" s="4">
        <f>SUMIFS('Aceite de Oliva'!UZ$6:UZ$257,'Aceite de Oliva'!$A$6:$A$257,"&gt;="&amp;$A283,'Aceite de Oliva'!$B$6:$B$257,"&lt;="&amp;$B283)</f>
        <v>0.81</v>
      </c>
      <c r="VA283" s="4">
        <f>SUMIFS('Aceite de Oliva'!VA$6:VA$257,'Aceite de Oliva'!$A$6:$A$257,"&gt;="&amp;$A283,'Aceite de Oliva'!$B$6:$B$257,"&lt;="&amp;$B283)</f>
        <v>0.14000000000000001</v>
      </c>
      <c r="VB283" s="4">
        <f>SUMIFS('Aceite de Oliva'!VB$6:VB$257,'Aceite de Oliva'!$A$6:$A$257,"&gt;="&amp;$A283,'Aceite de Oliva'!$B$6:$B$257,"&lt;="&amp;$B283)</f>
        <v>3.13</v>
      </c>
      <c r="VF283" s="4">
        <f>SUMIFS('Aceite de Oliva'!VF$6:VF$257,'Aceite de Oliva'!$A$6:$A$257,"&gt;="&amp;$A283,'Aceite de Oliva'!$B$6:$B$257,"&lt;="&amp;$B283)</f>
        <v>0.98</v>
      </c>
      <c r="VG283" s="4">
        <f>SUMIFS('Aceite de Oliva'!VG$6:VG$257,'Aceite de Oliva'!$A$6:$A$257,"&gt;="&amp;$A283,'Aceite de Oliva'!$B$6:$B$257,"&lt;="&amp;$B283)</f>
        <v>1.8599999999999999</v>
      </c>
      <c r="VH283" s="4">
        <f>SUMIFS('Aceite de Oliva'!VH$6:VH$257,'Aceite de Oliva'!$A$6:$A$257,"&gt;="&amp;$A283,'Aceite de Oliva'!$B$6:$B$257,"&lt;="&amp;$B283)</f>
        <v>0.54</v>
      </c>
      <c r="VI283" s="4">
        <f>SUMIFS('Aceite de Oliva'!VI$6:VI$257,'Aceite de Oliva'!$A$6:$A$257,"&gt;="&amp;$A283,'Aceite de Oliva'!$B$6:$B$257,"&lt;="&amp;$B283)</f>
        <v>2.1</v>
      </c>
      <c r="VM283" s="4">
        <f>SUMIFS('Aceite de Oliva'!VM$6:VM$257,'Aceite de Oliva'!$A$6:$A$257,"&gt;="&amp;$A283,'Aceite de Oliva'!$B$6:$B$257,"&lt;="&amp;$B283)</f>
        <v>1.69</v>
      </c>
      <c r="VN283" s="4">
        <f>SUMIFS('Aceite de Oliva'!VN$6:VN$257,'Aceite de Oliva'!$A$6:$A$257,"&gt;="&amp;$A283,'Aceite de Oliva'!$B$6:$B$257,"&lt;="&amp;$B283)</f>
        <v>1.43</v>
      </c>
      <c r="VO283" s="4">
        <f>SUMIFS('Aceite de Oliva'!VO$6:VO$257,'Aceite de Oliva'!$A$6:$A$257,"&gt;="&amp;$A283,'Aceite de Oliva'!$B$6:$B$257,"&lt;="&amp;$B283)</f>
        <v>1.62</v>
      </c>
      <c r="VP283" s="4">
        <f>SUMIFS('Aceite de Oliva'!VP$6:VP$257,'Aceite de Oliva'!$A$6:$A$257,"&gt;="&amp;$A283,'Aceite de Oliva'!$B$6:$B$257,"&lt;="&amp;$B283)</f>
        <v>1.26</v>
      </c>
      <c r="VT283" s="4">
        <f>SUMIFS('Aceite de Oliva'!VT$6:VT$257,'Aceite de Oliva'!$A$6:$A$257,"&gt;="&amp;$A283,'Aceite de Oliva'!$B$6:$B$257,"&lt;="&amp;$B283)</f>
        <v>4</v>
      </c>
      <c r="VU283" s="4">
        <f>SUMIFS('Aceite de Oliva'!VU$6:VU$257,'Aceite de Oliva'!$A$6:$A$257,"&gt;="&amp;$A283,'Aceite de Oliva'!$B$6:$B$257,"&lt;="&amp;$B283)</f>
        <v>2.3000000000000003</v>
      </c>
      <c r="VV283" s="4">
        <f>SUMIFS('Aceite de Oliva'!VV$6:VV$257,'Aceite de Oliva'!$A$6:$A$257,"&gt;="&amp;$A283,'Aceite de Oliva'!$B$6:$B$257,"&lt;="&amp;$B283)</f>
        <v>4</v>
      </c>
      <c r="VW283" s="4">
        <f>SUMIFS('Aceite de Oliva'!VW$6:VW$257,'Aceite de Oliva'!$A$6:$A$257,"&gt;="&amp;$A283,'Aceite de Oliva'!$B$6:$B$257,"&lt;="&amp;$B283)</f>
        <v>4.5200000000000005</v>
      </c>
      <c r="WA283" s="4">
        <f>SUMIFS('Aceite de Oliva'!WA$6:WA$257,'Aceite de Oliva'!$A$6:$A$257,"&gt;="&amp;$A283,'Aceite de Oliva'!$B$6:$B$257,"&lt;="&amp;$B283)</f>
        <v>50.97</v>
      </c>
      <c r="WB283" s="4">
        <f>SUMIFS('Aceite de Oliva'!WB$6:WB$257,'Aceite de Oliva'!$A$6:$A$257,"&gt;="&amp;$A283,'Aceite de Oliva'!$B$6:$B$257,"&lt;="&amp;$B283)</f>
        <v>27.159999999999997</v>
      </c>
      <c r="WC283" s="4">
        <f>SUMIFS('Aceite de Oliva'!WC$6:WC$257,'Aceite de Oliva'!$A$6:$A$257,"&gt;="&amp;$A283,'Aceite de Oliva'!$B$6:$B$257,"&lt;="&amp;$B283)</f>
        <v>59.43</v>
      </c>
      <c r="WD283" s="4">
        <f>SUMIFS('Aceite de Oliva'!WD$6:WD$257,'Aceite de Oliva'!$A$6:$A$257,"&gt;="&amp;$A283,'Aceite de Oliva'!$B$6:$B$257,"&lt;="&amp;$B283)</f>
        <v>67.149999999999991</v>
      </c>
      <c r="WH283" s="4">
        <f>SUMIFS('Aceite de Oliva'!WH$6:WH$257,'Aceite de Oliva'!$A$6:$A$257,"&gt;="&amp;$A283,'Aceite de Oliva'!$B$6:$B$257,"&lt;="&amp;$B283)</f>
        <v>32.85</v>
      </c>
      <c r="WI283" s="4">
        <f>SUMIFS('Aceite de Oliva'!WI$6:WI$257,'Aceite de Oliva'!$A$6:$A$257,"&gt;="&amp;$A283,'Aceite de Oliva'!$B$6:$B$257,"&lt;="&amp;$B283)</f>
        <v>13.290000000000001</v>
      </c>
      <c r="WJ283" s="4">
        <f>SUMIFS('Aceite de Oliva'!WJ$6:WJ$257,'Aceite de Oliva'!$A$6:$A$257,"&gt;="&amp;$A283,'Aceite de Oliva'!$B$6:$B$257,"&lt;="&amp;$B283)</f>
        <v>37.72</v>
      </c>
      <c r="WK283" s="4">
        <f>SUMIFS('Aceite de Oliva'!WK$6:WK$257,'Aceite de Oliva'!$A$6:$A$257,"&gt;="&amp;$A283,'Aceite de Oliva'!$B$6:$B$257,"&lt;="&amp;$B283)</f>
        <v>42.45</v>
      </c>
      <c r="WO283" s="4">
        <f>SUMIFS('Aceite de Oliva'!WO$6:WO$257,'Aceite de Oliva'!$A$6:$A$257,"&gt;="&amp;$A283,'Aceite de Oliva'!$B$6:$B$257,"&lt;="&amp;$B283)</f>
        <v>2.8500000000000005</v>
      </c>
      <c r="WP283" s="4">
        <f>SUMIFS('Aceite de Oliva'!WP$6:WP$257,'Aceite de Oliva'!$A$6:$A$257,"&gt;="&amp;$A283,'Aceite de Oliva'!$B$6:$B$257,"&lt;="&amp;$B283)</f>
        <v>0.7</v>
      </c>
      <c r="WQ283" s="4">
        <f>SUMIFS('Aceite de Oliva'!WQ$6:WQ$257,'Aceite de Oliva'!$A$6:$A$257,"&gt;="&amp;$A283,'Aceite de Oliva'!$B$6:$B$257,"&lt;="&amp;$B283)</f>
        <v>3.06</v>
      </c>
      <c r="WR283" s="4">
        <f>SUMIFS('Aceite de Oliva'!WR$6:WR$257,'Aceite de Oliva'!$A$6:$A$257,"&gt;="&amp;$A283,'Aceite de Oliva'!$B$6:$B$257,"&lt;="&amp;$B283)</f>
        <v>6.07</v>
      </c>
      <c r="WV283" s="4">
        <f>SUMIFS('Aceite de Oliva'!WV$6:WV$257,'Aceite de Oliva'!$A$6:$A$257,"&gt;="&amp;$A283,'Aceite de Oliva'!$B$6:$B$257,"&lt;="&amp;$B283)</f>
        <v>2.34</v>
      </c>
      <c r="WW283" s="4">
        <f>SUMIFS('Aceite de Oliva'!WW$6:WW$257,'Aceite de Oliva'!$A$6:$A$257,"&gt;="&amp;$A283,'Aceite de Oliva'!$B$6:$B$257,"&lt;="&amp;$B283)</f>
        <v>0.88</v>
      </c>
      <c r="WX283" s="4">
        <f>SUMIFS('Aceite de Oliva'!WX$6:WX$257,'Aceite de Oliva'!$A$6:$A$257,"&gt;="&amp;$A283,'Aceite de Oliva'!$B$6:$B$257,"&lt;="&amp;$B283)</f>
        <v>2.84</v>
      </c>
      <c r="WY283" s="4">
        <f>SUMIFS('Aceite de Oliva'!WY$6:WY$257,'Aceite de Oliva'!$A$6:$A$257,"&gt;="&amp;$A283,'Aceite de Oliva'!$B$6:$B$257,"&lt;="&amp;$B283)</f>
        <v>3.16</v>
      </c>
      <c r="XC283" s="4">
        <f>SUMIFS('Aceite de Oliva'!XC$6:XC$257,'Aceite de Oliva'!$A$6:$A$257,"&gt;="&amp;$A283,'Aceite de Oliva'!$B$6:$B$257,"&lt;="&amp;$B283)</f>
        <v>1.07</v>
      </c>
      <c r="XD283" s="4">
        <f>SUMIFS('Aceite de Oliva'!XD$6:XD$257,'Aceite de Oliva'!$A$6:$A$257,"&gt;="&amp;$A283,'Aceite de Oliva'!$B$6:$B$257,"&lt;="&amp;$B283)</f>
        <v>0.41</v>
      </c>
      <c r="XE283" s="4">
        <f>SUMIFS('Aceite de Oliva'!XE$6:XE$257,'Aceite de Oliva'!$A$6:$A$257,"&gt;="&amp;$A283,'Aceite de Oliva'!$B$6:$B$257,"&lt;="&amp;$B283)</f>
        <v>0.9</v>
      </c>
      <c r="XF283" s="4">
        <f>SUMIFS('Aceite de Oliva'!XF$6:XF$257,'Aceite de Oliva'!$A$6:$A$257,"&gt;="&amp;$A283,'Aceite de Oliva'!$B$6:$B$257,"&lt;="&amp;$B283)</f>
        <v>2.4500000000000002</v>
      </c>
      <c r="XJ283" s="4">
        <f>SUMIFS('Aceite de Oliva'!XJ$6:XJ$257,'Aceite de Oliva'!$A$6:$A$257,"&gt;="&amp;$A283,'Aceite de Oliva'!$B$6:$B$257,"&lt;="&amp;$B283)</f>
        <v>0.75</v>
      </c>
      <c r="XK283" s="4">
        <f>SUMIFS('Aceite de Oliva'!XK$6:XK$257,'Aceite de Oliva'!$A$6:$A$257,"&gt;="&amp;$A283,'Aceite de Oliva'!$B$6:$B$257,"&lt;="&amp;$B283)</f>
        <v>0</v>
      </c>
      <c r="XL283" s="4">
        <f>SUMIFS('Aceite de Oliva'!XL$6:XL$257,'Aceite de Oliva'!$A$6:$A$257,"&gt;="&amp;$A283,'Aceite de Oliva'!$B$6:$B$257,"&lt;="&amp;$B283)</f>
        <v>0</v>
      </c>
      <c r="XM283" s="4">
        <f>SUMIFS('Aceite de Oliva'!XM$6:XM$257,'Aceite de Oliva'!$A$6:$A$257,"&gt;="&amp;$A283,'Aceite de Oliva'!$B$6:$B$257,"&lt;="&amp;$B283)</f>
        <v>2.85</v>
      </c>
      <c r="XQ283" s="4">
        <f>SUMIFS('Aceite de Oliva'!XQ$6:XQ$257,'Aceite de Oliva'!$A$6:$A$257,"&gt;="&amp;$A283,'Aceite de Oliva'!$B$6:$B$257,"&lt;="&amp;$B283)</f>
        <v>0.27</v>
      </c>
      <c r="XR283" s="4">
        <f>SUMIFS('Aceite de Oliva'!XR$6:XR$257,'Aceite de Oliva'!$A$6:$A$257,"&gt;="&amp;$A283,'Aceite de Oliva'!$B$6:$B$257,"&lt;="&amp;$B283)</f>
        <v>0.55999999999999994</v>
      </c>
      <c r="XS283" s="4">
        <f>SUMIFS('Aceite de Oliva'!XS$6:XS$257,'Aceite de Oliva'!$A$6:$A$257,"&gt;="&amp;$A283,'Aceite de Oliva'!$B$6:$B$257,"&lt;="&amp;$B283)</f>
        <v>0</v>
      </c>
      <c r="XT283" s="4">
        <f>SUMIFS('Aceite de Oliva'!XT$6:XT$257,'Aceite de Oliva'!$A$6:$A$257,"&gt;="&amp;$A283,'Aceite de Oliva'!$B$6:$B$257,"&lt;="&amp;$B283)</f>
        <v>0.24</v>
      </c>
      <c r="XX283" s="4">
        <f>SUMIFS('Aceite de Oliva'!XX$6:XX$257,'Aceite de Oliva'!$A$6:$A$257,"&gt;="&amp;$A283,'Aceite de Oliva'!$B$6:$B$257,"&lt;="&amp;$B283)</f>
        <v>0.22999999999999998</v>
      </c>
      <c r="XY283" s="4">
        <f>SUMIFS('Aceite de Oliva'!XY$6:XY$257,'Aceite de Oliva'!$A$6:$A$257,"&gt;="&amp;$A283,'Aceite de Oliva'!$B$6:$B$257,"&lt;="&amp;$B283)</f>
        <v>0.21</v>
      </c>
      <c r="XZ283" s="4">
        <f>SUMIFS('Aceite de Oliva'!XZ$6:XZ$257,'Aceite de Oliva'!$A$6:$A$257,"&gt;="&amp;$A283,'Aceite de Oliva'!$B$6:$B$257,"&lt;="&amp;$B283)</f>
        <v>0</v>
      </c>
      <c r="YA283" s="4">
        <f>SUMIFS('Aceite de Oliva'!YA$6:YA$257,'Aceite de Oliva'!$A$6:$A$257,"&gt;="&amp;$A283,'Aceite de Oliva'!$B$6:$B$257,"&lt;="&amp;$B283)</f>
        <v>0</v>
      </c>
      <c r="YE283" s="4">
        <f>SUMIFS('Aceite de Oliva'!YE$6:YE$257,'Aceite de Oliva'!$A$6:$A$257,"&gt;="&amp;$A283,'Aceite de Oliva'!$B$6:$B$257,"&lt;="&amp;$B283)</f>
        <v>0.28000000000000003</v>
      </c>
      <c r="YF283" s="4">
        <f>SUMIFS('Aceite de Oliva'!YF$6:YF$257,'Aceite de Oliva'!$A$6:$A$257,"&gt;="&amp;$A283,'Aceite de Oliva'!$B$6:$B$257,"&lt;="&amp;$B283)</f>
        <v>0</v>
      </c>
      <c r="YG283" s="4">
        <f>SUMIFS('Aceite de Oliva'!YG$6:YG$257,'Aceite de Oliva'!$A$6:$A$257,"&gt;="&amp;$A283,'Aceite de Oliva'!$B$6:$B$257,"&lt;="&amp;$B283)</f>
        <v>0.31</v>
      </c>
      <c r="YH283" s="4">
        <f>SUMIFS('Aceite de Oliva'!YH$6:YH$257,'Aceite de Oliva'!$A$6:$A$257,"&gt;="&amp;$A283,'Aceite de Oliva'!$B$6:$B$257,"&lt;="&amp;$B283)</f>
        <v>0.39</v>
      </c>
      <c r="YL283" s="4">
        <f>SUMIFS('Aceite de Oliva'!YL$6:YL$257,'Aceite de Oliva'!$A$6:$A$257,"&gt;="&amp;$A283,'Aceite de Oliva'!$B$6:$B$257,"&lt;="&amp;$B283)</f>
        <v>0.26</v>
      </c>
      <c r="YM283" s="4">
        <f>SUMIFS('Aceite de Oliva'!YM$6:YM$257,'Aceite de Oliva'!$A$6:$A$257,"&gt;="&amp;$A283,'Aceite de Oliva'!$B$6:$B$257,"&lt;="&amp;$B283)</f>
        <v>0</v>
      </c>
      <c r="YN283" s="4">
        <f>SUMIFS('Aceite de Oliva'!YN$6:YN$257,'Aceite de Oliva'!$A$6:$A$257,"&gt;="&amp;$A283,'Aceite de Oliva'!$B$6:$B$257,"&lt;="&amp;$B283)</f>
        <v>0.16</v>
      </c>
      <c r="YO283" s="4">
        <f>SUMIFS('Aceite de Oliva'!YO$6:YO$257,'Aceite de Oliva'!$A$6:$A$257,"&gt;="&amp;$A283,'Aceite de Oliva'!$B$6:$B$257,"&lt;="&amp;$B283)</f>
        <v>0.2</v>
      </c>
      <c r="YP283" s="4">
        <f>SUMIFS('Aceite de Oliva'!YP$6:YP$257,'Aceite de Oliva'!$A$6:$A$257,"&gt;="&amp;$A283,'Aceite de Oliva'!$B$6:$B$257,"&lt;="&amp;$B283)</f>
        <v>0</v>
      </c>
      <c r="YS283" s="4">
        <f>SUMIFS('Aceite de Oliva'!YS$6:YS$257,'Aceite de Oliva'!$A$6:$A$257,"&gt;="&amp;$A283,'Aceite de Oliva'!$B$6:$B$257,"&lt;="&amp;$B283)</f>
        <v>0.2</v>
      </c>
      <c r="YT283" s="4">
        <f>SUMIFS('Aceite de Oliva'!YT$6:YT$257,'Aceite de Oliva'!$A$6:$A$257,"&gt;="&amp;$A283,'Aceite de Oliva'!$B$6:$B$257,"&lt;="&amp;$B283)</f>
        <v>0</v>
      </c>
      <c r="YU283" s="4">
        <f>SUMIFS('Aceite de Oliva'!YU$6:YU$257,'Aceite de Oliva'!$A$6:$A$257,"&gt;="&amp;$A283,'Aceite de Oliva'!$B$6:$B$257,"&lt;="&amp;$B283)</f>
        <v>0.27</v>
      </c>
      <c r="YV283" s="4">
        <f>SUMIFS('Aceite de Oliva'!YV$6:YV$257,'Aceite de Oliva'!$A$6:$A$257,"&gt;="&amp;$A283,'Aceite de Oliva'!$B$6:$B$257,"&lt;="&amp;$B283)</f>
        <v>0.15</v>
      </c>
      <c r="YW283" s="4">
        <f>SUMIFS('Aceite de Oliva'!YW$6:YW$257,'Aceite de Oliva'!$A$6:$A$257,"&gt;="&amp;$A283,'Aceite de Oliva'!$B$6:$B$257,"&lt;="&amp;$B283)</f>
        <v>0.8</v>
      </c>
      <c r="YZ283" s="4">
        <f>SUMIFS('Aceite de Oliva'!YZ$6:YZ$257,'Aceite de Oliva'!$A$6:$A$257,"&gt;="&amp;$A283,'Aceite de Oliva'!$B$6:$B$257,"&lt;="&amp;$B283)</f>
        <v>0.33</v>
      </c>
      <c r="ZA283" s="4">
        <f>SUMIFS('Aceite de Oliva'!ZA$6:ZA$257,'Aceite de Oliva'!$A$6:$A$257,"&gt;="&amp;$A283,'Aceite de Oliva'!$B$6:$B$257,"&lt;="&amp;$B283)</f>
        <v>0.83</v>
      </c>
      <c r="ZB283" s="4">
        <f>SUMIFS('Aceite de Oliva'!ZB$6:ZB$257,'Aceite de Oliva'!$A$6:$A$257,"&gt;="&amp;$A283,'Aceite de Oliva'!$B$6:$B$257,"&lt;="&amp;$B283)</f>
        <v>0.22</v>
      </c>
      <c r="ZC283" s="4">
        <f>SUMIFS('Aceite de Oliva'!ZC$6:ZC$257,'Aceite de Oliva'!$A$6:$A$257,"&gt;="&amp;$A283,'Aceite de Oliva'!$B$6:$B$257,"&lt;="&amp;$B283)</f>
        <v>0.26</v>
      </c>
      <c r="ZD283" s="4">
        <f>SUMIFS('Aceite de Oliva'!ZD$6:ZD$257,'Aceite de Oliva'!$A$6:$A$257,"&gt;="&amp;$A283,'Aceite de Oliva'!$B$6:$B$257,"&lt;="&amp;$B283)</f>
        <v>0</v>
      </c>
    </row>
    <row r="284" spans="1:680" x14ac:dyDescent="0.25">
      <c r="A284" s="9">
        <f>'TAM Aceite de Oliva'!B32</f>
        <v>7.7</v>
      </c>
      <c r="B284" s="9">
        <f>'TAM Aceite de Oliva'!C32</f>
        <v>7.9</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0.11</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7.0000000000000007E-2</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0.5</v>
      </c>
      <c r="RL284" s="4">
        <f>SUMIFS('Aceite de Oliva'!RL$6:RL$257,'Aceite de Oliva'!$A$6:$A$257,"&gt;="&amp;$A284,'Aceite de Oliva'!$B$6:$B$257,"&lt;="&amp;$B284)</f>
        <v>0.21</v>
      </c>
      <c r="RM284" s="4">
        <f>SUMIFS('Aceite de Oliva'!RM$6:RM$257,'Aceite de Oliva'!$A$6:$A$257,"&gt;="&amp;$A284,'Aceite de Oliva'!$B$6:$B$257,"&lt;="&amp;$B284)</f>
        <v>0</v>
      </c>
      <c r="RN284" s="4">
        <f>SUMIFS('Aceite de Oliva'!RN$6:RN$257,'Aceite de Oliva'!$A$6:$A$257,"&gt;="&amp;$A284,'Aceite de Oliva'!$B$6:$B$257,"&lt;="&amp;$B284)</f>
        <v>0.35</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0.04</v>
      </c>
      <c r="SA284" s="4">
        <f>SUMIFS('Aceite de Oliva'!SA$6:SA$257,'Aceite de Oliva'!$A$6:$A$257,"&gt;="&amp;$A284,'Aceite de Oliva'!$B$6:$B$257,"&lt;="&amp;$B284)</f>
        <v>0</v>
      </c>
      <c r="SB284" s="4">
        <f>SUMIFS('Aceite de Oliva'!SB$6:SB$257,'Aceite de Oliva'!$A$6:$A$257,"&gt;="&amp;$A284,'Aceite de Oliva'!$B$6:$B$257,"&lt;="&amp;$B284)</f>
        <v>7.0000000000000007E-2</v>
      </c>
      <c r="SC284" s="4">
        <f>SUMIFS('Aceite de Oliva'!SC$6:SC$257,'Aceite de Oliva'!$A$6:$A$257,"&gt;="&amp;$A284,'Aceite de Oliva'!$B$6:$B$257,"&lt;="&amp;$B284)</f>
        <v>0</v>
      </c>
      <c r="SG284" s="4">
        <f>SUMIFS('Aceite de Oliva'!SG$6:SG$257,'Aceite de Oliva'!$A$6:$A$257,"&gt;="&amp;$A284,'Aceite de Oliva'!$B$6:$B$257,"&lt;="&amp;$B284)</f>
        <v>0.62</v>
      </c>
      <c r="SH284" s="4">
        <f>SUMIFS('Aceite de Oliva'!SH$6:SH$257,'Aceite de Oliva'!$A$6:$A$257,"&gt;="&amp;$A284,'Aceite de Oliva'!$B$6:$B$257,"&lt;="&amp;$B284)</f>
        <v>1.3</v>
      </c>
      <c r="SI284" s="4">
        <f>SUMIFS('Aceite de Oliva'!SI$6:SI$257,'Aceite de Oliva'!$A$6:$A$257,"&gt;="&amp;$A284,'Aceite de Oliva'!$B$6:$B$257,"&lt;="&amp;$B284)</f>
        <v>0.36</v>
      </c>
      <c r="SJ284" s="4">
        <f>SUMIFS('Aceite de Oliva'!SJ$6:SJ$257,'Aceite de Oliva'!$A$6:$A$257,"&gt;="&amp;$A284,'Aceite de Oliva'!$B$6:$B$257,"&lt;="&amp;$B284)</f>
        <v>0.96</v>
      </c>
      <c r="SN284" s="4">
        <f>SUMIFS('Aceite de Oliva'!SN$6:SN$257,'Aceite de Oliva'!$A$6:$A$257,"&gt;="&amp;$A284,'Aceite de Oliva'!$B$6:$B$257,"&lt;="&amp;$B284)</f>
        <v>0.05</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0.32</v>
      </c>
      <c r="SU284" s="4">
        <f>SUMIFS('Aceite de Oliva'!SU$6:SU$257,'Aceite de Oliva'!$A$6:$A$257,"&gt;="&amp;$A284,'Aceite de Oliva'!$B$6:$B$257,"&lt;="&amp;$B284)</f>
        <v>0.56000000000000005</v>
      </c>
      <c r="SV284" s="4">
        <f>SUMIFS('Aceite de Oliva'!SV$6:SV$257,'Aceite de Oliva'!$A$6:$A$257,"&gt;="&amp;$A284,'Aceite de Oliva'!$B$6:$B$257,"&lt;="&amp;$B284)</f>
        <v>0.22</v>
      </c>
      <c r="SW284" s="4">
        <f>SUMIFS('Aceite de Oliva'!SW$6:SW$257,'Aceite de Oliva'!$A$6:$A$257,"&gt;="&amp;$A284,'Aceite de Oliva'!$B$6:$B$257,"&lt;="&amp;$B284)</f>
        <v>0.31</v>
      </c>
      <c r="SX284" s="4">
        <f>SUMIFS('Aceite de Oliva'!SX$6:SX$257,'Aceite de Oliva'!$A$6:$A$257,"&gt;="&amp;$A284,'Aceite de Oliva'!$B$6:$B$257,"&lt;="&amp;$B284)</f>
        <v>1.63</v>
      </c>
      <c r="TB284" s="4">
        <f>SUMIFS('Aceite de Oliva'!TB$6:TB$257,'Aceite de Oliva'!$A$6:$A$257,"&gt;="&amp;$A284,'Aceite de Oliva'!$B$6:$B$257,"&lt;="&amp;$B284)</f>
        <v>0.52</v>
      </c>
      <c r="TC284" s="4">
        <f>SUMIFS('Aceite de Oliva'!TC$6:TC$257,'Aceite de Oliva'!$A$6:$A$257,"&gt;="&amp;$A284,'Aceite de Oliva'!$B$6:$B$257,"&lt;="&amp;$B284)</f>
        <v>1.52</v>
      </c>
      <c r="TD284" s="4">
        <f>SUMIFS('Aceite de Oliva'!TD$6:TD$257,'Aceite de Oliva'!$A$6:$A$257,"&gt;="&amp;$A284,'Aceite de Oliva'!$B$6:$B$257,"&lt;="&amp;$B284)</f>
        <v>0.13</v>
      </c>
      <c r="TE284" s="4">
        <f>SUMIFS('Aceite de Oliva'!TE$6:TE$257,'Aceite de Oliva'!$A$6:$A$257,"&gt;="&amp;$A284,'Aceite de Oliva'!$B$6:$B$257,"&lt;="&amp;$B284)</f>
        <v>0.67</v>
      </c>
      <c r="TI284" s="4">
        <f>SUMIFS('Aceite de Oliva'!TI$6:TI$257,'Aceite de Oliva'!$A$6:$A$257,"&gt;="&amp;$A284,'Aceite de Oliva'!$B$6:$B$257,"&lt;="&amp;$B284)</f>
        <v>1.19</v>
      </c>
      <c r="TJ284" s="4">
        <f>SUMIFS('Aceite de Oliva'!TJ$6:TJ$257,'Aceite de Oliva'!$A$6:$A$257,"&gt;="&amp;$A284,'Aceite de Oliva'!$B$6:$B$257,"&lt;="&amp;$B284)</f>
        <v>1.8</v>
      </c>
      <c r="TK284" s="4">
        <f>SUMIFS('Aceite de Oliva'!TK$6:TK$257,'Aceite de Oliva'!$A$6:$A$257,"&gt;="&amp;$A284,'Aceite de Oliva'!$B$6:$B$257,"&lt;="&amp;$B284)</f>
        <v>0.96000000000000008</v>
      </c>
      <c r="TL284" s="4">
        <f>SUMIFS('Aceite de Oliva'!TL$6:TL$257,'Aceite de Oliva'!$A$6:$A$257,"&gt;="&amp;$A284,'Aceite de Oliva'!$B$6:$B$257,"&lt;="&amp;$B284)</f>
        <v>1.34</v>
      </c>
      <c r="TP284" s="4">
        <f>SUMIFS('Aceite de Oliva'!TP$6:TP$257,'Aceite de Oliva'!$A$6:$A$257,"&gt;="&amp;$A284,'Aceite de Oliva'!$B$6:$B$257,"&lt;="&amp;$B284)</f>
        <v>3.8</v>
      </c>
      <c r="TQ284" s="4">
        <f>SUMIFS('Aceite de Oliva'!TQ$6:TQ$257,'Aceite de Oliva'!$A$6:$A$257,"&gt;="&amp;$A284,'Aceite de Oliva'!$B$6:$B$257,"&lt;="&amp;$B284)</f>
        <v>7.9300000000000006</v>
      </c>
      <c r="TR284" s="4">
        <f>SUMIFS('Aceite de Oliva'!TR$6:TR$257,'Aceite de Oliva'!$A$6:$A$257,"&gt;="&amp;$A284,'Aceite de Oliva'!$B$6:$B$257,"&lt;="&amp;$B284)</f>
        <v>2.5700000000000003</v>
      </c>
      <c r="TS284" s="4">
        <f>SUMIFS('Aceite de Oliva'!TS$6:TS$257,'Aceite de Oliva'!$A$6:$A$257,"&gt;="&amp;$A284,'Aceite de Oliva'!$B$6:$B$257,"&lt;="&amp;$B284)</f>
        <v>1.73</v>
      </c>
      <c r="TW284" s="4">
        <f>SUMIFS('Aceite de Oliva'!TW$6:TW$257,'Aceite de Oliva'!$A$6:$A$257,"&gt;="&amp;$A284,'Aceite de Oliva'!$B$6:$B$257,"&lt;="&amp;$B284)</f>
        <v>4.3599999999999994</v>
      </c>
      <c r="TX284" s="4">
        <f>SUMIFS('Aceite de Oliva'!TX$6:TX$257,'Aceite de Oliva'!$A$6:$A$257,"&gt;="&amp;$A284,'Aceite de Oliva'!$B$6:$B$257,"&lt;="&amp;$B284)</f>
        <v>4.93</v>
      </c>
      <c r="TY284" s="4">
        <f>SUMIFS('Aceite de Oliva'!TY$6:TY$257,'Aceite de Oliva'!$A$6:$A$257,"&gt;="&amp;$A284,'Aceite de Oliva'!$B$6:$B$257,"&lt;="&amp;$B284)</f>
        <v>3.85</v>
      </c>
      <c r="TZ284" s="4">
        <f>SUMIFS('Aceite de Oliva'!TZ$6:TZ$257,'Aceite de Oliva'!$A$6:$A$257,"&gt;="&amp;$A284,'Aceite de Oliva'!$B$6:$B$257,"&lt;="&amp;$B284)</f>
        <v>4.9800000000000004</v>
      </c>
      <c r="UD284" s="4">
        <f>SUMIFS('Aceite de Oliva'!UD$6:UD$257,'Aceite de Oliva'!$A$6:$A$257,"&gt;="&amp;$A284,'Aceite de Oliva'!$B$6:$B$257,"&lt;="&amp;$B284)</f>
        <v>4.0999999999999996</v>
      </c>
      <c r="UE284" s="4">
        <f>SUMIFS('Aceite de Oliva'!UE$6:UE$257,'Aceite de Oliva'!$A$6:$A$257,"&gt;="&amp;$A284,'Aceite de Oliva'!$B$6:$B$257,"&lt;="&amp;$B284)</f>
        <v>8.51</v>
      </c>
      <c r="UF284" s="4">
        <f>SUMIFS('Aceite de Oliva'!UF$6:UF$257,'Aceite de Oliva'!$A$6:$A$257,"&gt;="&amp;$A284,'Aceite de Oliva'!$B$6:$B$257,"&lt;="&amp;$B284)</f>
        <v>3.5100000000000002</v>
      </c>
      <c r="UG284" s="4">
        <f>SUMIFS('Aceite de Oliva'!UG$6:UG$257,'Aceite de Oliva'!$A$6:$A$257,"&gt;="&amp;$A284,'Aceite de Oliva'!$B$6:$B$257,"&lt;="&amp;$B284)</f>
        <v>0.19</v>
      </c>
      <c r="UK284" s="4">
        <f>SUMIFS('Aceite de Oliva'!UK$6:UK$257,'Aceite de Oliva'!$A$6:$A$257,"&gt;="&amp;$A284,'Aceite de Oliva'!$B$6:$B$257,"&lt;="&amp;$B284)</f>
        <v>6.98</v>
      </c>
      <c r="UL284" s="4">
        <f>SUMIFS('Aceite de Oliva'!UL$6:UL$257,'Aceite de Oliva'!$A$6:$A$257,"&gt;="&amp;$A284,'Aceite de Oliva'!$B$6:$B$257,"&lt;="&amp;$B284)</f>
        <v>8.2199999999999989</v>
      </c>
      <c r="UM284" s="4">
        <f>SUMIFS('Aceite de Oliva'!UM$6:UM$257,'Aceite de Oliva'!$A$6:$A$257,"&gt;="&amp;$A284,'Aceite de Oliva'!$B$6:$B$257,"&lt;="&amp;$B284)</f>
        <v>8.32</v>
      </c>
      <c r="UN284" s="4">
        <f>SUMIFS('Aceite de Oliva'!UN$6:UN$257,'Aceite de Oliva'!$A$6:$A$257,"&gt;="&amp;$A284,'Aceite de Oliva'!$B$6:$B$257,"&lt;="&amp;$B284)</f>
        <v>1.1499999999999999</v>
      </c>
      <c r="UR284" s="4">
        <f>SUMIFS('Aceite de Oliva'!UR$6:UR$257,'Aceite de Oliva'!$A$6:$A$257,"&gt;="&amp;$A284,'Aceite de Oliva'!$B$6:$B$257,"&lt;="&amp;$B284)</f>
        <v>4.45</v>
      </c>
      <c r="US284" s="4">
        <f>SUMIFS('Aceite de Oliva'!US$6:US$257,'Aceite de Oliva'!$A$6:$A$257,"&gt;="&amp;$A284,'Aceite de Oliva'!$B$6:$B$257,"&lt;="&amp;$B284)</f>
        <v>8.1199999999999992</v>
      </c>
      <c r="UT284" s="4">
        <f>SUMIFS('Aceite de Oliva'!UT$6:UT$257,'Aceite de Oliva'!$A$6:$A$257,"&gt;="&amp;$A284,'Aceite de Oliva'!$B$6:$B$257,"&lt;="&amp;$B284)</f>
        <v>3.9099999999999997</v>
      </c>
      <c r="UU284" s="4">
        <f>SUMIFS('Aceite de Oliva'!UU$6:UU$257,'Aceite de Oliva'!$A$6:$A$257,"&gt;="&amp;$A284,'Aceite de Oliva'!$B$6:$B$257,"&lt;="&amp;$B284)</f>
        <v>0</v>
      </c>
      <c r="UY284" s="4">
        <f>SUMIFS('Aceite de Oliva'!UY$6:UY$257,'Aceite de Oliva'!$A$6:$A$257,"&gt;="&amp;$A284,'Aceite de Oliva'!$B$6:$B$257,"&lt;="&amp;$B284)</f>
        <v>0.49</v>
      </c>
      <c r="UZ284" s="4">
        <f>SUMIFS('Aceite de Oliva'!UZ$6:UZ$257,'Aceite de Oliva'!$A$6:$A$257,"&gt;="&amp;$A284,'Aceite de Oliva'!$B$6:$B$257,"&lt;="&amp;$B284)</f>
        <v>1.69</v>
      </c>
      <c r="VA284" s="4">
        <f>SUMIFS('Aceite de Oliva'!VA$6:VA$257,'Aceite de Oliva'!$A$6:$A$257,"&gt;="&amp;$A284,'Aceite de Oliva'!$B$6:$B$257,"&lt;="&amp;$B284)</f>
        <v>0</v>
      </c>
      <c r="VB284" s="4">
        <f>SUMIFS('Aceite de Oliva'!VB$6:VB$257,'Aceite de Oliva'!$A$6:$A$257,"&gt;="&amp;$A284,'Aceite de Oliva'!$B$6:$B$257,"&lt;="&amp;$B284)</f>
        <v>0</v>
      </c>
      <c r="VF284" s="4">
        <f>SUMIFS('Aceite de Oliva'!VF$6:VF$257,'Aceite de Oliva'!$A$6:$A$257,"&gt;="&amp;$A284,'Aceite de Oliva'!$B$6:$B$257,"&lt;="&amp;$B284)</f>
        <v>0.21</v>
      </c>
      <c r="VG284" s="4">
        <f>SUMIFS('Aceite de Oliva'!VG$6:VG$257,'Aceite de Oliva'!$A$6:$A$257,"&gt;="&amp;$A284,'Aceite de Oliva'!$B$6:$B$257,"&lt;="&amp;$B284)</f>
        <v>0.26</v>
      </c>
      <c r="VH284" s="4">
        <f>SUMIFS('Aceite de Oliva'!VH$6:VH$257,'Aceite de Oliva'!$A$6:$A$257,"&gt;="&amp;$A284,'Aceite de Oliva'!$B$6:$B$257,"&lt;="&amp;$B284)</f>
        <v>0.26</v>
      </c>
      <c r="VI284" s="4">
        <f>SUMIFS('Aceite de Oliva'!VI$6:VI$257,'Aceite de Oliva'!$A$6:$A$257,"&gt;="&amp;$A284,'Aceite de Oliva'!$B$6:$B$257,"&lt;="&amp;$B284)</f>
        <v>0</v>
      </c>
      <c r="VM284" s="4">
        <f>SUMIFS('Aceite de Oliva'!VM$6:VM$257,'Aceite de Oliva'!$A$6:$A$257,"&gt;="&amp;$A284,'Aceite de Oliva'!$B$6:$B$257,"&lt;="&amp;$B284)</f>
        <v>0.32</v>
      </c>
      <c r="VN284" s="4">
        <f>SUMIFS('Aceite de Oliva'!VN$6:VN$257,'Aceite de Oliva'!$A$6:$A$257,"&gt;="&amp;$A284,'Aceite de Oliva'!$B$6:$B$257,"&lt;="&amp;$B284)</f>
        <v>0.77</v>
      </c>
      <c r="VO284" s="4">
        <f>SUMIFS('Aceite de Oliva'!VO$6:VO$257,'Aceite de Oliva'!$A$6:$A$257,"&gt;="&amp;$A284,'Aceite de Oliva'!$B$6:$B$257,"&lt;="&amp;$B284)</f>
        <v>0</v>
      </c>
      <c r="VP284" s="4">
        <f>SUMIFS('Aceite de Oliva'!VP$6:VP$257,'Aceite de Oliva'!$A$6:$A$257,"&gt;="&amp;$A284,'Aceite de Oliva'!$B$6:$B$257,"&lt;="&amp;$B284)</f>
        <v>0</v>
      </c>
      <c r="VT284" s="4">
        <f>SUMIFS('Aceite de Oliva'!VT$6:VT$257,'Aceite de Oliva'!$A$6:$A$257,"&gt;="&amp;$A284,'Aceite de Oliva'!$B$6:$B$257,"&lt;="&amp;$B284)</f>
        <v>2.17</v>
      </c>
      <c r="VU284" s="4">
        <f>SUMIFS('Aceite de Oliva'!VU$6:VU$257,'Aceite de Oliva'!$A$6:$A$257,"&gt;="&amp;$A284,'Aceite de Oliva'!$B$6:$B$257,"&lt;="&amp;$B284)</f>
        <v>3.11</v>
      </c>
      <c r="VV284" s="4">
        <f>SUMIFS('Aceite de Oliva'!VV$6:VV$257,'Aceite de Oliva'!$A$6:$A$257,"&gt;="&amp;$A284,'Aceite de Oliva'!$B$6:$B$257,"&lt;="&amp;$B284)</f>
        <v>1.91</v>
      </c>
      <c r="VW284" s="4">
        <f>SUMIFS('Aceite de Oliva'!VW$6:VW$257,'Aceite de Oliva'!$A$6:$A$257,"&gt;="&amp;$A284,'Aceite de Oliva'!$B$6:$B$257,"&lt;="&amp;$B284)</f>
        <v>2.92</v>
      </c>
      <c r="WA284" s="4">
        <f>SUMIFS('Aceite de Oliva'!WA$6:WA$257,'Aceite de Oliva'!$A$6:$A$257,"&gt;="&amp;$A284,'Aceite de Oliva'!$B$6:$B$257,"&lt;="&amp;$B284)</f>
        <v>3.44</v>
      </c>
      <c r="WB284" s="4">
        <f>SUMIFS('Aceite de Oliva'!WB$6:WB$257,'Aceite de Oliva'!$A$6:$A$257,"&gt;="&amp;$A284,'Aceite de Oliva'!$B$6:$B$257,"&lt;="&amp;$B284)</f>
        <v>0.45</v>
      </c>
      <c r="WC284" s="4">
        <f>SUMIFS('Aceite de Oliva'!WC$6:WC$257,'Aceite de Oliva'!$A$6:$A$257,"&gt;="&amp;$A284,'Aceite de Oliva'!$B$6:$B$257,"&lt;="&amp;$B284)</f>
        <v>4.66</v>
      </c>
      <c r="WD284" s="4">
        <f>SUMIFS('Aceite de Oliva'!WD$6:WD$257,'Aceite de Oliva'!$A$6:$A$257,"&gt;="&amp;$A284,'Aceite de Oliva'!$B$6:$B$257,"&lt;="&amp;$B284)</f>
        <v>1.81</v>
      </c>
      <c r="WH284" s="4">
        <f>SUMIFS('Aceite de Oliva'!WH$6:WH$257,'Aceite de Oliva'!$A$6:$A$257,"&gt;="&amp;$A284,'Aceite de Oliva'!$B$6:$B$257,"&lt;="&amp;$B284)</f>
        <v>2.1800000000000002</v>
      </c>
      <c r="WI284" s="4">
        <f>SUMIFS('Aceite de Oliva'!WI$6:WI$257,'Aceite de Oliva'!$A$6:$A$257,"&gt;="&amp;$A284,'Aceite de Oliva'!$B$6:$B$257,"&lt;="&amp;$B284)</f>
        <v>2.14</v>
      </c>
      <c r="WJ284" s="4">
        <f>SUMIFS('Aceite de Oliva'!WJ$6:WJ$257,'Aceite de Oliva'!$A$6:$A$257,"&gt;="&amp;$A284,'Aceite de Oliva'!$B$6:$B$257,"&lt;="&amp;$B284)</f>
        <v>3.1</v>
      </c>
      <c r="WK284" s="4">
        <f>SUMIFS('Aceite de Oliva'!WK$6:WK$257,'Aceite de Oliva'!$A$6:$A$257,"&gt;="&amp;$A284,'Aceite de Oliva'!$B$6:$B$257,"&lt;="&amp;$B284)</f>
        <v>0</v>
      </c>
      <c r="WO284" s="4">
        <f>SUMIFS('Aceite de Oliva'!WO$6:WO$257,'Aceite de Oliva'!$A$6:$A$257,"&gt;="&amp;$A284,'Aceite de Oliva'!$B$6:$B$257,"&lt;="&amp;$B284)</f>
        <v>1.06</v>
      </c>
      <c r="WP284" s="4">
        <f>SUMIFS('Aceite de Oliva'!WP$6:WP$257,'Aceite de Oliva'!$A$6:$A$257,"&gt;="&amp;$A284,'Aceite de Oliva'!$B$6:$B$257,"&lt;="&amp;$B284)</f>
        <v>1.04</v>
      </c>
      <c r="WQ284" s="4">
        <f>SUMIFS('Aceite de Oliva'!WQ$6:WQ$257,'Aceite de Oliva'!$A$6:$A$257,"&gt;="&amp;$A284,'Aceite de Oliva'!$B$6:$B$257,"&lt;="&amp;$B284)</f>
        <v>0.88</v>
      </c>
      <c r="WR284" s="4">
        <f>SUMIFS('Aceite de Oliva'!WR$6:WR$257,'Aceite de Oliva'!$A$6:$A$257,"&gt;="&amp;$A284,'Aceite de Oliva'!$B$6:$B$257,"&lt;="&amp;$B284)</f>
        <v>2.5700000000000003</v>
      </c>
      <c r="WV284" s="4">
        <f>SUMIFS('Aceite de Oliva'!WV$6:WV$257,'Aceite de Oliva'!$A$6:$A$257,"&gt;="&amp;$A284,'Aceite de Oliva'!$B$6:$B$257,"&lt;="&amp;$B284)</f>
        <v>2.04</v>
      </c>
      <c r="WW284" s="4">
        <f>SUMIFS('Aceite de Oliva'!WW$6:WW$257,'Aceite de Oliva'!$A$6:$A$257,"&gt;="&amp;$A284,'Aceite de Oliva'!$B$6:$B$257,"&lt;="&amp;$B284)</f>
        <v>1.38</v>
      </c>
      <c r="WX284" s="4">
        <f>SUMIFS('Aceite de Oliva'!WX$6:WX$257,'Aceite de Oliva'!$A$6:$A$257,"&gt;="&amp;$A284,'Aceite de Oliva'!$B$6:$B$257,"&lt;="&amp;$B284)</f>
        <v>1.69</v>
      </c>
      <c r="WY284" s="4">
        <f>SUMIFS('Aceite de Oliva'!WY$6:WY$257,'Aceite de Oliva'!$A$6:$A$257,"&gt;="&amp;$A284,'Aceite de Oliva'!$B$6:$B$257,"&lt;="&amp;$B284)</f>
        <v>3.44</v>
      </c>
      <c r="XC284" s="4">
        <f>SUMIFS('Aceite de Oliva'!XC$6:XC$257,'Aceite de Oliva'!$A$6:$A$257,"&gt;="&amp;$A284,'Aceite de Oliva'!$B$6:$B$257,"&lt;="&amp;$B284)</f>
        <v>1.01</v>
      </c>
      <c r="XD284" s="4">
        <f>SUMIFS('Aceite de Oliva'!XD$6:XD$257,'Aceite de Oliva'!$A$6:$A$257,"&gt;="&amp;$A284,'Aceite de Oliva'!$B$6:$B$257,"&lt;="&amp;$B284)</f>
        <v>0.21</v>
      </c>
      <c r="XE284" s="4">
        <f>SUMIFS('Aceite de Oliva'!XE$6:XE$257,'Aceite de Oliva'!$A$6:$A$257,"&gt;="&amp;$A284,'Aceite de Oliva'!$B$6:$B$257,"&lt;="&amp;$B284)</f>
        <v>1.1500000000000001</v>
      </c>
      <c r="XF284" s="4">
        <f>SUMIFS('Aceite de Oliva'!XF$6:XF$257,'Aceite de Oliva'!$A$6:$A$257,"&gt;="&amp;$A284,'Aceite de Oliva'!$B$6:$B$257,"&lt;="&amp;$B284)</f>
        <v>0</v>
      </c>
      <c r="XJ284" s="4">
        <f>SUMIFS('Aceite de Oliva'!XJ$6:XJ$257,'Aceite de Oliva'!$A$6:$A$257,"&gt;="&amp;$A284,'Aceite de Oliva'!$B$6:$B$257,"&lt;="&amp;$B284)</f>
        <v>0.14000000000000001</v>
      </c>
      <c r="XK284" s="4">
        <f>SUMIFS('Aceite de Oliva'!XK$6:XK$257,'Aceite de Oliva'!$A$6:$A$257,"&gt;="&amp;$A284,'Aceite de Oliva'!$B$6:$B$257,"&lt;="&amp;$B284)</f>
        <v>0</v>
      </c>
      <c r="XL284" s="4">
        <f>SUMIFS('Aceite de Oliva'!XL$6:XL$257,'Aceite de Oliva'!$A$6:$A$257,"&gt;="&amp;$A284,'Aceite de Oliva'!$B$6:$B$257,"&lt;="&amp;$B284)</f>
        <v>0.16</v>
      </c>
      <c r="XM284" s="4">
        <f>SUMIFS('Aceite de Oliva'!XM$6:XM$257,'Aceite de Oliva'!$A$6:$A$257,"&gt;="&amp;$A284,'Aceite de Oliva'!$B$6:$B$257,"&lt;="&amp;$B284)</f>
        <v>0</v>
      </c>
      <c r="XQ284" s="4">
        <f>SUMIFS('Aceite de Oliva'!XQ$6:XQ$257,'Aceite de Oliva'!$A$6:$A$257,"&gt;="&amp;$A284,'Aceite de Oliva'!$B$6:$B$257,"&lt;="&amp;$B284)</f>
        <v>0.45</v>
      </c>
      <c r="XR284" s="4">
        <f>SUMIFS('Aceite de Oliva'!XR$6:XR$257,'Aceite de Oliva'!$A$6:$A$257,"&gt;="&amp;$A284,'Aceite de Oliva'!$B$6:$B$257,"&lt;="&amp;$B284)</f>
        <v>1.1599999999999999</v>
      </c>
      <c r="XS284" s="4">
        <f>SUMIFS('Aceite de Oliva'!XS$6:XS$257,'Aceite de Oliva'!$A$6:$A$257,"&gt;="&amp;$A284,'Aceite de Oliva'!$B$6:$B$257,"&lt;="&amp;$B284)</f>
        <v>0.34</v>
      </c>
      <c r="XT284" s="4">
        <f>SUMIFS('Aceite de Oliva'!XT$6:XT$257,'Aceite de Oliva'!$A$6:$A$257,"&gt;="&amp;$A284,'Aceite de Oliva'!$B$6:$B$257,"&lt;="&amp;$B284)</f>
        <v>0</v>
      </c>
      <c r="XX284" s="4">
        <f>SUMIFS('Aceite de Oliva'!XX$6:XX$257,'Aceite de Oliva'!$A$6:$A$257,"&gt;="&amp;$A284,'Aceite de Oliva'!$B$6:$B$257,"&lt;="&amp;$B284)</f>
        <v>0.1</v>
      </c>
      <c r="XY284" s="4">
        <f>SUMIFS('Aceite de Oliva'!XY$6:XY$257,'Aceite de Oliva'!$A$6:$A$257,"&gt;="&amp;$A284,'Aceite de Oliva'!$B$6:$B$257,"&lt;="&amp;$B284)</f>
        <v>0.18</v>
      </c>
      <c r="XZ284" s="4">
        <f>SUMIFS('Aceite de Oliva'!XZ$6:XZ$257,'Aceite de Oliva'!$A$6:$A$257,"&gt;="&amp;$A284,'Aceite de Oliva'!$B$6:$B$257,"&lt;="&amp;$B284)</f>
        <v>0.08</v>
      </c>
      <c r="YA284" s="4">
        <f>SUMIFS('Aceite de Oliva'!YA$6:YA$257,'Aceite de Oliva'!$A$6:$A$257,"&gt;="&amp;$A284,'Aceite de Oliva'!$B$6:$B$257,"&lt;="&amp;$B284)</f>
        <v>0</v>
      </c>
      <c r="YE284" s="4">
        <f>SUMIFS('Aceite de Oliva'!YE$6:YE$257,'Aceite de Oliva'!$A$6:$A$257,"&gt;="&amp;$A284,'Aceite de Oliva'!$B$6:$B$257,"&lt;="&amp;$B284)</f>
        <v>0</v>
      </c>
      <c r="YF284" s="4">
        <f>SUMIFS('Aceite de Oliva'!YF$6:YF$257,'Aceite de Oliva'!$A$6:$A$257,"&gt;="&amp;$A284,'Aceite de Oliva'!$B$6:$B$257,"&lt;="&amp;$B284)</f>
        <v>0</v>
      </c>
      <c r="YG284" s="4">
        <f>SUMIFS('Aceite de Oliva'!YG$6:YG$257,'Aceite de Oliva'!$A$6:$A$257,"&gt;="&amp;$A284,'Aceite de Oliva'!$B$6:$B$257,"&lt;="&amp;$B284)</f>
        <v>0</v>
      </c>
      <c r="YH284" s="4">
        <f>SUMIFS('Aceite de Oliva'!YH$6:YH$257,'Aceite de Oliva'!$A$6:$A$257,"&gt;="&amp;$A284,'Aceite de Oliva'!$B$6:$B$257,"&lt;="&amp;$B284)</f>
        <v>0</v>
      </c>
      <c r="YL284" s="4">
        <f>SUMIFS('Aceite de Oliva'!YL$6:YL$257,'Aceite de Oliva'!$A$6:$A$257,"&gt;="&amp;$A284,'Aceite de Oliva'!$B$6:$B$257,"&lt;="&amp;$B284)</f>
        <v>0.22</v>
      </c>
      <c r="YM284" s="4">
        <f>SUMIFS('Aceite de Oliva'!YM$6:YM$257,'Aceite de Oliva'!$A$6:$A$257,"&gt;="&amp;$A284,'Aceite de Oliva'!$B$6:$B$257,"&lt;="&amp;$B284)</f>
        <v>0</v>
      </c>
      <c r="YN284" s="4">
        <f>SUMIFS('Aceite de Oliva'!YN$6:YN$257,'Aceite de Oliva'!$A$6:$A$257,"&gt;="&amp;$A284,'Aceite de Oliva'!$B$6:$B$257,"&lt;="&amp;$B284)</f>
        <v>0.31</v>
      </c>
      <c r="YO284" s="4">
        <f>SUMIFS('Aceite de Oliva'!YO$6:YO$257,'Aceite de Oliva'!$A$6:$A$257,"&gt;="&amp;$A284,'Aceite de Oliva'!$B$6:$B$257,"&lt;="&amp;$B284)</f>
        <v>0.39</v>
      </c>
      <c r="YP284" s="4">
        <f>SUMIFS('Aceite de Oliva'!YP$6:YP$257,'Aceite de Oliva'!$A$6:$A$257,"&gt;="&amp;$A284,'Aceite de Oliva'!$B$6:$B$257,"&lt;="&amp;$B284)</f>
        <v>0</v>
      </c>
      <c r="YS284" s="4">
        <f>SUMIFS('Aceite de Oliva'!YS$6:YS$257,'Aceite de Oliva'!$A$6:$A$257,"&gt;="&amp;$A284,'Aceite de Oliva'!$B$6:$B$257,"&lt;="&amp;$B284)</f>
        <v>0</v>
      </c>
      <c r="YT284" s="4">
        <f>SUMIFS('Aceite de Oliva'!YT$6:YT$257,'Aceite de Oliva'!$A$6:$A$257,"&gt;="&amp;$A284,'Aceite de Oliva'!$B$6:$B$257,"&lt;="&amp;$B284)</f>
        <v>0</v>
      </c>
      <c r="YU284" s="4">
        <f>SUMIFS('Aceite de Oliva'!YU$6:YU$257,'Aceite de Oliva'!$A$6:$A$257,"&gt;="&amp;$A284,'Aceite de Oliva'!$B$6:$B$257,"&lt;="&amp;$B284)</f>
        <v>0</v>
      </c>
      <c r="YV284" s="4">
        <f>SUMIFS('Aceite de Oliva'!YV$6:YV$257,'Aceite de Oliva'!$A$6:$A$257,"&gt;="&amp;$A284,'Aceite de Oliva'!$B$6:$B$257,"&lt;="&amp;$B284)</f>
        <v>0</v>
      </c>
      <c r="YW284" s="4">
        <f>SUMIFS('Aceite de Oliva'!YW$6:YW$257,'Aceite de Oliva'!$A$6:$A$257,"&gt;="&amp;$A284,'Aceite de Oliva'!$B$6:$B$257,"&lt;="&amp;$B284)</f>
        <v>0</v>
      </c>
      <c r="YZ284" s="4">
        <f>SUMIFS('Aceite de Oliva'!YZ$6:YZ$257,'Aceite de Oliva'!$A$6:$A$257,"&gt;="&amp;$A284,'Aceite de Oliva'!$B$6:$B$257,"&lt;="&amp;$B284)</f>
        <v>0</v>
      </c>
      <c r="ZA284" s="4">
        <f>SUMIFS('Aceite de Oliva'!ZA$6:ZA$257,'Aceite de Oliva'!$A$6:$A$257,"&gt;="&amp;$A284,'Aceite de Oliva'!$B$6:$B$257,"&lt;="&amp;$B284)</f>
        <v>0</v>
      </c>
      <c r="ZB284" s="4">
        <f>SUMIFS('Aceite de Oliva'!ZB$6:ZB$257,'Aceite de Oliva'!$A$6:$A$257,"&gt;="&amp;$A284,'Aceite de Oliva'!$B$6:$B$257,"&lt;="&amp;$B284)</f>
        <v>0</v>
      </c>
      <c r="ZC284" s="4">
        <f>SUMIFS('Aceite de Oliva'!ZC$6:ZC$257,'Aceite de Oliva'!$A$6:$A$257,"&gt;="&amp;$A284,'Aceite de Oliva'!$B$6:$B$257,"&lt;="&amp;$B284)</f>
        <v>0</v>
      </c>
      <c r="ZD284" s="4">
        <f>SUMIFS('Aceite de Oliva'!ZD$6:ZD$257,'Aceite de Oliva'!$A$6:$A$257,"&gt;="&amp;$A284,'Aceite de Oliva'!$B$6:$B$257,"&lt;="&amp;$B284)</f>
        <v>0</v>
      </c>
    </row>
    <row r="285" spans="1:680" x14ac:dyDescent="0.25">
      <c r="A285" s="9">
        <f>'TAM Aceite de Oliva'!B33</f>
        <v>7.9</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0.78999999999999992</v>
      </c>
      <c r="BB285" s="4">
        <f>SUMIF('Aceite de Oliva'!$A$6:$A$257,"&gt;="&amp;$A285,'Aceite de Oliva'!BB$6:BB$257)</f>
        <v>1.41</v>
      </c>
      <c r="BC285" s="4">
        <f>SUMIF('Aceite de Oliva'!$A$6:$A$257,"&gt;="&amp;$A285,'Aceite de Oliva'!BC$6:BC$257)</f>
        <v>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0.55000000000000004</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1.42</v>
      </c>
      <c r="BW285" s="4">
        <f>SUMIF('Aceite de Oliva'!$A$6:$A$257,"&gt;="&amp;$A285,'Aceite de Oliva'!BW$6:BW$257)</f>
        <v>0.24</v>
      </c>
      <c r="BX285" s="4">
        <f>SUMIF('Aceite de Oliva'!$A$6:$A$257,"&gt;="&amp;$A285,'Aceite de Oliva'!BX$6:BX$257)</f>
        <v>1.9700000000000002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1.1800000000000002</v>
      </c>
      <c r="CK285" s="4">
        <f>SUMIF('Aceite de Oliva'!$A$6:$A$257,"&gt;="&amp;$A285,'Aceite de Oliva'!CK$6:CK$257)</f>
        <v>1.53</v>
      </c>
      <c r="CL285" s="4">
        <f>SUMIF('Aceite de Oliva'!$A$6:$A$257,"&gt;="&amp;$A285,'Aceite de Oliva'!CL$6:CL$257)</f>
        <v>1.6099999999999999</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0.84000000000000008</v>
      </c>
      <c r="CY285" s="4">
        <f>SUMIF('Aceite de Oliva'!$A$6:$A$257,"&gt;="&amp;$A285,'Aceite de Oliva'!CY$6:CY$257)</f>
        <v>0.61</v>
      </c>
      <c r="CZ285" s="4">
        <f>SUMIF('Aceite de Oliva'!$A$6:$A$257,"&gt;="&amp;$A285,'Aceite de Oliva'!CZ$6:CZ$257)</f>
        <v>1.1300000000000001</v>
      </c>
      <c r="DA285" s="4">
        <f>SUMIF('Aceite de Oliva'!$A$6:$A$257,"&gt;="&amp;$A285,'Aceite de Oliva'!DA$6:DA$257)</f>
        <v>0</v>
      </c>
      <c r="DE285" s="4">
        <f>SUMIF('Aceite de Oliva'!$A$6:$A$257,"&gt;="&amp;$A285,'Aceite de Oliva'!DE$6:DE$257)</f>
        <v>0.52</v>
      </c>
      <c r="DF285" s="4">
        <f>SUMIF('Aceite de Oliva'!$A$6:$A$257,"&gt;="&amp;$A285,'Aceite de Oliva'!DF$6:DF$257)</f>
        <v>0.89000000000000012</v>
      </c>
      <c r="DG285" s="4">
        <f>SUMIF('Aceite de Oliva'!$A$6:$A$257,"&gt;="&amp;$A285,'Aceite de Oliva'!DG$6:DG$257)</f>
        <v>0.6</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0.57000000000000006</v>
      </c>
      <c r="DT285" s="4">
        <f>SUMIF('Aceite de Oliva'!$A$6:$A$257,"&gt;="&amp;$A285,'Aceite de Oliva'!DT$6:DT$257)</f>
        <v>0.32</v>
      </c>
      <c r="DU285" s="4">
        <f>SUMIF('Aceite de Oliva'!$A$6:$A$257,"&gt;="&amp;$A285,'Aceite de Oliva'!DU$6:DU$257)</f>
        <v>0.65</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0.51</v>
      </c>
      <c r="FQ285" s="4">
        <f>SUMIF('Aceite de Oliva'!$A$6:$A$257,"&gt;="&amp;$A285,'Aceite de Oliva'!FQ$6:FQ$257)</f>
        <v>1.22</v>
      </c>
      <c r="FR285" s="4">
        <f>SUMIF('Aceite de Oliva'!$A$6:$A$257,"&gt;="&amp;$A285,'Aceite de Oliva'!FR$6:FR$257)</f>
        <v>0.46</v>
      </c>
      <c r="FS285" s="4">
        <f>SUMIF('Aceite de Oliva'!$A$6:$A$257,"&gt;="&amp;$A285,'Aceite de Oliva'!FS$6:FS$257)</f>
        <v>0</v>
      </c>
      <c r="FW285" s="4">
        <f>SUMIF('Aceite de Oliva'!$A$6:$A$257,"&gt;="&amp;$A285,'Aceite de Oliva'!FW$6:FW$257)</f>
        <v>1.1200000000000001</v>
      </c>
      <c r="FX285" s="4">
        <f>SUMIF('Aceite de Oliva'!$A$6:$A$257,"&gt;="&amp;$A285,'Aceite de Oliva'!FX$6:FX$257)</f>
        <v>5.17</v>
      </c>
      <c r="FY285" s="4">
        <f>SUMIF('Aceite de Oliva'!$A$6:$A$257,"&gt;="&amp;$A285,'Aceite de Oliva'!FY$6:FY$257)</f>
        <v>0.35</v>
      </c>
      <c r="FZ285" s="4">
        <f>SUMIF('Aceite de Oliva'!$A$6:$A$257,"&gt;="&amp;$A285,'Aceite de Oliva'!FZ$6:FZ$257)</f>
        <v>0</v>
      </c>
      <c r="GD285" s="4">
        <f>SUMIF('Aceite de Oliva'!$A$6:$A$257,"&gt;="&amp;$A285,'Aceite de Oliva'!GD$6:GD$257)</f>
        <v>0.63</v>
      </c>
      <c r="GE285" s="4">
        <f>SUMIF('Aceite de Oliva'!$A$6:$A$257,"&gt;="&amp;$A285,'Aceite de Oliva'!GE$6:GE$257)</f>
        <v>1.1099999999999999</v>
      </c>
      <c r="GF285" s="4">
        <f>SUMIF('Aceite de Oliva'!$A$6:$A$257,"&gt;="&amp;$A285,'Aceite de Oliva'!GF$6:GF$257)</f>
        <v>0.73</v>
      </c>
      <c r="GG285" s="4">
        <f>SUMIF('Aceite de Oliva'!$A$6:$A$257,"&gt;="&amp;$A285,'Aceite de Oliva'!GG$6:GG$257)</f>
        <v>0</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0.7</v>
      </c>
      <c r="GS285" s="4">
        <f>SUMIF('Aceite de Oliva'!$A$6:$A$257,"&gt;="&amp;$A285,'Aceite de Oliva'!GS$6:GS$257)</f>
        <v>2.4400000000000004</v>
      </c>
      <c r="GT285" s="4">
        <f>SUMIF('Aceite de Oliva'!$A$6:$A$257,"&gt;="&amp;$A285,'Aceite de Oliva'!GT$6:GT$257)</f>
        <v>0.36</v>
      </c>
      <c r="GU285" s="4">
        <f>SUMIF('Aceite de Oliva'!$A$6:$A$257,"&gt;="&amp;$A285,'Aceite de Oliva'!GU$6:GU$257)</f>
        <v>0</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0.96000000000000008</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1.2200000000000002</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1.04</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0.44</v>
      </c>
      <c r="RM285" s="4">
        <f>SUMIF('Aceite de Oliva'!$A$6:$A$257,"&gt;="&amp;$A285,'Aceite de Oliva'!RM$6:RM$257)</f>
        <v>1.27</v>
      </c>
      <c r="RN285" s="4">
        <f>SUMIF('Aceite de Oliva'!$A$6:$A$257,"&gt;="&amp;$A285,'Aceite de Oliva'!RN$6:RN$257)</f>
        <v>0</v>
      </c>
      <c r="RO285" s="4">
        <f>SUMIF('Aceite de Oliva'!$A$6:$A$257,"&gt;="&amp;$A285,'Aceite de Oliva'!RO$6:RO$257)</f>
        <v>1.3</v>
      </c>
      <c r="RS285" s="4">
        <f>SUMIF('Aceite de Oliva'!$A$6:$A$257,"&gt;="&amp;$A285,'Aceite de Oliva'!RS$6:RS$257)</f>
        <v>4.669999999999999</v>
      </c>
      <c r="RT285" s="4">
        <f>SUMIF('Aceite de Oliva'!$A$6:$A$257,"&gt;="&amp;$A285,'Aceite de Oliva'!RT$6:RT$257)</f>
        <v>19.669999999999998</v>
      </c>
      <c r="RU285" s="4">
        <f>SUMIF('Aceite de Oliva'!$A$6:$A$257,"&gt;="&amp;$A285,'Aceite de Oliva'!RU$6:RU$257)</f>
        <v>0.7</v>
      </c>
      <c r="RV285" s="4">
        <f>SUMIF('Aceite de Oliva'!$A$6:$A$257,"&gt;="&amp;$A285,'Aceite de Oliva'!RV$6:RV$257)</f>
        <v>0</v>
      </c>
      <c r="RZ285" s="4">
        <f>SUMIF('Aceite de Oliva'!$A$6:$A$257,"&gt;="&amp;$A285,'Aceite de Oliva'!RZ$6:RZ$257)</f>
        <v>4.7499999999999991</v>
      </c>
      <c r="SA285" s="4">
        <f>SUMIF('Aceite de Oliva'!$A$6:$A$257,"&gt;="&amp;$A285,'Aceite de Oliva'!SA$6:SA$257)</f>
        <v>17.45</v>
      </c>
      <c r="SB285" s="4">
        <f>SUMIF('Aceite de Oliva'!$A$6:$A$257,"&gt;="&amp;$A285,'Aceite de Oliva'!SB$6:SB$257)</f>
        <v>0.94000000000000006</v>
      </c>
      <c r="SC285" s="4">
        <f>SUMIF('Aceite de Oliva'!$A$6:$A$257,"&gt;="&amp;$A285,'Aceite de Oliva'!SC$6:SC$257)</f>
        <v>1.77</v>
      </c>
      <c r="SG285" s="4">
        <f>SUMIF('Aceite de Oliva'!$A$6:$A$257,"&gt;="&amp;$A285,'Aceite de Oliva'!SG$6:SG$257)</f>
        <v>5.28</v>
      </c>
      <c r="SH285" s="4">
        <f>SUMIF('Aceite de Oliva'!$A$6:$A$257,"&gt;="&amp;$A285,'Aceite de Oliva'!SH$6:SH$257)</f>
        <v>19.54</v>
      </c>
      <c r="SI285" s="4">
        <f>SUMIF('Aceite de Oliva'!$A$6:$A$257,"&gt;="&amp;$A285,'Aceite de Oliva'!SI$6:SI$257)</f>
        <v>0.77</v>
      </c>
      <c r="SJ285" s="4">
        <f>SUMIF('Aceite de Oliva'!$A$6:$A$257,"&gt;="&amp;$A285,'Aceite de Oliva'!SJ$6:SJ$257)</f>
        <v>1.63</v>
      </c>
      <c r="SN285" s="4">
        <f>SUMIF('Aceite de Oliva'!$A$6:$A$257,"&gt;="&amp;$A285,'Aceite de Oliva'!SN$6:SN$257)</f>
        <v>4.6800000000000006</v>
      </c>
      <c r="SO285" s="4">
        <f>SUMIF('Aceite de Oliva'!$A$6:$A$257,"&gt;="&amp;$A285,'Aceite de Oliva'!SO$6:SO$257)</f>
        <v>16.899999999999999</v>
      </c>
      <c r="SP285" s="4">
        <f>SUMIF('Aceite de Oliva'!$A$6:$A$257,"&gt;="&amp;$A285,'Aceite de Oliva'!SP$6:SP$257)</f>
        <v>0.66</v>
      </c>
      <c r="SQ285" s="4">
        <f>SUMIF('Aceite de Oliva'!$A$6:$A$257,"&gt;="&amp;$A285,'Aceite de Oliva'!SQ$6:SQ$257)</f>
        <v>1.61</v>
      </c>
      <c r="SU285" s="4">
        <f>SUMIF('Aceite de Oliva'!$A$6:$A$257,"&gt;="&amp;$A285,'Aceite de Oliva'!SU$6:SU$257)</f>
        <v>2.6999999999999997</v>
      </c>
      <c r="SV285" s="4">
        <f>SUMIF('Aceite de Oliva'!$A$6:$A$257,"&gt;="&amp;$A285,'Aceite de Oliva'!SV$6:SV$257)</f>
        <v>9.44</v>
      </c>
      <c r="SW285" s="4">
        <f>SUMIF('Aceite de Oliva'!$A$6:$A$257,"&gt;="&amp;$A285,'Aceite de Oliva'!SW$6:SW$257)</f>
        <v>0.77</v>
      </c>
      <c r="SX285" s="4">
        <f>SUMIF('Aceite de Oliva'!$A$6:$A$257,"&gt;="&amp;$A285,'Aceite de Oliva'!SX$6:SX$257)</f>
        <v>0.71</v>
      </c>
      <c r="TB285" s="4">
        <f>SUMIF('Aceite de Oliva'!$A$6:$A$257,"&gt;="&amp;$A285,'Aceite de Oliva'!TB$6:TB$257)</f>
        <v>5.9999999999999991</v>
      </c>
      <c r="TC285" s="4">
        <f>SUMIF('Aceite de Oliva'!$A$6:$A$257,"&gt;="&amp;$A285,'Aceite de Oliva'!TC$6:TC$257)</f>
        <v>16.730000000000004</v>
      </c>
      <c r="TD285" s="4">
        <f>SUMIF('Aceite de Oliva'!$A$6:$A$257,"&gt;="&amp;$A285,'Aceite de Oliva'!TD$6:TD$257)</f>
        <v>1.51</v>
      </c>
      <c r="TE285" s="4">
        <f>SUMIF('Aceite de Oliva'!$A$6:$A$257,"&gt;="&amp;$A285,'Aceite de Oliva'!TE$6:TE$257)</f>
        <v>6.79</v>
      </c>
      <c r="TI285" s="4">
        <f>SUMIF('Aceite de Oliva'!$A$6:$A$257,"&gt;="&amp;$A285,'Aceite de Oliva'!TI$6:TI$257)</f>
        <v>5.9600000000000009</v>
      </c>
      <c r="TJ285" s="4">
        <f>SUMIF('Aceite de Oliva'!$A$6:$A$257,"&gt;="&amp;$A285,'Aceite de Oliva'!TJ$6:TJ$257)</f>
        <v>14.27</v>
      </c>
      <c r="TK285" s="4">
        <f>SUMIF('Aceite de Oliva'!$A$6:$A$257,"&gt;="&amp;$A285,'Aceite de Oliva'!TK$6:TK$257)</f>
        <v>2.1300000000000003</v>
      </c>
      <c r="TL285" s="4">
        <f>SUMIF('Aceite de Oliva'!$A$6:$A$257,"&gt;="&amp;$A285,'Aceite de Oliva'!TL$6:TL$257)</f>
        <v>8.49</v>
      </c>
      <c r="TP285" s="4">
        <f>SUMIF('Aceite de Oliva'!$A$6:$A$257,"&gt;="&amp;$A285,'Aceite de Oliva'!TP$6:TP$257)</f>
        <v>15.290000000000004</v>
      </c>
      <c r="TQ285" s="4">
        <f>SUMIF('Aceite de Oliva'!$A$6:$A$257,"&gt;="&amp;$A285,'Aceite de Oliva'!TQ$6:TQ$257)</f>
        <v>25.049999999999997</v>
      </c>
      <c r="TR285" s="4">
        <f>SUMIF('Aceite de Oliva'!$A$6:$A$257,"&gt;="&amp;$A285,'Aceite de Oliva'!TR$6:TR$257)</f>
        <v>12.570000000000002</v>
      </c>
      <c r="TS285" s="4">
        <f>SUMIF('Aceite de Oliva'!$A$6:$A$257,"&gt;="&amp;$A285,'Aceite de Oliva'!TS$6:TS$257)</f>
        <v>6.9599999999999991</v>
      </c>
      <c r="TW285" s="4">
        <f>SUMIF('Aceite de Oliva'!$A$6:$A$257,"&gt;="&amp;$A285,'Aceite de Oliva'!TW$6:TW$257)</f>
        <v>14.059999999999995</v>
      </c>
      <c r="TX285" s="4">
        <f>SUMIF('Aceite de Oliva'!$A$6:$A$257,"&gt;="&amp;$A285,'Aceite de Oliva'!TX$6:TX$257)</f>
        <v>24.349999999999998</v>
      </c>
      <c r="TY285" s="4">
        <f>SUMIF('Aceite de Oliva'!$A$6:$A$257,"&gt;="&amp;$A285,'Aceite de Oliva'!TY$6:TY$257)</f>
        <v>9.7399999999999984</v>
      </c>
      <c r="TZ285" s="4">
        <f>SUMIF('Aceite de Oliva'!$A$6:$A$257,"&gt;="&amp;$A285,'Aceite de Oliva'!TZ$6:TZ$257)</f>
        <v>12.77</v>
      </c>
      <c r="UD285" s="4">
        <f>SUMIF('Aceite de Oliva'!$A$6:$A$257,"&gt;="&amp;$A285,'Aceite de Oliva'!UD$6:UD$257)</f>
        <v>24.960000000000012</v>
      </c>
      <c r="UE285" s="4">
        <f>SUMIF('Aceite de Oliva'!$A$6:$A$257,"&gt;="&amp;$A285,'Aceite de Oliva'!UE$6:UE$257)</f>
        <v>22.82</v>
      </c>
      <c r="UF285" s="4">
        <f>SUMIF('Aceite de Oliva'!$A$6:$A$257,"&gt;="&amp;$A285,'Aceite de Oliva'!UF$6:UF$257)</f>
        <v>26.900000000000009</v>
      </c>
      <c r="UG285" s="4">
        <f>SUMIF('Aceite de Oliva'!$A$6:$A$257,"&gt;="&amp;$A285,'Aceite de Oliva'!UG$6:UG$257)</f>
        <v>15.48</v>
      </c>
      <c r="UK285" s="4">
        <f>SUMIF('Aceite de Oliva'!$A$6:$A$257,"&gt;="&amp;$A285,'Aceite de Oliva'!UK$6:UK$257)</f>
        <v>61.64</v>
      </c>
      <c r="UL285" s="4">
        <f>SUMIF('Aceite de Oliva'!$A$6:$A$257,"&gt;="&amp;$A285,'Aceite de Oliva'!UL$6:UL$257)</f>
        <v>46.52</v>
      </c>
      <c r="UM285" s="4">
        <f>SUMIF('Aceite de Oliva'!$A$6:$A$257,"&gt;="&amp;$A285,'Aceite de Oliva'!UM$6:UM$257)</f>
        <v>66.15000000000002</v>
      </c>
      <c r="UN285" s="4">
        <f>SUMIF('Aceite de Oliva'!$A$6:$A$257,"&gt;="&amp;$A285,'Aceite de Oliva'!UN$6:UN$257)</f>
        <v>77.210000000000008</v>
      </c>
      <c r="UR285" s="4">
        <f>SUMIF('Aceite de Oliva'!$A$6:$A$257,"&gt;="&amp;$A285,'Aceite de Oliva'!UR$6:UR$257)</f>
        <v>76.309999999999988</v>
      </c>
      <c r="US285" s="4">
        <f>SUMIF('Aceite de Oliva'!$A$6:$A$257,"&gt;="&amp;$A285,'Aceite de Oliva'!US$6:US$257)</f>
        <v>74.69</v>
      </c>
      <c r="UT285" s="4">
        <f>SUMIF('Aceite de Oliva'!$A$6:$A$257,"&gt;="&amp;$A285,'Aceite de Oliva'!UT$6:UT$257)</f>
        <v>78.489999999999981</v>
      </c>
      <c r="UU285" s="4">
        <f>SUMIF('Aceite de Oliva'!$A$6:$A$257,"&gt;="&amp;$A285,'Aceite de Oliva'!UU$6:UU$257)</f>
        <v>81.83</v>
      </c>
      <c r="UY285" s="4">
        <f>SUMIF('Aceite de Oliva'!$A$6:$A$257,"&gt;="&amp;$A285,'Aceite de Oliva'!UY$6:UY$257)</f>
        <v>83.870000000000047</v>
      </c>
      <c r="UZ285" s="4">
        <f>SUMIF('Aceite de Oliva'!$A$6:$A$257,"&gt;="&amp;$A285,'Aceite de Oliva'!UZ$6:UZ$257)</f>
        <v>73.759999999999991</v>
      </c>
      <c r="VA285" s="4">
        <f>SUMIF('Aceite de Oliva'!$A$6:$A$257,"&gt;="&amp;$A285,'Aceite de Oliva'!VA$6:VA$257)</f>
        <v>88.919999999999987</v>
      </c>
      <c r="VB285" s="4">
        <f>SUMIF('Aceite de Oliva'!$A$6:$A$257,"&gt;="&amp;$A285,'Aceite de Oliva'!VB$6:VB$257)</f>
        <v>79.850000000000023</v>
      </c>
      <c r="VF285" s="4">
        <f>SUMIF('Aceite de Oliva'!$A$6:$A$257,"&gt;="&amp;$A285,'Aceite de Oliva'!VF$6:VF$257)</f>
        <v>81.12</v>
      </c>
      <c r="VG285" s="4">
        <f>SUMIF('Aceite de Oliva'!$A$6:$A$257,"&gt;="&amp;$A285,'Aceite de Oliva'!VG$6:VG$257)</f>
        <v>80.990000000000009</v>
      </c>
      <c r="VH285" s="4">
        <f>SUMIF('Aceite de Oliva'!$A$6:$A$257,"&gt;="&amp;$A285,'Aceite de Oliva'!VH$6:VH$257)</f>
        <v>85.419999999999987</v>
      </c>
      <c r="VI285" s="4">
        <f>SUMIF('Aceite de Oliva'!$A$6:$A$257,"&gt;="&amp;$A285,'Aceite de Oliva'!VI$6:VI$257)</f>
        <v>62.6</v>
      </c>
      <c r="VM285" s="4">
        <f>SUMIF('Aceite de Oliva'!$A$6:$A$257,"&gt;="&amp;$A285,'Aceite de Oliva'!VM$6:VM$257)</f>
        <v>80.499999999999986</v>
      </c>
      <c r="VN285" s="4">
        <f>SUMIF('Aceite de Oliva'!$A$6:$A$257,"&gt;="&amp;$A285,'Aceite de Oliva'!VN$6:VN$257)</f>
        <v>73.529999999999987</v>
      </c>
      <c r="VO285" s="4">
        <f>SUMIF('Aceite de Oliva'!$A$6:$A$257,"&gt;="&amp;$A285,'Aceite de Oliva'!VO$6:VO$257)</f>
        <v>81.55</v>
      </c>
      <c r="VP285" s="4">
        <f>SUMIF('Aceite de Oliva'!$A$6:$A$257,"&gt;="&amp;$A285,'Aceite de Oliva'!VP$6:VP$257)</f>
        <v>91.239999999999981</v>
      </c>
      <c r="VT285" s="4">
        <f>SUMIF('Aceite de Oliva'!$A$6:$A$257,"&gt;="&amp;$A285,'Aceite de Oliva'!VT$6:VT$257)</f>
        <v>79.159999999999982</v>
      </c>
      <c r="VU285" s="4">
        <f>SUMIF('Aceite de Oliva'!$A$6:$A$257,"&gt;="&amp;$A285,'Aceite de Oliva'!VU$6:VU$257)</f>
        <v>69.059999999999988</v>
      </c>
      <c r="VV285" s="4">
        <f>SUMIF('Aceite de Oliva'!$A$6:$A$257,"&gt;="&amp;$A285,'Aceite de Oliva'!VV$6:VV$257)</f>
        <v>82.680000000000049</v>
      </c>
      <c r="VW285" s="4">
        <f>SUMIF('Aceite de Oliva'!$A$6:$A$257,"&gt;="&amp;$A285,'Aceite de Oliva'!VW$6:VW$257)</f>
        <v>82.219999999999985</v>
      </c>
      <c r="WA285" s="4">
        <f>SUMIF('Aceite de Oliva'!$A$6:$A$257,"&gt;="&amp;$A285,'Aceite de Oliva'!WA$6:WA$257)</f>
        <v>28.22999999999999</v>
      </c>
      <c r="WB285" s="4">
        <f>SUMIF('Aceite de Oliva'!$A$6:$A$257,"&gt;="&amp;$A285,'Aceite de Oliva'!WB$6:WB$257)</f>
        <v>44.65</v>
      </c>
      <c r="WC285" s="4">
        <f>SUMIF('Aceite de Oliva'!$A$6:$A$257,"&gt;="&amp;$A285,'Aceite de Oliva'!WC$6:WC$257)</f>
        <v>20.91</v>
      </c>
      <c r="WD285" s="4">
        <f>SUMIF('Aceite de Oliva'!$A$6:$A$257,"&gt;="&amp;$A285,'Aceite de Oliva'!WD$6:WD$257)</f>
        <v>23.92</v>
      </c>
      <c r="WH285" s="4">
        <f>SUMIF('Aceite de Oliva'!$A$6:$A$257,"&gt;="&amp;$A285,'Aceite de Oliva'!WH$6:WH$257)</f>
        <v>18.329999999999998</v>
      </c>
      <c r="WI285" s="4">
        <f>SUMIF('Aceite de Oliva'!$A$6:$A$257,"&gt;="&amp;$A285,'Aceite de Oliva'!WI$6:WI$257)</f>
        <v>43.150000000000006</v>
      </c>
      <c r="WJ285" s="4">
        <f>SUMIF('Aceite de Oliva'!$A$6:$A$257,"&gt;="&amp;$A285,'Aceite de Oliva'!WJ$6:WJ$257)</f>
        <v>13.96</v>
      </c>
      <c r="WK285" s="4">
        <f>SUMIF('Aceite de Oliva'!$A$6:$A$257,"&gt;="&amp;$A285,'Aceite de Oliva'!WK$6:WK$257)</f>
        <v>2.8400000000000003</v>
      </c>
      <c r="WO285" s="4">
        <f>SUMIF('Aceite de Oliva'!$A$6:$A$257,"&gt;="&amp;$A285,'Aceite de Oliva'!WO$6:WO$257)</f>
        <v>15.599999999999998</v>
      </c>
      <c r="WP285" s="4">
        <f>SUMIF('Aceite de Oliva'!$A$6:$A$257,"&gt;="&amp;$A285,'Aceite de Oliva'!WP$6:WP$257)</f>
        <v>31.090000000000003</v>
      </c>
      <c r="WQ285" s="4">
        <f>SUMIF('Aceite de Oliva'!$A$6:$A$257,"&gt;="&amp;$A285,'Aceite de Oliva'!WQ$6:WQ$257)</f>
        <v>11.09</v>
      </c>
      <c r="WR285" s="4">
        <f>SUMIF('Aceite de Oliva'!$A$6:$A$257,"&gt;="&amp;$A285,'Aceite de Oliva'!WR$6:WR$257)</f>
        <v>8.379999999999999</v>
      </c>
      <c r="WV285" s="4">
        <f>SUMIF('Aceite de Oliva'!$A$6:$A$257,"&gt;="&amp;$A285,'Aceite de Oliva'!WV$6:WV$257)</f>
        <v>12.260000000000002</v>
      </c>
      <c r="WW285" s="4">
        <f>SUMIF('Aceite de Oliva'!$A$6:$A$257,"&gt;="&amp;$A285,'Aceite de Oliva'!WW$6:WW$257)</f>
        <v>23.9</v>
      </c>
      <c r="WX285" s="4">
        <f>SUMIF('Aceite de Oliva'!$A$6:$A$257,"&gt;="&amp;$A285,'Aceite de Oliva'!WX$6:WX$257)</f>
        <v>7.17</v>
      </c>
      <c r="WY285" s="4">
        <f>SUMIF('Aceite de Oliva'!$A$6:$A$257,"&gt;="&amp;$A285,'Aceite de Oliva'!WY$6:WY$257)</f>
        <v>12.3</v>
      </c>
      <c r="XC285" s="4">
        <f>SUMIF('Aceite de Oliva'!$A$6:$A$257,"&gt;="&amp;$A285,'Aceite de Oliva'!XC$6:XC$257)</f>
        <v>14.850000000000003</v>
      </c>
      <c r="XD285" s="4">
        <f>SUMIF('Aceite de Oliva'!$A$6:$A$257,"&gt;="&amp;$A285,'Aceite de Oliva'!XD$6:XD$257)</f>
        <v>27.28</v>
      </c>
      <c r="XE285" s="4">
        <f>SUMIF('Aceite de Oliva'!$A$6:$A$257,"&gt;="&amp;$A285,'Aceite de Oliva'!XE$6:XE$257)</f>
        <v>9.51</v>
      </c>
      <c r="XF285" s="4">
        <f>SUMIF('Aceite de Oliva'!$A$6:$A$257,"&gt;="&amp;$A285,'Aceite de Oliva'!XF$6:XF$257)</f>
        <v>17.72</v>
      </c>
      <c r="XJ285" s="4">
        <f>SUMIF('Aceite de Oliva'!$A$6:$A$257,"&gt;="&amp;$A285,'Aceite de Oliva'!XJ$6:XJ$257)</f>
        <v>9.52</v>
      </c>
      <c r="XK285" s="4">
        <f>SUMIF('Aceite de Oliva'!$A$6:$A$257,"&gt;="&amp;$A285,'Aceite de Oliva'!XK$6:XK$257)</f>
        <v>17.869999999999997</v>
      </c>
      <c r="XL285" s="4">
        <f>SUMIF('Aceite de Oliva'!$A$6:$A$257,"&gt;="&amp;$A285,'Aceite de Oliva'!XL$6:XL$257)</f>
        <v>5.0200000000000005</v>
      </c>
      <c r="XM285" s="4">
        <f>SUMIF('Aceite de Oliva'!$A$6:$A$257,"&gt;="&amp;$A285,'Aceite de Oliva'!XM$6:XM$257)</f>
        <v>7.48</v>
      </c>
      <c r="XQ285" s="4">
        <f>SUMIF('Aceite de Oliva'!$A$6:$A$257,"&gt;="&amp;$A285,'Aceite de Oliva'!XQ$6:XQ$257)</f>
        <v>7.6899999999999995</v>
      </c>
      <c r="XR285" s="4">
        <f>SUMIF('Aceite de Oliva'!$A$6:$A$257,"&gt;="&amp;$A285,'Aceite de Oliva'!XR$6:XR$257)</f>
        <v>14.340000000000002</v>
      </c>
      <c r="XS285" s="4">
        <f>SUMIF('Aceite de Oliva'!$A$6:$A$257,"&gt;="&amp;$A285,'Aceite de Oliva'!XS$6:XS$257)</f>
        <v>5.1800000000000006</v>
      </c>
      <c r="XT285" s="4">
        <f>SUMIF('Aceite de Oliva'!$A$6:$A$257,"&gt;="&amp;$A285,'Aceite de Oliva'!XT$6:XT$257)</f>
        <v>4.53</v>
      </c>
      <c r="XX285" s="4">
        <f>SUMIF('Aceite de Oliva'!$A$6:$A$257,"&gt;="&amp;$A285,'Aceite de Oliva'!XX$6:XX$257)</f>
        <v>5.7600000000000007</v>
      </c>
      <c r="XY285" s="4">
        <f>SUMIF('Aceite de Oliva'!$A$6:$A$257,"&gt;="&amp;$A285,'Aceite de Oliva'!XY$6:XY$257)</f>
        <v>10.18</v>
      </c>
      <c r="XZ285" s="4">
        <f>SUMIF('Aceite de Oliva'!$A$6:$A$257,"&gt;="&amp;$A285,'Aceite de Oliva'!XZ$6:XZ$257)</f>
        <v>2.9699999999999998</v>
      </c>
      <c r="YA285" s="4">
        <f>SUMIF('Aceite de Oliva'!$A$6:$A$257,"&gt;="&amp;$A285,'Aceite de Oliva'!YA$6:YA$257)</f>
        <v>4.8599999999999994</v>
      </c>
      <c r="YE285" s="4">
        <f>SUMIF('Aceite de Oliva'!$A$6:$A$257,"&gt;="&amp;$A285,'Aceite de Oliva'!YE$6:YE$257)</f>
        <v>3.0200000000000005</v>
      </c>
      <c r="YF285" s="4">
        <f>SUMIF('Aceite de Oliva'!$A$6:$A$257,"&gt;="&amp;$A285,'Aceite de Oliva'!YF$6:YF$257)</f>
        <v>3.78</v>
      </c>
      <c r="YG285" s="4">
        <f>SUMIF('Aceite de Oliva'!$A$6:$A$257,"&gt;="&amp;$A285,'Aceite de Oliva'!YG$6:YG$257)</f>
        <v>2.63</v>
      </c>
      <c r="YH285" s="4">
        <f>SUMIF('Aceite de Oliva'!$A$6:$A$257,"&gt;="&amp;$A285,'Aceite de Oliva'!YH$6:YH$257)</f>
        <v>2.8200000000000003</v>
      </c>
      <c r="YL285" s="4">
        <f>SUMIF('Aceite de Oliva'!$A$6:$A$257,"&gt;="&amp;$A285,'Aceite de Oliva'!YL$6:YL$257)</f>
        <v>2.46</v>
      </c>
      <c r="YM285" s="4">
        <f>SUMIF('Aceite de Oliva'!$A$6:$A$257,"&gt;="&amp;$A285,'Aceite de Oliva'!YM$6:YM$257)</f>
        <v>4.8099999999999996</v>
      </c>
      <c r="YN285" s="4">
        <f>SUMIF('Aceite de Oliva'!$A$6:$A$257,"&gt;="&amp;$A285,'Aceite de Oliva'!YN$6:YN$257)</f>
        <v>1.04</v>
      </c>
      <c r="YO285" s="4">
        <f>SUMIF('Aceite de Oliva'!$A$6:$A$257,"&gt;="&amp;$A285,'Aceite de Oliva'!YO$6:YO$257)</f>
        <v>1.29</v>
      </c>
      <c r="YP285" s="4">
        <f>SUMIF('Aceite de Oliva'!$A$6:$A$257,"&gt;="&amp;$A285,'Aceite de Oliva'!YP$6:YP$257)</f>
        <v>0.2</v>
      </c>
      <c r="YS285" s="4">
        <f>SUMIF('Aceite de Oliva'!$A$6:$A$257,"&gt;="&amp;$A285,'Aceite de Oliva'!YS$6:YS$257)</f>
        <v>1.99</v>
      </c>
      <c r="YT285" s="4">
        <f>SUMIF('Aceite de Oliva'!$A$6:$A$257,"&gt;="&amp;$A285,'Aceite de Oliva'!YT$6:YT$257)</f>
        <v>2.61</v>
      </c>
      <c r="YU285" s="4">
        <f>SUMIF('Aceite de Oliva'!$A$6:$A$257,"&gt;="&amp;$A285,'Aceite de Oliva'!YU$6:YU$257)</f>
        <v>1.67</v>
      </c>
      <c r="YV285" s="4">
        <f>SUMIF('Aceite de Oliva'!$A$6:$A$257,"&gt;="&amp;$A285,'Aceite de Oliva'!YV$6:YV$257)</f>
        <v>1.99</v>
      </c>
      <c r="YW285" s="4">
        <f>SUMIF('Aceite de Oliva'!$A$6:$A$257,"&gt;="&amp;$A285,'Aceite de Oliva'!YW$6:YW$257)</f>
        <v>0.35</v>
      </c>
      <c r="YZ285" s="4">
        <f>SUMIF('Aceite de Oliva'!$A$6:$A$257,"&gt;="&amp;$A285,'Aceite de Oliva'!YZ$6:YZ$257)</f>
        <v>1.77</v>
      </c>
      <c r="ZA285" s="4">
        <f>SUMIF('Aceite de Oliva'!$A$6:$A$257,"&gt;="&amp;$A285,'Aceite de Oliva'!ZA$6:ZA$257)</f>
        <v>3.35</v>
      </c>
      <c r="ZB285" s="4">
        <f>SUMIF('Aceite de Oliva'!$A$6:$A$257,"&gt;="&amp;$A285,'Aceite de Oliva'!ZB$6:ZB$257)</f>
        <v>1.1099999999999999</v>
      </c>
      <c r="ZC285" s="4">
        <f>SUMIF('Aceite de Oliva'!$A$6:$A$257,"&gt;="&amp;$A285,'Aceite de Oliva'!ZC$6:ZC$257)</f>
        <v>1.3699999999999999</v>
      </c>
      <c r="ZD285" s="4">
        <f>SUMIF('Aceite de Oliva'!$A$6:$A$257,"&gt;="&amp;$A285,'Aceite de Oliva'!ZD$6:ZD$257)</f>
        <v>0</v>
      </c>
    </row>
    <row r="287" spans="1:680" x14ac:dyDescent="0.25">
      <c r="D287" s="1">
        <f>SUM(D262:D285)</f>
        <v>100.00999999999999</v>
      </c>
      <c r="E287" s="1">
        <f>SUM(E262:E285)</f>
        <v>100.00999999999999</v>
      </c>
      <c r="F287" s="1">
        <f>SUM(F262:F285)</f>
        <v>99.990000000000023</v>
      </c>
      <c r="G287" s="1">
        <f>SUM(G262:G285)</f>
        <v>99.999999999999986</v>
      </c>
      <c r="K287" s="1">
        <f>SUM(K262:K285)</f>
        <v>100.02000000000002</v>
      </c>
      <c r="L287" s="1">
        <f>SUM(L262:L285)</f>
        <v>100.03</v>
      </c>
      <c r="M287" s="1">
        <f>SUM(M262:M285)</f>
        <v>100.01000000000003</v>
      </c>
      <c r="N287" s="1">
        <f>SUM(N262:N285)</f>
        <v>99.999999999999986</v>
      </c>
      <c r="R287" s="1">
        <f>SUM(R262:R285)</f>
        <v>100.02</v>
      </c>
      <c r="S287" s="1">
        <f>SUM(S262:S285)</f>
        <v>100.02</v>
      </c>
      <c r="T287" s="1">
        <f>SUM(T262:T285)</f>
        <v>99.98</v>
      </c>
      <c r="U287" s="1">
        <f>SUM(U262:U285)</f>
        <v>99.999999999999986</v>
      </c>
      <c r="Y287" s="1">
        <f>SUM(Y262:Y285)</f>
        <v>99.99</v>
      </c>
      <c r="Z287" s="1">
        <f>SUM(Z262:Z285)</f>
        <v>100.02000000000001</v>
      </c>
      <c r="AA287" s="1">
        <f>SUM(AA262:AA285)</f>
        <v>100.01999999999998</v>
      </c>
      <c r="AB287" s="1">
        <f>SUM(AB262:AB285)</f>
        <v>99.97999999999999</v>
      </c>
      <c r="AF287" s="1">
        <f>SUM(AF262:AF285)</f>
        <v>99.990000000000038</v>
      </c>
      <c r="AG287" s="1">
        <f>SUM(AG262:AG285)</f>
        <v>99.97999999999999</v>
      </c>
      <c r="AH287" s="1">
        <f>SUM(AH262:AH285)</f>
        <v>100.00000000000001</v>
      </c>
      <c r="AI287" s="1">
        <f>SUM(AI262:AI285)</f>
        <v>100.01</v>
      </c>
      <c r="AM287" s="1">
        <f>SUM(AM262:AM285)</f>
        <v>100.01999999999998</v>
      </c>
      <c r="AN287" s="1">
        <f>SUM(AN262:AN285)</f>
        <v>99.999999999999986</v>
      </c>
      <c r="AO287" s="1">
        <f>SUM(AO262:AO285)</f>
        <v>99.969999999999985</v>
      </c>
      <c r="AP287" s="1">
        <f>SUM(AP262:AP285)</f>
        <v>99.97999999999999</v>
      </c>
      <c r="AT287" s="1">
        <f>SUM(AT262:AT285)</f>
        <v>100.00000000000001</v>
      </c>
      <c r="AU287" s="1">
        <f>SUM(AU262:AU285)</f>
        <v>100.01999999999998</v>
      </c>
      <c r="AV287" s="1">
        <f>SUM(AV262:AV285)</f>
        <v>100.00000000000001</v>
      </c>
      <c r="AW287" s="1">
        <f>SUM(AW262:AW285)</f>
        <v>99.999999999999986</v>
      </c>
      <c r="BA287" s="1">
        <f>SUM(BA262:BA285)</f>
        <v>99.97999999999999</v>
      </c>
      <c r="BB287" s="1">
        <f>SUM(BB262:BB285)</f>
        <v>99.979999999999976</v>
      </c>
      <c r="BC287" s="1">
        <f>SUM(BC262:BC285)</f>
        <v>99.97</v>
      </c>
      <c r="BD287" s="1">
        <f>SUM(BD262:BD285)</f>
        <v>100</v>
      </c>
      <c r="BH287" s="1">
        <f>SUM(BH262:BH285)</f>
        <v>100.02999999999999</v>
      </c>
      <c r="BI287" s="1">
        <f>SUM(BI262:BI285)</f>
        <v>99.99</v>
      </c>
      <c r="BJ287" s="1">
        <f>SUM(BJ262:BJ285)</f>
        <v>99.990000000000023</v>
      </c>
      <c r="BK287" s="1">
        <f>SUM(BK262:BK285)</f>
        <v>99.99</v>
      </c>
      <c r="BO287" s="1">
        <f>SUM(BO262:BO285)</f>
        <v>100.03999999999998</v>
      </c>
      <c r="BP287" s="1">
        <f>SUM(BP262:BP285)</f>
        <v>99.97</v>
      </c>
      <c r="BQ287" s="1">
        <f>SUM(BQ262:BQ285)</f>
        <v>100.02</v>
      </c>
      <c r="BR287" s="1">
        <f>SUM(BR262:BR285)</f>
        <v>100.02</v>
      </c>
      <c r="BV287" s="1">
        <f>SUM(BV262:BV285)</f>
        <v>99.97999999999999</v>
      </c>
      <c r="BW287" s="1">
        <f>SUM(BW262:BW285)</f>
        <v>99.999999999999972</v>
      </c>
      <c r="BX287" s="1">
        <f>SUM(BX262:BX285)</f>
        <v>100.00999999999999</v>
      </c>
      <c r="BY287" s="1">
        <f>SUM(BY262:BY285)</f>
        <v>99.990000000000009</v>
      </c>
      <c r="CC287" s="1">
        <f>SUM(CC262:CC285)</f>
        <v>99.98</v>
      </c>
      <c r="CD287" s="1">
        <f>SUM(CD262:CD285)</f>
        <v>99.98</v>
      </c>
      <c r="CE287" s="1">
        <f>SUM(CE262:CE285)</f>
        <v>99.970000000000027</v>
      </c>
      <c r="CF287" s="1">
        <f>SUM(CF262:CF285)</f>
        <v>100.01</v>
      </c>
      <c r="CJ287" s="1">
        <f>SUM(CJ262:CJ285)</f>
        <v>100.00999999999999</v>
      </c>
      <c r="CK287" s="1">
        <f>SUM(CK262:CK285)</f>
        <v>100</v>
      </c>
      <c r="CL287" s="1">
        <f>SUM(CL262:CL285)</f>
        <v>99.99</v>
      </c>
      <c r="CM287" s="1">
        <f>SUM(CM262:CM285)</f>
        <v>100.01999999999998</v>
      </c>
      <c r="CQ287" s="1">
        <f>SUM(CQ262:CQ285)</f>
        <v>99.97999999999999</v>
      </c>
      <c r="CR287" s="1">
        <f>SUM(CR262:CR285)</f>
        <v>99.990000000000009</v>
      </c>
      <c r="CS287" s="1">
        <f>SUM(CS262:CS285)</f>
        <v>99.969999999999985</v>
      </c>
      <c r="CT287" s="1">
        <f>SUM(CT262:CT285)</f>
        <v>100.02000000000001</v>
      </c>
      <c r="CX287" s="1">
        <f>SUM(CX262:CX285)</f>
        <v>100.01000000000002</v>
      </c>
      <c r="CY287" s="1">
        <f>SUM(CY262:CY285)</f>
        <v>100.01000000000002</v>
      </c>
      <c r="CZ287" s="1">
        <f>SUM(CZ262:CZ285)</f>
        <v>100.02</v>
      </c>
      <c r="DA287" s="1">
        <f>SUM(DA262:DA285)</f>
        <v>100.01</v>
      </c>
      <c r="DE287" s="1">
        <f>SUM(DE262:DE285)</f>
        <v>99.970000000000013</v>
      </c>
      <c r="DF287" s="1">
        <f>SUM(DF262:DF285)</f>
        <v>100.00999999999999</v>
      </c>
      <c r="DG287" s="1">
        <f>SUM(DG262:DG285)</f>
        <v>99.97999999999999</v>
      </c>
      <c r="DH287" s="1">
        <f>SUM(DH262:DH285)</f>
        <v>100.01</v>
      </c>
      <c r="DL287" s="1">
        <f>SUM(DL262:DL285)</f>
        <v>100.00000000000004</v>
      </c>
      <c r="DM287" s="1">
        <f>SUM(DM262:DM285)</f>
        <v>99.970000000000013</v>
      </c>
      <c r="DN287" s="1">
        <f>SUM(DN262:DN285)</f>
        <v>100.04999999999998</v>
      </c>
      <c r="DO287" s="1">
        <f>SUM(DO262:DO285)</f>
        <v>99.999999999999986</v>
      </c>
      <c r="DS287" s="1">
        <f>SUM(DS262:DS285)</f>
        <v>100.00999999999996</v>
      </c>
      <c r="DT287" s="1">
        <f>SUM(DT262:DT285)</f>
        <v>100.02</v>
      </c>
      <c r="DU287" s="1">
        <f>SUM(DU262:DU285)</f>
        <v>100.02000000000005</v>
      </c>
      <c r="DV287" s="1">
        <f>SUM(DV262:DV285)</f>
        <v>99.990000000000009</v>
      </c>
      <c r="DZ287" s="1">
        <f>SUM(DZ262:DZ285)</f>
        <v>100.01999999999998</v>
      </c>
      <c r="EA287" s="1">
        <f>SUM(EA262:EA285)</f>
        <v>100.01000000000002</v>
      </c>
      <c r="EB287" s="1">
        <f>SUM(EB262:EB285)</f>
        <v>99.979999999999976</v>
      </c>
      <c r="EC287" s="1">
        <f>SUM(EC262:EC285)</f>
        <v>99.99</v>
      </c>
      <c r="EG287" s="1">
        <f>SUM(EG262:EG285)</f>
        <v>100.01</v>
      </c>
      <c r="EH287" s="1">
        <f>SUM(EH262:EH285)</f>
        <v>100.00000000000004</v>
      </c>
      <c r="EI287" s="1">
        <f>SUM(EI262:EI285)</f>
        <v>99.97</v>
      </c>
      <c r="EJ287" s="1">
        <f>SUM(EJ262:EJ285)</f>
        <v>100.00000000000001</v>
      </c>
      <c r="EN287" s="1">
        <f>SUM(EN262:EN285)</f>
        <v>100.04</v>
      </c>
      <c r="EO287" s="1">
        <f>SUM(EO262:EO285)</f>
        <v>99.990000000000009</v>
      </c>
      <c r="EP287" s="1">
        <f>SUM(EP262:EP285)</f>
        <v>100.00999999999998</v>
      </c>
      <c r="EQ287" s="1">
        <f>SUM(EQ262:EQ285)</f>
        <v>100</v>
      </c>
      <c r="EU287" s="1">
        <f>SUM(EU262:EU285)</f>
        <v>100.04999999999998</v>
      </c>
      <c r="EV287" s="1">
        <f>SUM(EV262:EV285)</f>
        <v>99.989999999999981</v>
      </c>
      <c r="EW287" s="1">
        <f>SUM(EW262:EW285)</f>
        <v>100.03999999999999</v>
      </c>
      <c r="EX287" s="1">
        <f>SUM(EX262:EX285)</f>
        <v>99.999999999999986</v>
      </c>
      <c r="FB287" s="1">
        <f>SUM(FB262:FB285)</f>
        <v>99.999999999999986</v>
      </c>
      <c r="FC287" s="1">
        <f>SUM(FC262:FC285)</f>
        <v>99.97999999999999</v>
      </c>
      <c r="FD287" s="1">
        <f>SUM(FD262:FD285)</f>
        <v>100.02000000000004</v>
      </c>
      <c r="FE287" s="1">
        <f>SUM(FE262:FE285)</f>
        <v>99.98</v>
      </c>
      <c r="FI287" s="1">
        <f>SUM(FI262:FI285)</f>
        <v>99.970000000000027</v>
      </c>
      <c r="FJ287" s="1">
        <f>SUM(FJ262:FJ285)</f>
        <v>100</v>
      </c>
      <c r="FK287" s="1">
        <f>SUM(FK262:FK285)</f>
        <v>100.02999999999997</v>
      </c>
      <c r="FL287" s="1">
        <f>SUM(FL262:FL285)</f>
        <v>99.98</v>
      </c>
      <c r="FP287" s="1">
        <f>SUM(FP262:FP285)</f>
        <v>99.98</v>
      </c>
      <c r="FQ287" s="1">
        <f>SUM(FQ262:FQ285)</f>
        <v>99.99</v>
      </c>
      <c r="FR287" s="1">
        <f>SUM(FR262:FR285)</f>
        <v>100.02999999999999</v>
      </c>
      <c r="FS287" s="1">
        <f>SUM(FS262:FS285)</f>
        <v>100.01</v>
      </c>
      <c r="FW287" s="1">
        <f>SUM(FW262:FW285)</f>
        <v>100.00999999999999</v>
      </c>
      <c r="FX287" s="1">
        <f>SUM(FX262:FX285)</f>
        <v>100</v>
      </c>
      <c r="FY287" s="1">
        <f>SUM(FY262:FY285)</f>
        <v>99.989999999999981</v>
      </c>
      <c r="FZ287" s="1">
        <f>SUM(FZ262:FZ285)</f>
        <v>99.970000000000027</v>
      </c>
      <c r="GD287" s="1">
        <f>SUM(GD262:GD285)</f>
        <v>99.98</v>
      </c>
      <c r="GE287" s="1">
        <f>SUM(GE262:GE285)</f>
        <v>99.97</v>
      </c>
      <c r="GF287" s="1">
        <f>SUM(GF262:GF285)</f>
        <v>99.970000000000027</v>
      </c>
      <c r="GG287" s="1">
        <f>SUM(GG262:GG285)</f>
        <v>100.00999999999999</v>
      </c>
      <c r="GK287" s="1">
        <f>SUM(GK262:GK285)</f>
        <v>99.979999999999976</v>
      </c>
      <c r="GL287" s="1">
        <f>SUM(GL262:GL285)</f>
        <v>100.02000000000001</v>
      </c>
      <c r="GM287" s="1">
        <f>SUM(GM262:GM285)</f>
        <v>100.02</v>
      </c>
      <c r="GN287" s="1">
        <f>SUM(GN262:GN285)</f>
        <v>99.99</v>
      </c>
      <c r="GR287" s="1">
        <f>SUM(GR262:GR285)</f>
        <v>99.99</v>
      </c>
      <c r="GS287" s="1">
        <f>SUM(GS262:GS285)</f>
        <v>100.01</v>
      </c>
      <c r="GT287" s="1">
        <f>SUM(GT262:GT285)</f>
        <v>99.970000000000013</v>
      </c>
      <c r="GU287" s="1">
        <f>SUM(GU262:GU285)</f>
        <v>100.01000000000002</v>
      </c>
      <c r="GY287" s="1">
        <f>SUM(GY262:GY285)</f>
        <v>99.97</v>
      </c>
      <c r="GZ287" s="1">
        <f>SUM(GZ262:GZ285)</f>
        <v>99.98</v>
      </c>
      <c r="HA287" s="1">
        <f>SUM(HA262:HA285)</f>
        <v>100.00999999999999</v>
      </c>
      <c r="HB287" s="1">
        <f>SUM(HB262:HB285)</f>
        <v>99.990000000000009</v>
      </c>
      <c r="HF287" s="1">
        <f>SUM(HF262:HF285)</f>
        <v>99.990000000000009</v>
      </c>
      <c r="HG287" s="1">
        <f>SUM(HG262:HG285)</f>
        <v>100.02999999999999</v>
      </c>
      <c r="HH287" s="1">
        <f>SUM(HH262:HH285)</f>
        <v>100.00999999999999</v>
      </c>
      <c r="HI287" s="1">
        <f>SUM(HI262:HI285)</f>
        <v>99.990000000000009</v>
      </c>
      <c r="HM287" s="1">
        <f>SUM(HM262:HM285)</f>
        <v>100.00000000000004</v>
      </c>
      <c r="HN287" s="1">
        <f>SUM(HN262:HN285)</f>
        <v>100</v>
      </c>
      <c r="HO287" s="1">
        <f>SUM(HO262:HO285)</f>
        <v>100</v>
      </c>
      <c r="HP287" s="1">
        <f>SUM(HP262:HP285)</f>
        <v>100.00999999999996</v>
      </c>
      <c r="HT287" s="1">
        <f>SUM(HT262:HT285)</f>
        <v>99.97999999999999</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100.01000000000002</v>
      </c>
      <c r="ID287" s="1">
        <f>SUM(ID262:ID285)</f>
        <v>100</v>
      </c>
      <c r="IH287" s="1">
        <f>SUM(IH262:IH285)</f>
        <v>99.999999999999986</v>
      </c>
      <c r="II287" s="1">
        <f>SUM(II262:II285)</f>
        <v>100.00999999999999</v>
      </c>
      <c r="IJ287" s="1">
        <f>SUM(IJ262:IJ285)</f>
        <v>100.01000000000002</v>
      </c>
      <c r="IK287" s="1">
        <f>SUM(IK262:IK285)</f>
        <v>99.960000000000008</v>
      </c>
      <c r="IO287" s="1">
        <f>SUM(IO262:IO285)</f>
        <v>99.980000000000018</v>
      </c>
      <c r="IP287" s="1">
        <f>SUM(IP262:IP285)</f>
        <v>99.98</v>
      </c>
      <c r="IQ287" s="1">
        <f>SUM(IQ262:IQ285)</f>
        <v>100.01999999999998</v>
      </c>
      <c r="IR287" s="1">
        <f>SUM(IR262:IR285)</f>
        <v>99.999999999999986</v>
      </c>
      <c r="IV287" s="1">
        <f>SUM(IV262:IV285)</f>
        <v>100.00999999999999</v>
      </c>
      <c r="IW287" s="1">
        <f>SUM(IW262:IW285)</f>
        <v>100</v>
      </c>
      <c r="IX287" s="1">
        <f>SUM(IX262:IX285)</f>
        <v>100.00000000000001</v>
      </c>
      <c r="IY287" s="1">
        <f>SUM(IY262:IY285)</f>
        <v>100.00999999999999</v>
      </c>
      <c r="JC287" s="1">
        <f>SUM(JC262:JC285)</f>
        <v>100.01999999999997</v>
      </c>
      <c r="JD287" s="1">
        <f>SUM(JD262:JD285)</f>
        <v>100.02</v>
      </c>
      <c r="JE287" s="1">
        <f>SUM(JE262:JE285)</f>
        <v>100.00999999999998</v>
      </c>
      <c r="JF287" s="1">
        <f>SUM(JF262:JF285)</f>
        <v>100.00999999999999</v>
      </c>
      <c r="JJ287" s="1">
        <f>SUM(JJ262:JJ285)</f>
        <v>100.01</v>
      </c>
      <c r="JK287" s="1">
        <f>SUM(JK262:JK285)</f>
        <v>100.02999999999997</v>
      </c>
      <c r="JL287" s="1">
        <f>SUM(JL262:JL285)</f>
        <v>100.00999999999999</v>
      </c>
      <c r="JM287" s="1">
        <f>SUM(JM262:JM285)</f>
        <v>100.03</v>
      </c>
      <c r="JQ287" s="1">
        <f>SUM(JQ262:JQ285)</f>
        <v>100.03</v>
      </c>
      <c r="JR287" s="1">
        <f>SUM(JR262:JR285)</f>
        <v>100.01000000000002</v>
      </c>
      <c r="JS287" s="1">
        <f>SUM(JS262:JS285)</f>
        <v>100.02999999999996</v>
      </c>
      <c r="JT287" s="1">
        <f>SUM(JT262:JT285)</f>
        <v>99.999999999999986</v>
      </c>
      <c r="JX287" s="1">
        <f>SUM(JX262:JX285)</f>
        <v>99.99</v>
      </c>
      <c r="JY287" s="1">
        <f>SUM(JY262:JY285)</f>
        <v>100.02999999999997</v>
      </c>
      <c r="JZ287" s="1">
        <f>SUM(JZ262:JZ285)</f>
        <v>100.00000000000001</v>
      </c>
      <c r="KA287" s="1">
        <f>SUM(KA262:KA285)</f>
        <v>99.96999999999997</v>
      </c>
      <c r="KE287" s="32">
        <f>SUM(KE262:KE285)</f>
        <v>99.980000000000032</v>
      </c>
      <c r="KF287" s="32">
        <f>SUM(KF262:KF285)</f>
        <v>99.97999999999999</v>
      </c>
      <c r="KG287" s="32">
        <f>SUM(KG262:KG285)</f>
        <v>100.02000000000002</v>
      </c>
      <c r="KH287" s="32">
        <f>SUM(KH262:KH285)</f>
        <v>99.990000000000023</v>
      </c>
      <c r="KL287" s="32">
        <f>SUM(KL262:KL285)</f>
        <v>99.929999999999978</v>
      </c>
      <c r="KM287" s="32">
        <f>SUM(KM262:KM285)</f>
        <v>100.02000000000001</v>
      </c>
      <c r="KN287" s="32">
        <f>SUM(KN262:KN285)</f>
        <v>99.97999999999999</v>
      </c>
      <c r="KO287" s="32">
        <f>SUM(KO262:KO285)</f>
        <v>99.969999999999985</v>
      </c>
      <c r="KS287" s="32">
        <f>SUM(KS262:KS285)</f>
        <v>99.999999999999972</v>
      </c>
      <c r="KT287" s="32">
        <f>SUM(KT262:KT285)</f>
        <v>100.03000000000002</v>
      </c>
      <c r="KU287" s="32">
        <f>SUM(KU262:KU285)</f>
        <v>100.03000000000003</v>
      </c>
      <c r="KV287" s="32">
        <f>SUM(KV262:KV285)</f>
        <v>99.990000000000009</v>
      </c>
      <c r="KZ287" s="32">
        <f>SUM(KZ262:KZ285)</f>
        <v>99.989999999999981</v>
      </c>
      <c r="LA287" s="32">
        <f>SUM(LA262:LA285)</f>
        <v>100.04000000000002</v>
      </c>
      <c r="LB287" s="32">
        <f>SUM(LB262:LB285)</f>
        <v>100.02</v>
      </c>
      <c r="LC287" s="32">
        <f>SUM(LC262:LC285)</f>
        <v>99.999999999999986</v>
      </c>
      <c r="LG287" s="32">
        <f>SUM(LG262:LG285)</f>
        <v>100.01000000000002</v>
      </c>
      <c r="LH287" s="32">
        <f>SUM(LH262:LH285)</f>
        <v>99.970000000000013</v>
      </c>
      <c r="LI287" s="32">
        <f>SUM(LI262:LI285)</f>
        <v>100.01</v>
      </c>
      <c r="LJ287" s="32">
        <f>SUM(LJ262:LJ285)</f>
        <v>100.02999999999999</v>
      </c>
      <c r="LN287" s="32">
        <f>SUM(LN262:LN285)</f>
        <v>100.01000000000002</v>
      </c>
      <c r="LO287" s="32">
        <f>SUM(LO262:LO285)</f>
        <v>99.979999999999976</v>
      </c>
      <c r="LP287" s="32">
        <f>SUM(LP262:LP285)</f>
        <v>99.960000000000022</v>
      </c>
      <c r="LQ287" s="32">
        <f>SUM(LQ262:LQ285)</f>
        <v>99.99</v>
      </c>
      <c r="LU287" s="32">
        <f>SUM(LU262:LU285)</f>
        <v>100.03000000000002</v>
      </c>
      <c r="LV287" s="32">
        <f>SUM(LV262:LV285)</f>
        <v>99.990000000000023</v>
      </c>
      <c r="LW287" s="32">
        <f>SUM(LW262:LW285)</f>
        <v>99.97999999999999</v>
      </c>
      <c r="LX287" s="32">
        <f>SUM(LX262:LX285)</f>
        <v>99.990000000000009</v>
      </c>
      <c r="MB287" s="32">
        <f>SUM(MB262:MB285)</f>
        <v>99.990000000000009</v>
      </c>
      <c r="MC287" s="32">
        <f>SUM(MC262:MC285)</f>
        <v>100.01</v>
      </c>
      <c r="MD287" s="32">
        <f>SUM(MD262:MD285)</f>
        <v>99.97999999999999</v>
      </c>
      <c r="ME287" s="32">
        <f>SUM(ME262:ME285)</f>
        <v>100.00000000000003</v>
      </c>
      <c r="MI287" s="32">
        <f>SUM(MI262:MI285)</f>
        <v>99.969999999999985</v>
      </c>
      <c r="MJ287" s="32">
        <f>SUM(MJ262:MJ285)</f>
        <v>99.980000000000018</v>
      </c>
      <c r="MK287" s="32">
        <f>SUM(MK262:MK285)</f>
        <v>99.999999999999986</v>
      </c>
      <c r="ML287" s="32">
        <f>SUM(ML262:ML285)</f>
        <v>99.98</v>
      </c>
      <c r="MP287" s="32">
        <f>SUM(MP262:MP285)</f>
        <v>99.999999999999986</v>
      </c>
      <c r="MQ287" s="32">
        <f>SUM(MQ262:MQ285)</f>
        <v>99.970000000000013</v>
      </c>
      <c r="MR287" s="32">
        <f>SUM(MR262:MR285)</f>
        <v>99.999999999999986</v>
      </c>
      <c r="MS287" s="32">
        <f>SUM(MS262:MS285)</f>
        <v>100.02000000000001</v>
      </c>
      <c r="MW287" s="32">
        <f>SUM(MW262:MW285)</f>
        <v>100.04000000000002</v>
      </c>
      <c r="MX287" s="32">
        <f>SUM(MX262:MX285)</f>
        <v>99.960000000000008</v>
      </c>
      <c r="MY287" s="32">
        <f>SUM(MY262:MY285)</f>
        <v>100.01000000000003</v>
      </c>
      <c r="MZ287" s="32">
        <f>SUM(MZ262:MZ285)</f>
        <v>100.01</v>
      </c>
      <c r="ND287" s="32">
        <f>SUM(ND262:ND285)</f>
        <v>100.02000000000001</v>
      </c>
      <c r="NE287" s="32">
        <f>SUM(NE262:NE285)</f>
        <v>100.00000000000001</v>
      </c>
      <c r="NF287" s="32">
        <f>SUM(NF262:NF285)</f>
        <v>100.00999999999999</v>
      </c>
      <c r="NG287" s="32">
        <f>SUM(NG262:NG285)</f>
        <v>100.01000000000002</v>
      </c>
      <c r="NK287" s="32">
        <f>SUM(NK262:NK285)</f>
        <v>100.03000000000002</v>
      </c>
      <c r="NL287" s="32">
        <f>SUM(NL262:NL285)</f>
        <v>99.989999999999981</v>
      </c>
      <c r="NM287" s="32">
        <f>SUM(NM262:NM285)</f>
        <v>100.03</v>
      </c>
      <c r="NN287" s="32">
        <f>SUM(NN262:NN285)</f>
        <v>100.02999999999997</v>
      </c>
      <c r="NR287" s="32">
        <f>SUM(NR262:NR285)</f>
        <v>100.05000000000001</v>
      </c>
      <c r="NS287" s="32">
        <f>SUM(NS262:NS285)</f>
        <v>100.02000000000002</v>
      </c>
      <c r="NT287" s="32">
        <f>SUM(NT262:NT285)</f>
        <v>100.03</v>
      </c>
      <c r="NU287" s="32">
        <f>SUM(NU262:NU285)</f>
        <v>99.99</v>
      </c>
      <c r="NY287" s="32">
        <f>SUM(NY262:NY285)</f>
        <v>99.98</v>
      </c>
      <c r="NZ287" s="32">
        <f>SUM(NZ262:NZ285)</f>
        <v>100.03000000000002</v>
      </c>
      <c r="OA287" s="32">
        <f>SUM(OA262:OA285)</f>
        <v>99.990000000000009</v>
      </c>
      <c r="OB287" s="32">
        <f>SUM(OB262:OB285)</f>
        <v>99.989999999999981</v>
      </c>
      <c r="OF287" s="32">
        <f>SUM(OF262:OF285)</f>
        <v>100.00999999999996</v>
      </c>
      <c r="OG287" s="32">
        <f>SUM(OG262:OG285)</f>
        <v>99.98</v>
      </c>
      <c r="OH287" s="32">
        <f>SUM(OH262:OH285)</f>
        <v>99.999999999999972</v>
      </c>
      <c r="OI287" s="32">
        <f>SUM(OI262:OI285)</f>
        <v>100</v>
      </c>
      <c r="OM287" s="32">
        <f>SUM(OM262:OM285)</f>
        <v>99.949999999999989</v>
      </c>
      <c r="ON287" s="32">
        <f>SUM(ON262:ON285)</f>
        <v>100.00999999999999</v>
      </c>
      <c r="OO287" s="32">
        <f>SUM(OO262:OO285)</f>
        <v>100.01000000000002</v>
      </c>
      <c r="OP287" s="32">
        <f>SUM(OP262:OP285)</f>
        <v>100.01999999999998</v>
      </c>
      <c r="OT287" s="32">
        <f>SUM(OT262:OT285)</f>
        <v>100.02000000000001</v>
      </c>
      <c r="OU287" s="32">
        <f>SUM(OU262:OU285)</f>
        <v>99.97999999999999</v>
      </c>
      <c r="OV287" s="32">
        <f>SUM(OV262:OV285)</f>
        <v>99.999999999999986</v>
      </c>
      <c r="OW287" s="32">
        <f>SUM(OW262:OW285)</f>
        <v>99.990000000000009</v>
      </c>
      <c r="PA287" s="32">
        <f>SUM(PA262:PA285)</f>
        <v>99.99</v>
      </c>
      <c r="PB287" s="32">
        <f>SUM(PB262:PB285)</f>
        <v>100</v>
      </c>
      <c r="PC287" s="32">
        <f>SUM(PC262:PC285)</f>
        <v>99.96</v>
      </c>
      <c r="PD287" s="32">
        <f>SUM(PD262:PD285)</f>
        <v>100</v>
      </c>
      <c r="PH287" s="32">
        <f>SUM(PH262:PH285)</f>
        <v>100.03000000000003</v>
      </c>
      <c r="PI287" s="32">
        <f>SUM(PI262:PI285)</f>
        <v>100.03</v>
      </c>
      <c r="PJ287" s="32">
        <f>SUM(PJ262:PJ285)</f>
        <v>99.960000000000008</v>
      </c>
      <c r="PK287" s="32">
        <f>SUM(PK262:PK285)</f>
        <v>99.98</v>
      </c>
      <c r="PO287" s="32">
        <f>SUM(PO262:PO285)</f>
        <v>100</v>
      </c>
      <c r="PP287" s="32">
        <f>SUM(PP262:PP285)</f>
        <v>99.97</v>
      </c>
      <c r="PQ287" s="32">
        <f>SUM(PQ262:PQ285)</f>
        <v>99.970000000000013</v>
      </c>
      <c r="PR287" s="32">
        <f>SUM(PR262:PR285)</f>
        <v>100.01</v>
      </c>
      <c r="PV287" s="32">
        <f>SUM(PV262:PV285)</f>
        <v>100.03999999999999</v>
      </c>
      <c r="PW287" s="32">
        <f>SUM(PW262:PW285)</f>
        <v>100.00999999999998</v>
      </c>
      <c r="PX287" s="32">
        <f>SUM(PX262:PX285)</f>
        <v>99.99</v>
      </c>
      <c r="PY287" s="32">
        <f>SUM(PY262:PY285)</f>
        <v>100.00000000000001</v>
      </c>
      <c r="QC287" s="32">
        <f>SUM(QC262:QC285)</f>
        <v>99.960000000000008</v>
      </c>
      <c r="QD287" s="32">
        <f>SUM(QD262:QD285)</f>
        <v>100.02000000000001</v>
      </c>
      <c r="QE287" s="32">
        <f>SUM(QE262:QE285)</f>
        <v>100</v>
      </c>
      <c r="QF287" s="32">
        <f>SUM(QF262:QF285)</f>
        <v>100.01</v>
      </c>
      <c r="QJ287" s="32">
        <f>SUM(QJ262:QJ285)</f>
        <v>100.02</v>
      </c>
      <c r="QK287" s="32">
        <f>SUM(QK262:QK285)</f>
        <v>99.99</v>
      </c>
      <c r="QL287" s="32">
        <f>SUM(QL262:QL285)</f>
        <v>99.98</v>
      </c>
      <c r="QM287" s="32">
        <f>SUM(QM262:QM285)</f>
        <v>100.01</v>
      </c>
      <c r="QQ287" s="32">
        <f>SUM(QQ262:QQ285)</f>
        <v>100.01</v>
      </c>
      <c r="QR287" s="32">
        <f>SUM(QR262:QR285)</f>
        <v>99.98</v>
      </c>
      <c r="QS287" s="32">
        <f>SUM(QS262:QS285)</f>
        <v>100</v>
      </c>
      <c r="QT287" s="32">
        <f>SUM(QT262:QT285)</f>
        <v>100.00000000000001</v>
      </c>
      <c r="QX287" s="32">
        <f>SUM(QX262:QX285)</f>
        <v>100.02999999999999</v>
      </c>
      <c r="QY287" s="32">
        <f>SUM(QY262:QY285)</f>
        <v>99.99</v>
      </c>
      <c r="QZ287" s="32">
        <f>SUM(QZ262:QZ285)</f>
        <v>100.01000000000002</v>
      </c>
      <c r="RA287" s="32">
        <f>SUM(RA262:RA285)</f>
        <v>100</v>
      </c>
      <c r="RE287" s="32">
        <f>SUM(RE262:RE285)</f>
        <v>100.01000000000002</v>
      </c>
      <c r="RF287" s="32">
        <f>SUM(RF262:RF285)</f>
        <v>99.98</v>
      </c>
      <c r="RG287" s="32">
        <f>SUM(RG262:RG285)</f>
        <v>99.99</v>
      </c>
      <c r="RH287" s="32">
        <f>SUM(RH262:RH285)</f>
        <v>100.03</v>
      </c>
      <c r="RL287" s="32">
        <f>SUM(RL262:RL285)</f>
        <v>100.00999999999996</v>
      </c>
      <c r="RM287" s="32">
        <f>SUM(RM262:RM285)</f>
        <v>100.00999999999998</v>
      </c>
      <c r="RN287" s="32">
        <f>SUM(RN262:RN285)</f>
        <v>100.00999999999999</v>
      </c>
      <c r="RO287" s="32">
        <f>SUM(RO262:RO285)</f>
        <v>99.999999999999986</v>
      </c>
      <c r="RS287" s="32">
        <f>SUM(RS262:RS285)</f>
        <v>100.01</v>
      </c>
      <c r="RT287" s="32">
        <f>SUM(RT262:RT285)</f>
        <v>100.02000000000002</v>
      </c>
      <c r="RU287" s="32">
        <f>SUM(RU262:RU285)</f>
        <v>99.94</v>
      </c>
      <c r="RV287" s="32">
        <f>SUM(RV262:RV285)</f>
        <v>99.999999999999986</v>
      </c>
      <c r="RZ287" s="32">
        <f>SUM(RZ262:RZ285)</f>
        <v>100.00000000000001</v>
      </c>
      <c r="SA287" s="32">
        <f>SUM(SA262:SA285)</f>
        <v>99.99</v>
      </c>
      <c r="SB287" s="32">
        <f>SUM(SB262:SB285)</f>
        <v>99.969999999999985</v>
      </c>
      <c r="SC287" s="32">
        <f>SUM(SC262:SC285)</f>
        <v>99.980000000000018</v>
      </c>
      <c r="SG287" s="32">
        <f>SUM(SG262:SG285)</f>
        <v>100.03000000000003</v>
      </c>
      <c r="SH287" s="32">
        <f>SUM(SH262:SH285)</f>
        <v>99.990000000000009</v>
      </c>
      <c r="SI287" s="32">
        <f>SUM(SI262:SI285)</f>
        <v>100</v>
      </c>
      <c r="SJ287" s="32">
        <f>SUM(SJ262:SJ285)</f>
        <v>100.00999999999999</v>
      </c>
      <c r="SN287" s="32">
        <f>SUM(SN262:SN285)</f>
        <v>100.06</v>
      </c>
      <c r="SO287" s="32">
        <f>SUM(SO262:SO285)</f>
        <v>100.00999999999999</v>
      </c>
      <c r="SP287" s="32">
        <f>SUM(SP262:SP285)</f>
        <v>100.00999999999998</v>
      </c>
      <c r="SQ287" s="32">
        <f>SUM(SQ262:SQ285)</f>
        <v>100.00000000000001</v>
      </c>
      <c r="SU287" s="32">
        <f>SUM(SU262:SU285)</f>
        <v>99.98</v>
      </c>
      <c r="SV287" s="32">
        <f>SUM(SV262:SV285)</f>
        <v>99.97</v>
      </c>
      <c r="SW287" s="32">
        <f>SUM(SW262:SW285)</f>
        <v>100.03</v>
      </c>
      <c r="SX287" s="32">
        <f>SUM(SX262:SX285)</f>
        <v>99.97999999999999</v>
      </c>
      <c r="TB287" s="32">
        <f>SUM(TB262:TB285)</f>
        <v>100.05</v>
      </c>
      <c r="TC287" s="32">
        <f>SUM(TC262:TC285)</f>
        <v>99.97</v>
      </c>
      <c r="TD287" s="32">
        <f>SUM(TD262:TD285)</f>
        <v>99.98</v>
      </c>
      <c r="TE287" s="32">
        <f>SUM(TE262:TE285)</f>
        <v>99.990000000000023</v>
      </c>
      <c r="TI287" s="32">
        <f>SUM(TI262:TI285)</f>
        <v>99.990000000000009</v>
      </c>
      <c r="TJ287" s="32">
        <f>SUM(TJ262:TJ285)</f>
        <v>99.999999999999986</v>
      </c>
      <c r="TK287" s="32">
        <f>SUM(TK262:TK285)</f>
        <v>100.00999999999998</v>
      </c>
      <c r="TL287" s="32">
        <f>SUM(TL262:TL285)</f>
        <v>100.00999999999999</v>
      </c>
      <c r="TP287" s="32">
        <f>SUM(TP262:TP285)</f>
        <v>100.00999999999999</v>
      </c>
      <c r="TQ287" s="32">
        <f>SUM(TQ262:TQ285)</f>
        <v>100.02000000000001</v>
      </c>
      <c r="TR287" s="32">
        <f>SUM(TR262:TR285)</f>
        <v>99.99</v>
      </c>
      <c r="TS287" s="32">
        <f>SUM(TS262:TS285)</f>
        <v>100</v>
      </c>
      <c r="TW287" s="32">
        <f>SUM(TW262:TW285)</f>
        <v>99.97999999999999</v>
      </c>
      <c r="TX287" s="32">
        <f>SUM(TX262:TX285)</f>
        <v>99.990000000000009</v>
      </c>
      <c r="TY287" s="32">
        <f>SUM(TY262:TY285)</f>
        <v>99.97999999999999</v>
      </c>
      <c r="TZ287" s="32">
        <f>SUM(TZ262:TZ285)</f>
        <v>99.990000000000009</v>
      </c>
      <c r="UD287" s="32">
        <f>SUM(UD262:UD285)</f>
        <v>100.00999999999999</v>
      </c>
      <c r="UE287" s="32">
        <f>SUM(UE262:UE285)</f>
        <v>99.960000000000008</v>
      </c>
      <c r="UF287" s="32">
        <f>SUM(UF262:UF285)</f>
        <v>100.03000000000002</v>
      </c>
      <c r="UG287" s="32">
        <f>SUM(UG262:UG285)</f>
        <v>99.98</v>
      </c>
      <c r="UK287" s="32">
        <f>SUM(UK262:UK285)</f>
        <v>99.95</v>
      </c>
      <c r="UL287" s="32">
        <f>SUM(UL262:UL285)</f>
        <v>99.990000000000009</v>
      </c>
      <c r="UM287" s="32">
        <f>SUM(UM262:UM285)</f>
        <v>99.980000000000018</v>
      </c>
      <c r="UN287" s="32">
        <f>SUM(UN262:UN285)</f>
        <v>100</v>
      </c>
      <c r="UR287" s="32">
        <f>SUM(UR262:UR285)</f>
        <v>99.999999999999986</v>
      </c>
      <c r="US287" s="32">
        <f>SUM(US262:US285)</f>
        <v>100.00999999999999</v>
      </c>
      <c r="UT287" s="32">
        <f>SUM(UT262:UT285)</f>
        <v>99.979999999999976</v>
      </c>
      <c r="UU287" s="32">
        <f>SUM(UU262:UU285)</f>
        <v>99.97999999999999</v>
      </c>
      <c r="UY287" s="32">
        <f>SUM(UY262:UY285)</f>
        <v>99.970000000000056</v>
      </c>
      <c r="UZ287" s="32">
        <f>SUM(UZ262:UZ285)</f>
        <v>99.97</v>
      </c>
      <c r="VA287" s="32">
        <f>SUM(VA262:VA285)</f>
        <v>99.989999999999981</v>
      </c>
      <c r="VB287" s="32">
        <f>SUM(VB262:VB285)</f>
        <v>99.990000000000023</v>
      </c>
      <c r="VF287" s="32">
        <f>SUM(VF262:VF285)</f>
        <v>100.01</v>
      </c>
      <c r="VG287" s="32">
        <f>SUM(VG262:VG285)</f>
        <v>100.02000000000001</v>
      </c>
      <c r="VH287" s="32">
        <f>SUM(VH262:VH285)</f>
        <v>100.03999999999999</v>
      </c>
      <c r="VI287" s="32">
        <f>SUM(VI262:VI285)</f>
        <v>100.03</v>
      </c>
      <c r="VM287" s="32">
        <f>SUM(VM262:VM285)</f>
        <v>99.999999999999986</v>
      </c>
      <c r="VN287" s="32">
        <f>SUM(VN262:VN285)</f>
        <v>99.969999999999985</v>
      </c>
      <c r="VO287" s="32">
        <f>SUM(VO262:VO285)</f>
        <v>100.00999999999999</v>
      </c>
      <c r="VP287" s="32">
        <f>SUM(VP262:VP285)</f>
        <v>100.00999999999998</v>
      </c>
      <c r="VT287" s="32">
        <f>SUM(VT262:VT285)</f>
        <v>99.949999999999989</v>
      </c>
      <c r="VU287" s="32">
        <f>SUM(VU262:VU285)</f>
        <v>100.03999999999999</v>
      </c>
      <c r="VV287" s="32">
        <f>SUM(VV262:VV285)</f>
        <v>100.00000000000006</v>
      </c>
      <c r="VW287" s="32">
        <f>SUM(VW262:VW285)</f>
        <v>100.00999999999999</v>
      </c>
      <c r="WA287" s="32">
        <f>SUM(WA262:WA285)</f>
        <v>99.989999999999981</v>
      </c>
      <c r="WB287" s="32">
        <f>SUM(WB262:WB285)</f>
        <v>100</v>
      </c>
      <c r="WC287" s="32">
        <f>SUM(WC262:WC285)</f>
        <v>100.02</v>
      </c>
      <c r="WD287" s="32">
        <f>SUM(WD262:WD285)</f>
        <v>100.00999999999999</v>
      </c>
      <c r="WH287" s="32">
        <f>SUM(WH262:WH285)</f>
        <v>99.99</v>
      </c>
      <c r="WI287" s="32">
        <f>SUM(WI262:WI285)</f>
        <v>100.02</v>
      </c>
      <c r="WJ287" s="32">
        <f>SUM(WJ262:WJ285)</f>
        <v>99.97999999999999</v>
      </c>
      <c r="WK287" s="32">
        <f>SUM(WK262:WK285)</f>
        <v>100</v>
      </c>
      <c r="WO287" s="32">
        <f>SUM(WO262:WO285)</f>
        <v>100.00999999999999</v>
      </c>
      <c r="WP287" s="32">
        <f>SUM(WP262:WP285)</f>
        <v>100.00000000000001</v>
      </c>
      <c r="WQ287" s="32">
        <f>SUM(WQ262:WQ285)</f>
        <v>99.99</v>
      </c>
      <c r="WR287" s="32">
        <f>SUM(WR262:WR285)</f>
        <v>99.989999999999981</v>
      </c>
      <c r="WV287" s="32">
        <f>SUM(WV262:WV285)</f>
        <v>99.950000000000017</v>
      </c>
      <c r="WW287" s="32">
        <f>SUM(WW262:WW285)</f>
        <v>99.990000000000009</v>
      </c>
      <c r="WX287" s="32">
        <f>SUM(WX262:WX285)</f>
        <v>99.99</v>
      </c>
      <c r="WY287" s="32">
        <f>SUM(WY262:WY285)</f>
        <v>99.999999999999986</v>
      </c>
      <c r="XC287" s="32">
        <f>SUM(XC262:XC285)</f>
        <v>100.03000000000002</v>
      </c>
      <c r="XD287" s="32">
        <f>SUM(XD262:XD285)</f>
        <v>99.99</v>
      </c>
      <c r="XE287" s="32">
        <f>SUM(XE262:XE285)</f>
        <v>100.01000000000002</v>
      </c>
      <c r="XF287" s="32">
        <f>SUM(XF262:XF285)</f>
        <v>99.99</v>
      </c>
      <c r="XJ287" s="32">
        <f>SUM(XJ262:XJ285)</f>
        <v>100.01</v>
      </c>
      <c r="XK287" s="32">
        <f>SUM(XK262:XK285)</f>
        <v>99.980000000000018</v>
      </c>
      <c r="XL287" s="32">
        <f>SUM(XL262:XL285)</f>
        <v>99.99</v>
      </c>
      <c r="XM287" s="32">
        <f>SUM(XM262:XM285)</f>
        <v>100</v>
      </c>
      <c r="XQ287" s="32">
        <f>SUM(XQ262:XQ285)</f>
        <v>99.980000000000018</v>
      </c>
      <c r="XR287" s="32">
        <f>SUM(XR262:XR285)</f>
        <v>100.00999999999999</v>
      </c>
      <c r="XS287" s="32">
        <f>SUM(XS262:XS285)</f>
        <v>100.03000000000003</v>
      </c>
      <c r="XT287" s="32">
        <f>SUM(XT262:XT285)</f>
        <v>100.02</v>
      </c>
      <c r="XX287" s="32">
        <f>SUM(XX262:XX285)</f>
        <v>100.02999999999999</v>
      </c>
      <c r="XY287" s="32">
        <f>SUM(XY262:XY285)</f>
        <v>99.990000000000009</v>
      </c>
      <c r="XZ287" s="32">
        <f>SUM(XZ262:XZ285)</f>
        <v>100.02</v>
      </c>
      <c r="YA287" s="32">
        <f>SUM(YA262:YA285)</f>
        <v>100</v>
      </c>
      <c r="YE287" s="32">
        <f>SUM(YE262:YE285)</f>
        <v>100.02000000000001</v>
      </c>
      <c r="YF287" s="32">
        <f>SUM(YF262:YF285)</f>
        <v>100</v>
      </c>
      <c r="YG287" s="32">
        <f>SUM(YG262:YG285)</f>
        <v>100.00000000000001</v>
      </c>
      <c r="YH287" s="32">
        <f>SUM(YH262:YH285)</f>
        <v>100</v>
      </c>
      <c r="YL287" s="32">
        <f>SUM(YL262:YL285)</f>
        <v>99.929999999999964</v>
      </c>
      <c r="YM287" s="32">
        <f>SUM(YM262:YM285)</f>
        <v>100.00999999999999</v>
      </c>
      <c r="YN287" s="32">
        <f>SUM(YN262:YN285)</f>
        <v>99.980000000000018</v>
      </c>
      <c r="YO287" s="32">
        <f>SUM(YO262:YO285)</f>
        <v>100.02000000000004</v>
      </c>
      <c r="YP287" s="32">
        <f>SUM(YP262:YP285)</f>
        <v>99.980000000000018</v>
      </c>
      <c r="YS287" s="32">
        <f>SUM(YS262:YS285)</f>
        <v>100.00999999999998</v>
      </c>
      <c r="YT287" s="32">
        <f>SUM(YT262:YT285)</f>
        <v>99.97999999999999</v>
      </c>
      <c r="YU287" s="32">
        <f>SUM(YU262:YU285)</f>
        <v>100</v>
      </c>
      <c r="YV287" s="32">
        <f>SUM(YV262:YV285)</f>
        <v>99.999999999999957</v>
      </c>
      <c r="YW287" s="32">
        <f>SUM(YW262:YW285)</f>
        <v>99.989999999999981</v>
      </c>
      <c r="YZ287" s="32">
        <f>SUM(YZ262:YZ285)</f>
        <v>100.02999999999997</v>
      </c>
      <c r="ZA287" s="32">
        <f>SUM(ZA262:ZA285)</f>
        <v>99.979999999999976</v>
      </c>
      <c r="ZB287" s="32">
        <f>SUM(ZB262:ZB285)</f>
        <v>99.999999999999986</v>
      </c>
      <c r="ZC287" s="32">
        <f>SUM(ZC262:ZC285)</f>
        <v>99.980000000000047</v>
      </c>
      <c r="ZD287" s="32">
        <f>SUM(ZD262:ZD285)</f>
        <v>100.00000000000001</v>
      </c>
    </row>
  </sheetData>
  <mergeCells count="5">
    <mergeCell ref="A260:B260"/>
    <mergeCell ref="YQ5:YQ9"/>
    <mergeCell ref="YQ10:YQ14"/>
    <mergeCell ref="YX5:YX9"/>
    <mergeCell ref="YX10:YX14"/>
  </mergeCells>
  <conditionalFormatting sqref="D287:G287">
    <cfRule type="cellIs" dxfId="789" priority="259" operator="greaterThan">
      <formula>100.1</formula>
    </cfRule>
    <cfRule type="cellIs" dxfId="788" priority="260" operator="greaterThan">
      <formula>99.8</formula>
    </cfRule>
    <cfRule type="cellIs" dxfId="787" priority="261" operator="lessThan">
      <formula>99.8</formula>
    </cfRule>
  </conditionalFormatting>
  <conditionalFormatting sqref="K287:N287">
    <cfRule type="cellIs" dxfId="786" priority="262" operator="greaterThan">
      <formula>100.1</formula>
    </cfRule>
    <cfRule type="cellIs" dxfId="785" priority="263" operator="greaterThan">
      <formula>99.8</formula>
    </cfRule>
    <cfRule type="cellIs" dxfId="784" priority="264" operator="lessThan">
      <formula>99.8</formula>
    </cfRule>
  </conditionalFormatting>
  <conditionalFormatting sqref="R287:U287">
    <cfRule type="cellIs" dxfId="783" priority="267" operator="lessThan">
      <formula>99.8</formula>
    </cfRule>
    <cfRule type="cellIs" dxfId="782" priority="266" operator="greaterThan">
      <formula>99.8</formula>
    </cfRule>
    <cfRule type="cellIs" dxfId="781" priority="265" operator="greaterThan">
      <formula>100.1</formula>
    </cfRule>
  </conditionalFormatting>
  <conditionalFormatting sqref="Y287:AB287">
    <cfRule type="cellIs" dxfId="780" priority="269" operator="greaterThan">
      <formula>99.8</formula>
    </cfRule>
    <cfRule type="cellIs" dxfId="779" priority="268" operator="greaterThan">
      <formula>100.1</formula>
    </cfRule>
    <cfRule type="cellIs" dxfId="778" priority="270" operator="lessThan">
      <formula>99.8</formula>
    </cfRule>
  </conditionalFormatting>
  <conditionalFormatting sqref="AF287:AI287">
    <cfRule type="cellIs" dxfId="777" priority="273" operator="lessThan">
      <formula>99.8</formula>
    </cfRule>
    <cfRule type="cellIs" dxfId="776" priority="272" operator="greaterThan">
      <formula>99.8</formula>
    </cfRule>
    <cfRule type="cellIs" dxfId="775" priority="271" operator="greaterThan">
      <formula>100.1</formula>
    </cfRule>
  </conditionalFormatting>
  <conditionalFormatting sqref="AM287:AP287">
    <cfRule type="cellIs" dxfId="774" priority="276" operator="lessThan">
      <formula>99.8</formula>
    </cfRule>
    <cfRule type="cellIs" dxfId="773" priority="275" operator="greaterThan">
      <formula>99.8</formula>
    </cfRule>
    <cfRule type="cellIs" dxfId="772" priority="274" operator="greaterThan">
      <formula>100.1</formula>
    </cfRule>
  </conditionalFormatting>
  <conditionalFormatting sqref="AT287:AW287">
    <cfRule type="cellIs" dxfId="771" priority="279" operator="lessThan">
      <formula>99.8</formula>
    </cfRule>
    <cfRule type="cellIs" dxfId="770" priority="278" operator="greaterThan">
      <formula>99.8</formula>
    </cfRule>
    <cfRule type="cellIs" dxfId="769" priority="277" operator="greaterThan">
      <formula>100.1</formula>
    </cfRule>
  </conditionalFormatting>
  <conditionalFormatting sqref="BA287:BD287">
    <cfRule type="cellIs" dxfId="768" priority="290" operator="greaterThan">
      <formula>99.8</formula>
    </cfRule>
    <cfRule type="cellIs" dxfId="767" priority="289" operator="greaterThan">
      <formula>100.1</formula>
    </cfRule>
    <cfRule type="cellIs" dxfId="766" priority="291" operator="lessThan">
      <formula>99.8</formula>
    </cfRule>
  </conditionalFormatting>
  <conditionalFormatting sqref="BH287:BK287">
    <cfRule type="cellIs" dxfId="765" priority="288" operator="lessThan">
      <formula>99.8</formula>
    </cfRule>
    <cfRule type="cellIs" dxfId="764" priority="286" operator="greaterThan">
      <formula>100.1</formula>
    </cfRule>
    <cfRule type="cellIs" dxfId="763" priority="287" operator="greaterThan">
      <formula>99.8</formula>
    </cfRule>
  </conditionalFormatting>
  <conditionalFormatting sqref="BO287:BR287">
    <cfRule type="cellIs" dxfId="762" priority="285" operator="lessThan">
      <formula>99.8</formula>
    </cfRule>
    <cfRule type="cellIs" dxfId="761" priority="284" operator="greaterThan">
      <formula>99.8</formula>
    </cfRule>
    <cfRule type="cellIs" dxfId="760" priority="283" operator="greaterThan">
      <formula>100.1</formula>
    </cfRule>
  </conditionalFormatting>
  <conditionalFormatting sqref="BV287:BY287">
    <cfRule type="cellIs" dxfId="759" priority="280" operator="greaterThan">
      <formula>100.1</formula>
    </cfRule>
    <cfRule type="cellIs" dxfId="758" priority="281" operator="greaterThan">
      <formula>99.8</formula>
    </cfRule>
    <cfRule type="cellIs" dxfId="757" priority="282" operator="lessThan">
      <formula>99.8</formula>
    </cfRule>
  </conditionalFormatting>
  <conditionalFormatting sqref="CC287:CF287">
    <cfRule type="cellIs" dxfId="756" priority="258" operator="lessThan">
      <formula>99.8</formula>
    </cfRule>
    <cfRule type="cellIs" dxfId="755" priority="257" operator="greaterThan">
      <formula>99.8</formula>
    </cfRule>
    <cfRule type="cellIs" dxfId="754" priority="256" operator="greaterThan">
      <formula>100.1</formula>
    </cfRule>
  </conditionalFormatting>
  <conditionalFormatting sqref="CJ287:CM287">
    <cfRule type="cellIs" dxfId="753" priority="255" operator="lessThan">
      <formula>99.8</formula>
    </cfRule>
    <cfRule type="cellIs" dxfId="752" priority="254" operator="greaterThan">
      <formula>99.8</formula>
    </cfRule>
    <cfRule type="cellIs" dxfId="751" priority="253" operator="greaterThan">
      <formula>100.1</formula>
    </cfRule>
  </conditionalFormatting>
  <conditionalFormatting sqref="CQ287:CT287">
    <cfRule type="cellIs" dxfId="750" priority="252" operator="lessThan">
      <formula>99.8</formula>
    </cfRule>
    <cfRule type="cellIs" dxfId="749" priority="251" operator="greaterThan">
      <formula>99.8</formula>
    </cfRule>
    <cfRule type="cellIs" dxfId="748" priority="250" operator="greaterThan">
      <formula>100.1</formula>
    </cfRule>
  </conditionalFormatting>
  <conditionalFormatting sqref="CX287:DA287">
    <cfRule type="cellIs" dxfId="747" priority="249" operator="lessThan">
      <formula>99.8</formula>
    </cfRule>
    <cfRule type="cellIs" dxfId="746" priority="247" operator="greaterThan">
      <formula>100.1</formula>
    </cfRule>
    <cfRule type="cellIs" dxfId="745" priority="248" operator="greaterThan">
      <formula>99.8</formula>
    </cfRule>
  </conditionalFormatting>
  <conditionalFormatting sqref="DE287:DH287">
    <cfRule type="cellIs" dxfId="744" priority="246" operator="lessThan">
      <formula>99.8</formula>
    </cfRule>
    <cfRule type="cellIs" dxfId="743" priority="245" operator="greaterThan">
      <formula>99.8</formula>
    </cfRule>
    <cfRule type="cellIs" dxfId="742" priority="244" operator="greaterThan">
      <formula>100.1</formula>
    </cfRule>
  </conditionalFormatting>
  <conditionalFormatting sqref="DL287:DO287">
    <cfRule type="cellIs" dxfId="741" priority="243" operator="lessThan">
      <formula>99.8</formula>
    </cfRule>
    <cfRule type="cellIs" dxfId="740" priority="242" operator="greaterThan">
      <formula>99.8</formula>
    </cfRule>
    <cfRule type="cellIs" dxfId="739" priority="241" operator="greaterThan">
      <formula>100.1</formula>
    </cfRule>
  </conditionalFormatting>
  <conditionalFormatting sqref="DS287:DV287">
    <cfRule type="cellIs" dxfId="738" priority="240" operator="lessThan">
      <formula>99.8</formula>
    </cfRule>
    <cfRule type="cellIs" dxfId="737" priority="239" operator="greaterThan">
      <formula>99.8</formula>
    </cfRule>
    <cfRule type="cellIs" dxfId="736" priority="238" operator="greaterThan">
      <formula>100.1</formula>
    </cfRule>
  </conditionalFormatting>
  <conditionalFormatting sqref="DZ287:EC287">
    <cfRule type="cellIs" dxfId="735" priority="237" operator="lessThan">
      <formula>99.8</formula>
    </cfRule>
    <cfRule type="cellIs" dxfId="734" priority="236" operator="greaterThan">
      <formula>99.8</formula>
    </cfRule>
    <cfRule type="cellIs" dxfId="733" priority="235" operator="greaterThan">
      <formula>100.1</formula>
    </cfRule>
  </conditionalFormatting>
  <conditionalFormatting sqref="EG287:EJ287">
    <cfRule type="cellIs" dxfId="732" priority="232" operator="greaterThan">
      <formula>100.1</formula>
    </cfRule>
    <cfRule type="cellIs" dxfId="731" priority="234" operator="lessThan">
      <formula>99.8</formula>
    </cfRule>
    <cfRule type="cellIs" dxfId="730" priority="233" operator="greaterThan">
      <formula>99.8</formula>
    </cfRule>
  </conditionalFormatting>
  <conditionalFormatting sqref="EN287:EQ287">
    <cfRule type="cellIs" dxfId="729" priority="229" operator="greaterThan">
      <formula>100.1</formula>
    </cfRule>
    <cfRule type="cellIs" dxfId="728" priority="230" operator="greaterThan">
      <formula>99.8</formula>
    </cfRule>
    <cfRule type="cellIs" dxfId="727" priority="231" operator="lessThan">
      <formula>99.8</formula>
    </cfRule>
  </conditionalFormatting>
  <conditionalFormatting sqref="EU287:EX287">
    <cfRule type="cellIs" dxfId="726" priority="228" operator="lessThan">
      <formula>99.8</formula>
    </cfRule>
    <cfRule type="cellIs" dxfId="725" priority="227" operator="greaterThan">
      <formula>99.8</formula>
    </cfRule>
    <cfRule type="cellIs" dxfId="724" priority="226" operator="greaterThan">
      <formula>100.1</formula>
    </cfRule>
  </conditionalFormatting>
  <conditionalFormatting sqref="FB287:FE287">
    <cfRule type="cellIs" dxfId="723" priority="222" operator="lessThan">
      <formula>99.8</formula>
    </cfRule>
    <cfRule type="cellIs" dxfId="722" priority="221" operator="greaterThan">
      <formula>99.8</formula>
    </cfRule>
    <cfRule type="cellIs" dxfId="721" priority="220" operator="greaterThan">
      <formula>100.1</formula>
    </cfRule>
  </conditionalFormatting>
  <conditionalFormatting sqref="FI287:FL287">
    <cfRule type="cellIs" dxfId="720" priority="217" operator="greaterThan">
      <formula>100.1</formula>
    </cfRule>
    <cfRule type="cellIs" dxfId="719" priority="219" operator="lessThan">
      <formula>99.8</formula>
    </cfRule>
    <cfRule type="cellIs" dxfId="718" priority="218" operator="greaterThan">
      <formula>99.8</formula>
    </cfRule>
  </conditionalFormatting>
  <conditionalFormatting sqref="FP287:FS287">
    <cfRule type="cellIs" dxfId="717" priority="216" operator="lessThan">
      <formula>99.8</formula>
    </cfRule>
    <cfRule type="cellIs" dxfId="716" priority="215" operator="greaterThan">
      <formula>99.8</formula>
    </cfRule>
    <cfRule type="cellIs" dxfId="715" priority="214" operator="greaterThan">
      <formula>100.1</formula>
    </cfRule>
  </conditionalFormatting>
  <conditionalFormatting sqref="FW287:FZ287">
    <cfRule type="cellIs" dxfId="714" priority="213" operator="lessThan">
      <formula>99.8</formula>
    </cfRule>
    <cfRule type="cellIs" dxfId="713" priority="212" operator="greaterThan">
      <formula>99.8</formula>
    </cfRule>
    <cfRule type="cellIs" dxfId="712" priority="211" operator="greaterThan">
      <formula>100.1</formula>
    </cfRule>
  </conditionalFormatting>
  <conditionalFormatting sqref="GD287:GG287">
    <cfRule type="cellIs" dxfId="711" priority="209" operator="greaterThan">
      <formula>99.8</formula>
    </cfRule>
    <cfRule type="cellIs" dxfId="710" priority="210" operator="lessThan">
      <formula>99.8</formula>
    </cfRule>
    <cfRule type="cellIs" dxfId="709" priority="208" operator="greaterThan">
      <formula>100.1</formula>
    </cfRule>
  </conditionalFormatting>
  <conditionalFormatting sqref="GK287:GN287">
    <cfRule type="cellIs" dxfId="708" priority="201" operator="lessThan">
      <formula>99.8</formula>
    </cfRule>
    <cfRule type="cellIs" dxfId="707" priority="200" operator="greaterThan">
      <formula>99.8</formula>
    </cfRule>
    <cfRule type="cellIs" dxfId="706" priority="199" operator="greaterThan">
      <formula>100.1</formula>
    </cfRule>
  </conditionalFormatting>
  <conditionalFormatting sqref="GR287:GU287">
    <cfRule type="cellIs" dxfId="705" priority="198" operator="lessThan">
      <formula>99.8</formula>
    </cfRule>
    <cfRule type="cellIs" dxfId="704" priority="197" operator="greaterThan">
      <formula>99.8</formula>
    </cfRule>
    <cfRule type="cellIs" dxfId="703" priority="196" operator="greaterThan">
      <formula>100.1</formula>
    </cfRule>
  </conditionalFormatting>
  <conditionalFormatting sqref="GY287:HB287">
    <cfRule type="cellIs" dxfId="702" priority="195" operator="lessThan">
      <formula>99.8</formula>
    </cfRule>
    <cfRule type="cellIs" dxfId="701" priority="194" operator="greaterThan">
      <formula>99.8</formula>
    </cfRule>
    <cfRule type="cellIs" dxfId="700" priority="193" operator="greaterThan">
      <formula>100.1</formula>
    </cfRule>
  </conditionalFormatting>
  <conditionalFormatting sqref="HF287:HI287">
    <cfRule type="cellIs" dxfId="699" priority="192" operator="lessThan">
      <formula>99.8</formula>
    </cfRule>
    <cfRule type="cellIs" dxfId="698" priority="191" operator="greaterThan">
      <formula>99.8</formula>
    </cfRule>
    <cfRule type="cellIs" dxfId="697" priority="190" operator="greaterThan">
      <formula>100.1</formula>
    </cfRule>
  </conditionalFormatting>
  <conditionalFormatting sqref="HM287:HP287">
    <cfRule type="cellIs" dxfId="696" priority="189" operator="lessThan">
      <formula>99.8</formula>
    </cfRule>
    <cfRule type="cellIs" dxfId="695" priority="188" operator="greaterThan">
      <formula>99.8</formula>
    </cfRule>
    <cfRule type="cellIs" dxfId="694" priority="187" operator="greaterThan">
      <formula>100.1</formula>
    </cfRule>
  </conditionalFormatting>
  <conditionalFormatting sqref="HT287:HW287">
    <cfRule type="cellIs" dxfId="693" priority="186" operator="lessThan">
      <formula>99.8</formula>
    </cfRule>
    <cfRule type="cellIs" dxfId="692" priority="185" operator="greaterThan">
      <formula>99.8</formula>
    </cfRule>
    <cfRule type="cellIs" dxfId="691" priority="184" operator="greaterThan">
      <formula>100.1</formula>
    </cfRule>
  </conditionalFormatting>
  <conditionalFormatting sqref="IA287:ID287">
    <cfRule type="cellIs" dxfId="690" priority="181" operator="greaterThan">
      <formula>100.1</formula>
    </cfRule>
    <cfRule type="cellIs" dxfId="689" priority="183" operator="lessThan">
      <formula>99.8</formula>
    </cfRule>
    <cfRule type="cellIs" dxfId="688" priority="182" operator="greaterThan">
      <formula>99.8</formula>
    </cfRule>
  </conditionalFormatting>
  <conditionalFormatting sqref="IH287:IK287">
    <cfRule type="cellIs" dxfId="687" priority="180" operator="lessThan">
      <formula>99.8</formula>
    </cfRule>
    <cfRule type="cellIs" dxfId="686" priority="179" operator="greaterThan">
      <formula>99.8</formula>
    </cfRule>
    <cfRule type="cellIs" dxfId="685" priority="178" operator="greaterThan">
      <formula>100.1</formula>
    </cfRule>
  </conditionalFormatting>
  <conditionalFormatting sqref="IO287:IR287">
    <cfRule type="cellIs" dxfId="684" priority="177" operator="lessThan">
      <formula>99.8</formula>
    </cfRule>
    <cfRule type="cellIs" dxfId="683" priority="176" operator="greaterThan">
      <formula>99.8</formula>
    </cfRule>
    <cfRule type="cellIs" dxfId="682" priority="175" operator="greaterThan">
      <formula>100.1</formula>
    </cfRule>
  </conditionalFormatting>
  <conditionalFormatting sqref="IV287:IY287">
    <cfRule type="cellIs" dxfId="681" priority="171" operator="lessThan">
      <formula>99.8</formula>
    </cfRule>
    <cfRule type="cellIs" dxfId="680" priority="170" operator="greaterThan">
      <formula>99.8</formula>
    </cfRule>
    <cfRule type="cellIs" dxfId="679" priority="169" operator="greaterThan">
      <formula>100.1</formula>
    </cfRule>
  </conditionalFormatting>
  <conditionalFormatting sqref="JC287:JF287">
    <cfRule type="cellIs" dxfId="678" priority="167" operator="greaterThan">
      <formula>99.8</formula>
    </cfRule>
    <cfRule type="cellIs" dxfId="677" priority="166" operator="greaterThan">
      <formula>100.1</formula>
    </cfRule>
    <cfRule type="cellIs" dxfId="676" priority="168" operator="lessThan">
      <formula>99.8</formula>
    </cfRule>
  </conditionalFormatting>
  <conditionalFormatting sqref="JJ287:JM287">
    <cfRule type="cellIs" dxfId="675" priority="165" operator="lessThan">
      <formula>99.8</formula>
    </cfRule>
    <cfRule type="cellIs" dxfId="674" priority="164" operator="greaterThan">
      <formula>99.8</formula>
    </cfRule>
    <cfRule type="cellIs" dxfId="673" priority="163" operator="greaterThan">
      <formula>100.1</formula>
    </cfRule>
  </conditionalFormatting>
  <conditionalFormatting sqref="JQ287:JT287">
    <cfRule type="cellIs" dxfId="672" priority="162" operator="lessThan">
      <formula>99.8</formula>
    </cfRule>
    <cfRule type="cellIs" dxfId="671" priority="161" operator="greaterThan">
      <formula>99.8</formula>
    </cfRule>
    <cfRule type="cellIs" dxfId="670" priority="160" operator="greaterThan">
      <formula>100.1</formula>
    </cfRule>
  </conditionalFormatting>
  <conditionalFormatting sqref="JX287:KA287">
    <cfRule type="cellIs" dxfId="669" priority="159" operator="lessThan">
      <formula>99.8</formula>
    </cfRule>
    <cfRule type="cellIs" dxfId="668" priority="158" operator="greaterThan">
      <formula>99.8</formula>
    </cfRule>
    <cfRule type="cellIs" dxfId="667" priority="157" operator="greaterThan">
      <formula>100.1</formula>
    </cfRule>
  </conditionalFormatting>
  <conditionalFormatting sqref="KE287:KH287">
    <cfRule type="cellIs" dxfId="666" priority="156" operator="lessThan">
      <formula>99.8</formula>
    </cfRule>
    <cfRule type="cellIs" dxfId="665" priority="155" operator="greaterThan">
      <formula>99.8</formula>
    </cfRule>
    <cfRule type="cellIs" dxfId="664" priority="154" operator="greaterThan">
      <formula>100.1</formula>
    </cfRule>
  </conditionalFormatting>
  <conditionalFormatting sqref="KL287:KO287">
    <cfRule type="cellIs" dxfId="663" priority="151" operator="greaterThan">
      <formula>100.1</formula>
    </cfRule>
    <cfRule type="cellIs" dxfId="662" priority="153" operator="lessThan">
      <formula>99.8</formula>
    </cfRule>
    <cfRule type="cellIs" dxfId="661" priority="152" operator="greaterThan">
      <formula>99.8</formula>
    </cfRule>
  </conditionalFormatting>
  <conditionalFormatting sqref="KS287:KV287">
    <cfRule type="cellIs" dxfId="660" priority="150" operator="lessThan">
      <formula>99.8</formula>
    </cfRule>
    <cfRule type="cellIs" dxfId="659" priority="149" operator="greaterThan">
      <formula>99.8</formula>
    </cfRule>
    <cfRule type="cellIs" dxfId="658" priority="148" operator="greaterThan">
      <formula>100.1</formula>
    </cfRule>
  </conditionalFormatting>
  <conditionalFormatting sqref="KZ287:LC287">
    <cfRule type="cellIs" dxfId="657" priority="145" operator="greaterThan">
      <formula>100.1</formula>
    </cfRule>
    <cfRule type="cellIs" dxfId="656" priority="146" operator="greaterThan">
      <formula>99.8</formula>
    </cfRule>
    <cfRule type="cellIs" dxfId="655" priority="147" operator="lessThan">
      <formula>99.8</formula>
    </cfRule>
  </conditionalFormatting>
  <conditionalFormatting sqref="LG287:LJ287">
    <cfRule type="cellIs" dxfId="654" priority="144" operator="lessThan">
      <formula>99.8</formula>
    </cfRule>
    <cfRule type="cellIs" dxfId="653" priority="143" operator="greaterThan">
      <formula>99.8</formula>
    </cfRule>
    <cfRule type="cellIs" dxfId="652" priority="142" operator="greaterThan">
      <formula>100.1</formula>
    </cfRule>
  </conditionalFormatting>
  <conditionalFormatting sqref="LN287:LQ287">
    <cfRule type="cellIs" dxfId="651" priority="140" operator="greaterThan">
      <formula>99.8</formula>
    </cfRule>
    <cfRule type="cellIs" dxfId="650" priority="141" operator="lessThan">
      <formula>99.8</formula>
    </cfRule>
    <cfRule type="cellIs" dxfId="649" priority="139" operator="greaterThan">
      <formula>100.1</formula>
    </cfRule>
  </conditionalFormatting>
  <conditionalFormatting sqref="LU287:LX287">
    <cfRule type="cellIs" dxfId="648" priority="138" operator="lessThan">
      <formula>99.8</formula>
    </cfRule>
    <cfRule type="cellIs" dxfId="647" priority="137" operator="greaterThan">
      <formula>99.8</formula>
    </cfRule>
    <cfRule type="cellIs" dxfId="646" priority="136" operator="greaterThan">
      <formula>100.1</formula>
    </cfRule>
  </conditionalFormatting>
  <conditionalFormatting sqref="MB287:ME287">
    <cfRule type="cellIs" dxfId="645" priority="133" operator="greaterThan">
      <formula>100.1</formula>
    </cfRule>
    <cfRule type="cellIs" dxfId="644" priority="135" operator="lessThan">
      <formula>99.8</formula>
    </cfRule>
    <cfRule type="cellIs" dxfId="643" priority="134" operator="greaterThan">
      <formula>99.8</formula>
    </cfRule>
  </conditionalFormatting>
  <conditionalFormatting sqref="MI287:ML287">
    <cfRule type="cellIs" dxfId="642" priority="131" operator="greaterThan">
      <formula>99.8</formula>
    </cfRule>
    <cfRule type="cellIs" dxfId="641" priority="132" operator="lessThan">
      <formula>99.8</formula>
    </cfRule>
    <cfRule type="cellIs" dxfId="640" priority="130" operator="greaterThan">
      <formula>100.1</formula>
    </cfRule>
  </conditionalFormatting>
  <conditionalFormatting sqref="MP287:MS287">
    <cfRule type="cellIs" dxfId="639" priority="129" operator="lessThan">
      <formula>99.8</formula>
    </cfRule>
    <cfRule type="cellIs" dxfId="638" priority="128" operator="greaterThan">
      <formula>99.8</formula>
    </cfRule>
    <cfRule type="cellIs" dxfId="637" priority="127" operator="greaterThan">
      <formula>100.1</formula>
    </cfRule>
  </conditionalFormatting>
  <conditionalFormatting sqref="MW287:MZ287">
    <cfRule type="cellIs" dxfId="636" priority="126" operator="lessThan">
      <formula>99.8</formula>
    </cfRule>
    <cfRule type="cellIs" dxfId="635" priority="125" operator="greaterThan">
      <formula>99.8</formula>
    </cfRule>
    <cfRule type="cellIs" dxfId="634" priority="124" operator="greaterThan">
      <formula>100.1</formula>
    </cfRule>
  </conditionalFormatting>
  <conditionalFormatting sqref="ND287:NG287">
    <cfRule type="cellIs" dxfId="633" priority="123" operator="lessThan">
      <formula>99.8</formula>
    </cfRule>
    <cfRule type="cellIs" dxfId="632" priority="122" operator="greaterThan">
      <formula>99.8</formula>
    </cfRule>
    <cfRule type="cellIs" dxfId="631" priority="121" operator="greaterThan">
      <formula>100.1</formula>
    </cfRule>
  </conditionalFormatting>
  <conditionalFormatting sqref="NK287:NN287">
    <cfRule type="cellIs" dxfId="630" priority="120" operator="lessThan">
      <formula>99.8</formula>
    </cfRule>
    <cfRule type="cellIs" dxfId="629" priority="119" operator="greaterThan">
      <formula>99.8</formula>
    </cfRule>
    <cfRule type="cellIs" dxfId="628" priority="118" operator="greaterThan">
      <formula>100.1</formula>
    </cfRule>
  </conditionalFormatting>
  <conditionalFormatting sqref="NR287:NU287">
    <cfRule type="cellIs" dxfId="627" priority="117" operator="lessThan">
      <formula>99.8</formula>
    </cfRule>
    <cfRule type="cellIs" dxfId="626" priority="116" operator="greaterThan">
      <formula>99.8</formula>
    </cfRule>
    <cfRule type="cellIs" dxfId="625" priority="115" operator="greaterThan">
      <formula>100.1</formula>
    </cfRule>
  </conditionalFormatting>
  <conditionalFormatting sqref="NY287:OB287">
    <cfRule type="cellIs" dxfId="624" priority="109" operator="greaterThan">
      <formula>100.1</formula>
    </cfRule>
    <cfRule type="cellIs" dxfId="623" priority="111" operator="lessThan">
      <formula>99.8</formula>
    </cfRule>
    <cfRule type="cellIs" dxfId="622" priority="110" operator="greaterThan">
      <formula>99.8</formula>
    </cfRule>
  </conditionalFormatting>
  <conditionalFormatting sqref="OF287:OI287">
    <cfRule type="cellIs" dxfId="621" priority="105" operator="lessThan">
      <formula>99.8</formula>
    </cfRule>
    <cfRule type="cellIs" dxfId="620" priority="104" operator="greaterThan">
      <formula>99.8</formula>
    </cfRule>
    <cfRule type="cellIs" dxfId="619" priority="103" operator="greaterThan">
      <formula>100.1</formula>
    </cfRule>
  </conditionalFormatting>
  <conditionalFormatting sqref="OM287:OP287">
    <cfRule type="cellIs" dxfId="618" priority="102" operator="lessThan">
      <formula>99.8</formula>
    </cfRule>
    <cfRule type="cellIs" dxfId="617" priority="101" operator="greaterThan">
      <formula>99.8</formula>
    </cfRule>
    <cfRule type="cellIs" dxfId="616" priority="100" operator="greaterThan">
      <formula>100.1</formula>
    </cfRule>
  </conditionalFormatting>
  <conditionalFormatting sqref="OT287:OW287">
    <cfRule type="cellIs" dxfId="615" priority="99" operator="lessThan">
      <formula>99.8</formula>
    </cfRule>
    <cfRule type="cellIs" dxfId="614" priority="98" operator="greaterThan">
      <formula>99.8</formula>
    </cfRule>
    <cfRule type="cellIs" dxfId="613" priority="97" operator="greaterThan">
      <formula>100.1</formula>
    </cfRule>
  </conditionalFormatting>
  <conditionalFormatting sqref="PA287:PD287">
    <cfRule type="cellIs" dxfId="612" priority="95" operator="greaterThan">
      <formula>99.8</formula>
    </cfRule>
    <cfRule type="cellIs" dxfId="611" priority="94" operator="greaterThan">
      <formula>100.1</formula>
    </cfRule>
    <cfRule type="cellIs" dxfId="610" priority="96" operator="lessThan">
      <formula>99.8</formula>
    </cfRule>
  </conditionalFormatting>
  <conditionalFormatting sqref="PH287:PK287">
    <cfRule type="cellIs" dxfId="609" priority="93" operator="lessThan">
      <formula>99.8</formula>
    </cfRule>
    <cfRule type="cellIs" dxfId="608" priority="92" operator="greaterThan">
      <formula>99.8</formula>
    </cfRule>
    <cfRule type="cellIs" dxfId="607" priority="91" operator="greaterThan">
      <formula>100.1</formula>
    </cfRule>
  </conditionalFormatting>
  <conditionalFormatting sqref="PO287:PR287">
    <cfRule type="cellIs" dxfId="606" priority="90" operator="lessThan">
      <formula>99.8</formula>
    </cfRule>
    <cfRule type="cellIs" dxfId="605" priority="89" operator="greaterThan">
      <formula>99.8</formula>
    </cfRule>
    <cfRule type="cellIs" dxfId="604" priority="88" operator="greaterThan">
      <formula>100.1</formula>
    </cfRule>
  </conditionalFormatting>
  <conditionalFormatting sqref="PV287:PY287">
    <cfRule type="cellIs" dxfId="603" priority="87" operator="lessThan">
      <formula>99.8</formula>
    </cfRule>
    <cfRule type="cellIs" dxfId="602" priority="86" operator="greaterThan">
      <formula>99.8</formula>
    </cfRule>
    <cfRule type="cellIs" dxfId="601" priority="85" operator="greaterThan">
      <formula>100.1</formula>
    </cfRule>
  </conditionalFormatting>
  <conditionalFormatting sqref="QC287:QF287">
    <cfRule type="cellIs" dxfId="600" priority="81" operator="lessThan">
      <formula>99.8</formula>
    </cfRule>
    <cfRule type="cellIs" dxfId="599" priority="80" operator="greaterThan">
      <formula>99.8</formula>
    </cfRule>
    <cfRule type="cellIs" dxfId="598" priority="79" operator="greaterThan">
      <formula>100.1</formula>
    </cfRule>
  </conditionalFormatting>
  <conditionalFormatting sqref="QJ287:QM287">
    <cfRule type="cellIs" dxfId="597" priority="76" operator="greaterThan">
      <formula>100.1</formula>
    </cfRule>
    <cfRule type="cellIs" dxfId="596" priority="78" operator="lessThan">
      <formula>99.8</formula>
    </cfRule>
    <cfRule type="cellIs" dxfId="595" priority="77" operator="greaterThan">
      <formula>99.8</formula>
    </cfRule>
  </conditionalFormatting>
  <conditionalFormatting sqref="QQ287:QT287">
    <cfRule type="cellIs" dxfId="594" priority="74" operator="greaterThan">
      <formula>99.8</formula>
    </cfRule>
    <cfRule type="cellIs" dxfId="593" priority="73" operator="greaterThan">
      <formula>100.1</formula>
    </cfRule>
    <cfRule type="cellIs" dxfId="592" priority="75" operator="lessThan">
      <formula>99.8</formula>
    </cfRule>
  </conditionalFormatting>
  <conditionalFormatting sqref="QX287:RA287">
    <cfRule type="cellIs" dxfId="591" priority="72" operator="lessThan">
      <formula>99.8</formula>
    </cfRule>
    <cfRule type="cellIs" dxfId="590" priority="71" operator="greaterThan">
      <formula>99.8</formula>
    </cfRule>
    <cfRule type="cellIs" dxfId="589" priority="70" operator="greaterThan">
      <formula>100.1</formula>
    </cfRule>
  </conditionalFormatting>
  <conditionalFormatting sqref="RE287:RH287">
    <cfRule type="cellIs" dxfId="588" priority="67" operator="greaterThan">
      <formula>100.1</formula>
    </cfRule>
    <cfRule type="cellIs" dxfId="587" priority="69" operator="lessThan">
      <formula>99.8</formula>
    </cfRule>
    <cfRule type="cellIs" dxfId="586" priority="68" operator="greaterThan">
      <formula>99.8</formula>
    </cfRule>
  </conditionalFormatting>
  <conditionalFormatting sqref="RL287:RO287 RS287:RV287">
    <cfRule type="cellIs" dxfId="585" priority="64" operator="greaterThan">
      <formula>100.1</formula>
    </cfRule>
    <cfRule type="cellIs" dxfId="584" priority="66" operator="lessThan">
      <formula>99.8</formula>
    </cfRule>
    <cfRule type="cellIs" dxfId="583" priority="65" operator="greaterThan">
      <formula>99.8</formula>
    </cfRule>
  </conditionalFormatting>
  <conditionalFormatting sqref="RZ287:SC287">
    <cfRule type="cellIs" dxfId="582" priority="63" operator="lessThan">
      <formula>99.8</formula>
    </cfRule>
    <cfRule type="cellIs" dxfId="581" priority="62" operator="greaterThan">
      <formula>99.8</formula>
    </cfRule>
    <cfRule type="cellIs" dxfId="580" priority="61" operator="greaterThan">
      <formula>100.1</formula>
    </cfRule>
  </conditionalFormatting>
  <conditionalFormatting sqref="SG287:SJ287">
    <cfRule type="cellIs" dxfId="579" priority="60" operator="lessThan">
      <formula>99.8</formula>
    </cfRule>
    <cfRule type="cellIs" dxfId="578" priority="59" operator="greaterThan">
      <formula>99.8</formula>
    </cfRule>
    <cfRule type="cellIs" dxfId="577" priority="58" operator="greaterThan">
      <formula>100.1</formula>
    </cfRule>
  </conditionalFormatting>
  <conditionalFormatting sqref="SN287:SQ287">
    <cfRule type="cellIs" dxfId="576" priority="56" operator="greaterThan">
      <formula>99.8</formula>
    </cfRule>
    <cfRule type="cellIs" dxfId="575" priority="57" operator="lessThan">
      <formula>99.8</formula>
    </cfRule>
    <cfRule type="cellIs" dxfId="574" priority="55" operator="greaterThan">
      <formula>100.1</formula>
    </cfRule>
  </conditionalFormatting>
  <conditionalFormatting sqref="SU287:SX287">
    <cfRule type="cellIs" dxfId="573" priority="54" operator="lessThan">
      <formula>99.8</formula>
    </cfRule>
    <cfRule type="cellIs" dxfId="572" priority="53" operator="greaterThan">
      <formula>99.8</formula>
    </cfRule>
    <cfRule type="cellIs" dxfId="571" priority="52" operator="greaterThan">
      <formula>100.1</formula>
    </cfRule>
  </conditionalFormatting>
  <conditionalFormatting sqref="TB287:TE287">
    <cfRule type="cellIs" dxfId="570" priority="51" operator="lessThan">
      <formula>99.8</formula>
    </cfRule>
    <cfRule type="cellIs" dxfId="569" priority="50" operator="greaterThan">
      <formula>99.8</formula>
    </cfRule>
    <cfRule type="cellIs" dxfId="568" priority="49" operator="greaterThan">
      <formula>100.1</formula>
    </cfRule>
  </conditionalFormatting>
  <conditionalFormatting sqref="TI287:TL287">
    <cfRule type="cellIs" dxfId="567" priority="48" operator="lessThan">
      <formula>99.8</formula>
    </cfRule>
    <cfRule type="cellIs" dxfId="566" priority="47" operator="greaterThan">
      <formula>99.8</formula>
    </cfRule>
    <cfRule type="cellIs" dxfId="565" priority="46" operator="greaterThan">
      <formula>100.1</formula>
    </cfRule>
  </conditionalFormatting>
  <conditionalFormatting sqref="TP287:TS287">
    <cfRule type="cellIs" dxfId="564" priority="45" operator="lessThan">
      <formula>99.8</formula>
    </cfRule>
    <cfRule type="cellIs" dxfId="563" priority="44" operator="greaterThan">
      <formula>99.8</formula>
    </cfRule>
    <cfRule type="cellIs" dxfId="562" priority="43" operator="greaterThan">
      <formula>100.1</formula>
    </cfRule>
  </conditionalFormatting>
  <conditionalFormatting sqref="TW287:TZ287">
    <cfRule type="cellIs" dxfId="561" priority="42" operator="lessThan">
      <formula>99.8</formula>
    </cfRule>
    <cfRule type="cellIs" dxfId="560" priority="41" operator="greaterThan">
      <formula>99.8</formula>
    </cfRule>
    <cfRule type="cellIs" dxfId="559" priority="40" operator="greaterThan">
      <formula>100.1</formula>
    </cfRule>
  </conditionalFormatting>
  <conditionalFormatting sqref="UD287:UG287">
    <cfRule type="cellIs" dxfId="558" priority="39" operator="lessThan">
      <formula>99.8</formula>
    </cfRule>
    <cfRule type="cellIs" dxfId="557" priority="38" operator="greaterThan">
      <formula>99.8</formula>
    </cfRule>
    <cfRule type="cellIs" dxfId="556" priority="37" operator="greaterThan">
      <formula>100.1</formula>
    </cfRule>
  </conditionalFormatting>
  <conditionalFormatting sqref="UK287:UN287">
    <cfRule type="cellIs" dxfId="555" priority="34" operator="greaterThan">
      <formula>100.1</formula>
    </cfRule>
    <cfRule type="cellIs" dxfId="554" priority="36" operator="lessThan">
      <formula>99.8</formula>
    </cfRule>
    <cfRule type="cellIs" dxfId="553" priority="35" operator="greaterThan">
      <formula>99.8</formula>
    </cfRule>
  </conditionalFormatting>
  <conditionalFormatting sqref="UR287:UU287">
    <cfRule type="cellIs" dxfId="552" priority="33" operator="lessThan">
      <formula>99.8</formula>
    </cfRule>
    <cfRule type="cellIs" dxfId="551" priority="32" operator="greaterThan">
      <formula>99.8</formula>
    </cfRule>
    <cfRule type="cellIs" dxfId="550" priority="31" operator="greaterThan">
      <formula>100.1</formula>
    </cfRule>
  </conditionalFormatting>
  <conditionalFormatting sqref="UY287:VB287">
    <cfRule type="cellIs" dxfId="549" priority="30" operator="lessThan">
      <formula>99.8</formula>
    </cfRule>
    <cfRule type="cellIs" dxfId="548" priority="29" operator="greaterThan">
      <formula>99.8</formula>
    </cfRule>
    <cfRule type="cellIs" dxfId="547" priority="28" operator="greaterThan">
      <formula>100.1</formula>
    </cfRule>
  </conditionalFormatting>
  <conditionalFormatting sqref="VF287:VI287 VM287:VP287 VT287:VW287 WA287:WD287 WH287:WK287">
    <cfRule type="cellIs" dxfId="546" priority="27" operator="lessThan">
      <formula>99.8</formula>
    </cfRule>
    <cfRule type="cellIs" dxfId="545" priority="26" operator="greaterThan">
      <formula>99.8</formula>
    </cfRule>
    <cfRule type="cellIs" dxfId="544" priority="25" operator="greaterThan">
      <formula>100.1</formula>
    </cfRule>
  </conditionalFormatting>
  <conditionalFormatting sqref="WO287:WR287">
    <cfRule type="cellIs" dxfId="543" priority="24" operator="lessThan">
      <formula>99.8</formula>
    </cfRule>
    <cfRule type="cellIs" dxfId="542" priority="23" operator="greaterThan">
      <formula>99.8</formula>
    </cfRule>
    <cfRule type="cellIs" dxfId="541" priority="22" operator="greaterThan">
      <formula>100.1</formula>
    </cfRule>
  </conditionalFormatting>
  <conditionalFormatting sqref="WV287:WY287 XC287:XF287 XJ287:XM287">
    <cfRule type="cellIs" dxfId="540" priority="21" operator="lessThan">
      <formula>99.8</formula>
    </cfRule>
    <cfRule type="cellIs" dxfId="539" priority="19" operator="greaterThan">
      <formula>100.1</formula>
    </cfRule>
    <cfRule type="cellIs" dxfId="538" priority="20" operator="greaterThan">
      <formula>99.8</formula>
    </cfRule>
  </conditionalFormatting>
  <conditionalFormatting sqref="XQ287:XT287">
    <cfRule type="cellIs" dxfId="537" priority="18" operator="lessThan">
      <formula>99.8</formula>
    </cfRule>
    <cfRule type="cellIs" dxfId="536" priority="17" operator="greaterThan">
      <formula>99.8</formula>
    </cfRule>
    <cfRule type="cellIs" dxfId="535" priority="16" operator="greaterThan">
      <formula>100.1</formula>
    </cfRule>
  </conditionalFormatting>
  <conditionalFormatting sqref="XX287:YA287">
    <cfRule type="cellIs" dxfId="534" priority="15" operator="lessThan">
      <formula>99.8</formula>
    </cfRule>
    <cfRule type="cellIs" dxfId="533" priority="14" operator="greaterThan">
      <formula>99.8</formula>
    </cfRule>
    <cfRule type="cellIs" dxfId="532" priority="13" operator="greaterThan">
      <formula>100.1</formula>
    </cfRule>
  </conditionalFormatting>
  <conditionalFormatting sqref="YE287:YH287">
    <cfRule type="cellIs" dxfId="531" priority="12" operator="lessThan">
      <formula>99.8</formula>
    </cfRule>
    <cfRule type="cellIs" dxfId="530" priority="11" operator="greaterThan">
      <formula>99.8</formula>
    </cfRule>
    <cfRule type="cellIs" dxfId="529" priority="10" operator="greaterThan">
      <formula>100.1</formula>
    </cfRule>
  </conditionalFormatting>
  <conditionalFormatting sqref="YL287:YP287">
    <cfRule type="cellIs" dxfId="528" priority="9" operator="lessThan">
      <formula>99.8</formula>
    </cfRule>
    <cfRule type="cellIs" dxfId="527" priority="8" operator="greaterThan">
      <formula>99.8</formula>
    </cfRule>
    <cfRule type="cellIs" dxfId="526" priority="7" operator="greaterThan">
      <formula>100.1</formula>
    </cfRule>
  </conditionalFormatting>
  <conditionalFormatting sqref="YS287:YW287">
    <cfRule type="cellIs" dxfId="525" priority="4" operator="greaterThan">
      <formula>100.1</formula>
    </cfRule>
    <cfRule type="cellIs" dxfId="524" priority="6" operator="lessThan">
      <formula>99.8</formula>
    </cfRule>
    <cfRule type="cellIs" dxfId="523" priority="5" operator="greaterThan">
      <formula>99.8</formula>
    </cfRule>
  </conditionalFormatting>
  <conditionalFormatting sqref="YZ287:ZD287">
    <cfRule type="cellIs" dxfId="522" priority="2" operator="greaterThan">
      <formula>99.8</formula>
    </cfRule>
    <cfRule type="cellIs" dxfId="521" priority="1" operator="greaterThan">
      <formula>100.1</formula>
    </cfRule>
    <cfRule type="cellIs" dxfId="52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0" zoomScaleNormal="90" workbookViewId="0">
      <selection activeCell="YZ284" sqref="YZ284"/>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Hipermercados</v>
      </c>
      <c r="H2" s="33" t="s">
        <v>443</v>
      </c>
    </row>
    <row r="4" spans="2:17" x14ac:dyDescent="0.25">
      <c r="B4" s="19" t="s">
        <v>444</v>
      </c>
    </row>
    <row r="5" spans="2:17" ht="15.75" hidden="1" thickBot="1" x14ac:dyDescent="0.3">
      <c r="E5" s="31" t="str">
        <f t="shared" ref="E5:P5" si="0">E9&amp;$C$2</f>
        <v xml:space="preserve"> JULIO 24Hipermercados</v>
      </c>
      <c r="F5" s="31" t="str">
        <f t="shared" si="0"/>
        <v xml:space="preserve"> AGOSTO 24Hipermercados</v>
      </c>
      <c r="G5" s="31" t="str">
        <f t="shared" si="0"/>
        <v xml:space="preserve"> SEPTIEMBRE 24Hipermercados</v>
      </c>
      <c r="H5" s="31" t="str">
        <f t="shared" si="0"/>
        <v xml:space="preserve"> OCTUBRE 24Hipermercados</v>
      </c>
      <c r="I5" s="31" t="str">
        <f t="shared" si="0"/>
        <v xml:space="preserve"> NOVIEMBRE 24Hipermercados</v>
      </c>
      <c r="J5" s="31" t="str">
        <f t="shared" si="0"/>
        <v xml:space="preserve"> DICIEMBRE 24Hipermercados</v>
      </c>
      <c r="K5" s="31" t="str">
        <f t="shared" si="0"/>
        <v xml:space="preserve"> ENERO 25Hipermercados</v>
      </c>
      <c r="L5" s="31" t="str">
        <f t="shared" si="0"/>
        <v xml:space="preserve"> FEBRERO 25Hipermercados</v>
      </c>
      <c r="M5" s="31" t="str">
        <f t="shared" si="0"/>
        <v xml:space="preserve"> MARZO 25Hipermercados</v>
      </c>
      <c r="N5" s="31" t="str">
        <f t="shared" si="0"/>
        <v xml:space="preserve"> ABRIL 25Hipermercados</v>
      </c>
      <c r="O5" s="31" t="str">
        <f t="shared" si="0"/>
        <v xml:space="preserve"> MAYO 25Hipermercados</v>
      </c>
      <c r="P5" s="31" t="str">
        <f t="shared" si="0"/>
        <v xml:space="preserve"> JUNIO 25Hipermercados</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JULIO 24</v>
      </c>
      <c r="F9" t="str">
        <f t="array" ref="F9">INDEX('Aceite de Oliva'!$A$260:$ACR$260,,MAX(IF('Aceite de Oliva'!$A$260:$ACR$260&lt;&gt;"",COLUMN('Aceite de Oliva'!$A$260:$ACR$260)))-(7*F8))</f>
        <v xml:space="preserve"> AGOSTO 24</v>
      </c>
      <c r="G9" t="str">
        <f t="array" ref="G9">INDEX('Aceite de Oliva'!$A$260:$ACR$260,,MAX(IF('Aceite de Oliva'!$A$260:$ACR$260&lt;&gt;"",COLUMN('Aceite de Oliva'!$A$260:$ACR$260)))-(7*G8))</f>
        <v xml:space="preserve"> SEPTIEMBRE 24</v>
      </c>
      <c r="H9" t="str">
        <f t="array" ref="H9">INDEX('Aceite de Oliva'!$A$260:$ACR$260,,MAX(IF('Aceite de Oliva'!$A$260:$ACR$260&lt;&gt;"",COLUMN('Aceite de Oliva'!$A$260:$ACR$260)))-(7*H8))</f>
        <v xml:space="preserve"> OCTUBRE 24</v>
      </c>
      <c r="I9" t="str">
        <f t="array" ref="I9">INDEX('Aceite de Oliva'!$A$260:$ACR$260,,MAX(IF('Aceite de Oliva'!$A$260:$ACR$260&lt;&gt;"",COLUMN('Aceite de Oliva'!$A$260:$ACR$260)))-(7*I8))</f>
        <v xml:space="preserve"> NOVIEMBRE 24</v>
      </c>
      <c r="J9" t="str">
        <f t="array" ref="J9">INDEX('Aceite de Oliva'!$A$260:$ACR$260,,MAX(IF('Aceite de Oliva'!$A$260:$ACR$260&lt;&gt;"",COLUMN('Aceite de Oliva'!$A$260:$ACR$260)))-(7*J8))</f>
        <v xml:space="preserve"> DICIEMBRE 24</v>
      </c>
      <c r="K9" t="str">
        <f t="array" ref="K9">INDEX('Aceite de Oliva'!$A$260:$ACR$260,,MAX(IF('Aceite de Oliva'!$A$260:$ACR$260&lt;&gt;"",COLUMN('Aceite de Oliva'!$A$260:$ACR$260)))-(7*K8))</f>
        <v xml:space="preserve"> ENERO 25</v>
      </c>
      <c r="L9" t="str">
        <f t="array" ref="L9">INDEX('Aceite de Oliva'!$A$260:$ACR$260,,MAX(IF('Aceite de Oliva'!$A$260:$ACR$260&lt;&gt;"",COLUMN('Aceite de Oliva'!$A$260:$ACR$260)))-(7*L8))</f>
        <v xml:space="preserve"> FEBRERO 25</v>
      </c>
      <c r="M9" t="str">
        <f t="array" ref="M9">INDEX('Aceite de Oliva'!$A$260:$ACR$260,,MAX(IF('Aceite de Oliva'!$A$260:$ACR$260&lt;&gt;"",COLUMN('Aceite de Oliva'!$A$260:$ACR$260)))-(7*M8))</f>
        <v xml:space="preserve"> MARZO 25</v>
      </c>
      <c r="N9" t="str">
        <f t="array" ref="N9">INDEX('Aceite de Oliva'!$A$260:$ACR$260,,MAX(IF('Aceite de Oliva'!$A$260:$ACR$260&lt;&gt;"",COLUMN('Aceite de Oliva'!$A$260:$ACR$260)))-(7*N8))</f>
        <v xml:space="preserve"> ABRIL 25</v>
      </c>
      <c r="O9" t="str">
        <f t="array" ref="O9">INDEX('Aceite de Oliva'!$A$260:$ACR$260,,MAX(IF('Aceite de Oliva'!$A$260:$ACR$260&lt;&gt;"",COLUMN('Aceite de Oliva'!$A$260:$ACR$260)))-(7*O8))</f>
        <v xml:space="preserve"> MAYO 25</v>
      </c>
      <c r="P9" t="str">
        <f t="array" ref="P9">INDEX('Aceite de Oliva'!$A$260:$ACR$260,,MAX(IF('Aceite de Oliva'!$A$260:$ACR$260&lt;&gt;"",COLUMN('Aceite de Oliva'!$A$260:$ACR$260))))</f>
        <v xml:space="preserve"> JUNIO 25</v>
      </c>
    </row>
    <row r="10" spans="2:17" x14ac:dyDescent="0.25">
      <c r="B10" s="10"/>
      <c r="C10" s="18">
        <v>3.5</v>
      </c>
      <c r="E10" s="32">
        <f>INDEX('Aceite de Oliva'!$A$259:$ACR$285,MATCH($B10,'Aceite de Oliva'!$A$259:$A$285,0),MATCH(E$5,'Aceite de Oliva'!$A$259:$ACR$259,0))</f>
        <v>0.18</v>
      </c>
      <c r="F10" s="32">
        <f>INDEX('Aceite de Oliva'!$A$259:$ACR$285,MATCH($B10,'Aceite de Oliva'!$A$259:$A$285,0),MATCH(F$5,'Aceite de Oliva'!$A$259:$ACR$259,0))</f>
        <v>1.96</v>
      </c>
      <c r="G10" s="32">
        <f>INDEX('Aceite de Oliva'!$A$259:$ACR$285,MATCH($B10,'Aceite de Oliva'!$A$259:$A$285,0),MATCH(G$5,'Aceite de Oliva'!$A$259:$ACR$259,0))</f>
        <v>2.7</v>
      </c>
      <c r="H10" s="32">
        <f>INDEX('Aceite de Oliva'!$A$259:$ACR$285,MATCH($B10,'Aceite de Oliva'!$A$259:$A$285,0),MATCH(H$5,'Aceite de Oliva'!$A$259:$ACR$259,0))</f>
        <v>0</v>
      </c>
      <c r="I10" s="32">
        <f>INDEX('Aceite de Oliva'!$A$259:$ACR$285,MATCH($B10,'Aceite de Oliva'!$A$259:$A$285,0),MATCH(I$5,'Aceite de Oliva'!$A$259:$ACR$259,0))</f>
        <v>0.56000000000000005</v>
      </c>
      <c r="J10" s="32">
        <f>INDEX('Aceite de Oliva'!$A$259:$ACR$285,MATCH($B10,'Aceite de Oliva'!$A$259:$A$285,0),MATCH(J$5,'Aceite de Oliva'!$A$259:$ACR$259,0))</f>
        <v>0.62</v>
      </c>
      <c r="K10" s="32">
        <f>INDEX('Aceite de Oliva'!$A$259:$ACR$285,MATCH($B10,'Aceite de Oliva'!$A$259:$A$285,0),MATCH(K$5,'Aceite de Oliva'!$A$259:$ACR$259,0))</f>
        <v>0.51</v>
      </c>
      <c r="L10" s="32">
        <f>INDEX('Aceite de Oliva'!$A$259:$ACR$285,MATCH($B10,'Aceite de Oliva'!$A$259:$A$285,0),MATCH(L$5,'Aceite de Oliva'!$A$259:$ACR$259,0))</f>
        <v>2.36</v>
      </c>
      <c r="M10" s="32">
        <f>INDEX('Aceite de Oliva'!$A$259:$ACR$285,MATCH($B10,'Aceite de Oliva'!$A$259:$A$285,0),MATCH(M$5,'Aceite de Oliva'!$A$259:$ACR$259,0))</f>
        <v>1.1300000000000001</v>
      </c>
      <c r="N10" s="32">
        <f>INDEX('Aceite de Oliva'!$A$259:$ACR$285,MATCH($B10,'Aceite de Oliva'!$A$259:$A$285,0),MATCH(N$5,'Aceite de Oliva'!$A$259:$ACR$259,0))</f>
        <v>1.44</v>
      </c>
      <c r="O10" s="32">
        <f>INDEX('Aceite de Oliva'!$A$259:$ACR$285,MATCH($B10,'Aceite de Oliva'!$A$259:$A$285,0),MATCH(O$5,'Aceite de Oliva'!$A$259:$ACR$259,0))</f>
        <v>15.010000000000003</v>
      </c>
      <c r="P10" s="32">
        <f>INDEX('Aceite de Oliva'!$A$259:$ACR$285,MATCH($B10,'Aceite de Oliva'!$A$259:$A$285,0),MATCH(P$5,'Aceite de Oliva'!$A$259:$ACR$259,0))</f>
        <v>29.1</v>
      </c>
    </row>
    <row r="11" spans="2:17" x14ac:dyDescent="0.25">
      <c r="B11" s="11">
        <f t="shared" ref="B11:B33" si="1">C10</f>
        <v>3.5</v>
      </c>
      <c r="C11" s="12">
        <f t="shared" ref="C11:C32" si="2">ROUND(B11+$C$7,2)</f>
        <v>3.7</v>
      </c>
      <c r="E11" s="32">
        <f>INDEX('Aceite de Oliva'!$A$259:$ACR$285,MATCH($B11,'Aceite de Oliva'!$A$259:$A$285,0),MATCH(E$5,'Aceite de Oliva'!$A$259:$ACR$259,0))</f>
        <v>0</v>
      </c>
      <c r="F11" s="32">
        <f>INDEX('Aceite de Oliva'!$A$259:$ACR$285,MATCH($B11,'Aceite de Oliva'!$A$259:$A$285,0),MATCH(F$5,'Aceite de Oliva'!$A$259:$ACR$259,0))</f>
        <v>0</v>
      </c>
      <c r="G11" s="32">
        <f>INDEX('Aceite de Oliva'!$A$259:$ACR$285,MATCH($B11,'Aceite de Oliva'!$A$259:$A$285,0),MATCH(G$5,'Aceite de Oliva'!$A$259:$ACR$259,0))</f>
        <v>0</v>
      </c>
      <c r="H11" s="32">
        <f>INDEX('Aceite de Oliva'!$A$259:$ACR$285,MATCH($B11,'Aceite de Oliva'!$A$259:$A$285,0),MATCH(H$5,'Aceite de Oliva'!$A$259:$ACR$259,0))</f>
        <v>0</v>
      </c>
      <c r="I11" s="32">
        <f>INDEX('Aceite de Oliva'!$A$259:$ACR$285,MATCH($B11,'Aceite de Oliva'!$A$259:$A$285,0),MATCH(I$5,'Aceite de Oliva'!$A$259:$ACR$259,0))</f>
        <v>0</v>
      </c>
      <c r="J11" s="32">
        <f>INDEX('Aceite de Oliva'!$A$259:$ACR$285,MATCH($B11,'Aceite de Oliva'!$A$259:$A$285,0),MATCH(J$5,'Aceite de Oliva'!$A$259:$ACR$259,0))</f>
        <v>0</v>
      </c>
      <c r="K11" s="32">
        <f>INDEX('Aceite de Oliva'!$A$259:$ACR$285,MATCH($B11,'Aceite de Oliva'!$A$259:$A$285,0),MATCH(K$5,'Aceite de Oliva'!$A$259:$ACR$259,0))</f>
        <v>0.37</v>
      </c>
      <c r="L11" s="32">
        <f>INDEX('Aceite de Oliva'!$A$259:$ACR$285,MATCH($B11,'Aceite de Oliva'!$A$259:$A$285,0),MATCH(L$5,'Aceite de Oliva'!$A$259:$ACR$259,0))</f>
        <v>0.28000000000000003</v>
      </c>
      <c r="M11" s="32">
        <f>INDEX('Aceite de Oliva'!$A$259:$ACR$285,MATCH($B11,'Aceite de Oliva'!$A$259:$A$285,0),MATCH(M$5,'Aceite de Oliva'!$A$259:$ACR$259,0))</f>
        <v>0</v>
      </c>
      <c r="N11" s="32">
        <f>INDEX('Aceite de Oliva'!$A$259:$ACR$285,MATCH($B11,'Aceite de Oliva'!$A$259:$A$285,0),MATCH(N$5,'Aceite de Oliva'!$A$259:$ACR$259,0))</f>
        <v>5.9399999999999995</v>
      </c>
      <c r="O11" s="32">
        <f>INDEX('Aceite de Oliva'!$A$259:$ACR$285,MATCH($B11,'Aceite de Oliva'!$A$259:$A$285,0),MATCH(O$5,'Aceite de Oliva'!$A$259:$ACR$259,0))</f>
        <v>11.5</v>
      </c>
      <c r="P11" s="32">
        <f>INDEX('Aceite de Oliva'!$A$259:$ACR$285,MATCH($B11,'Aceite de Oliva'!$A$259:$A$285,0),MATCH(P$5,'Aceite de Oliva'!$A$259:$ACR$259,0))</f>
        <v>23.61</v>
      </c>
    </row>
    <row r="12" spans="2:17" x14ac:dyDescent="0.25">
      <c r="B12" s="11">
        <f t="shared" si="1"/>
        <v>3.7</v>
      </c>
      <c r="C12" s="12">
        <f t="shared" si="2"/>
        <v>3.9</v>
      </c>
      <c r="E12" s="32">
        <f>INDEX('Aceite de Oliva'!$A$259:$ACR$285,MATCH($B12,'Aceite de Oliva'!$A$259:$A$285,0),MATCH(E$5,'Aceite de Oliva'!$A$259:$ACR$259,0))</f>
        <v>0</v>
      </c>
      <c r="F12" s="32">
        <f>INDEX('Aceite de Oliva'!$A$259:$ACR$285,MATCH($B12,'Aceite de Oliva'!$A$259:$A$285,0),MATCH(F$5,'Aceite de Oliva'!$A$259:$ACR$259,0))</f>
        <v>0</v>
      </c>
      <c r="G12" s="32">
        <f>INDEX('Aceite de Oliva'!$A$259:$ACR$285,MATCH($B12,'Aceite de Oliva'!$A$259:$A$285,0),MATCH(G$5,'Aceite de Oliva'!$A$259:$ACR$259,0))</f>
        <v>0.57999999999999996</v>
      </c>
      <c r="H12" s="32">
        <f>INDEX('Aceite de Oliva'!$A$259:$ACR$285,MATCH($B12,'Aceite de Oliva'!$A$259:$A$285,0),MATCH(H$5,'Aceite de Oliva'!$A$259:$ACR$259,0))</f>
        <v>0.34</v>
      </c>
      <c r="I12" s="32">
        <f>INDEX('Aceite de Oliva'!$A$259:$ACR$285,MATCH($B12,'Aceite de Oliva'!$A$259:$A$285,0),MATCH(I$5,'Aceite de Oliva'!$A$259:$ACR$259,0))</f>
        <v>0</v>
      </c>
      <c r="J12" s="32">
        <f>INDEX('Aceite de Oliva'!$A$259:$ACR$285,MATCH($B12,'Aceite de Oliva'!$A$259:$A$285,0),MATCH(J$5,'Aceite de Oliva'!$A$259:$ACR$259,0))</f>
        <v>0</v>
      </c>
      <c r="K12" s="32">
        <f>INDEX('Aceite de Oliva'!$A$259:$ACR$285,MATCH($B12,'Aceite de Oliva'!$A$259:$A$285,0),MATCH(K$5,'Aceite de Oliva'!$A$259:$ACR$259,0))</f>
        <v>2.0499999999999998</v>
      </c>
      <c r="L12" s="32">
        <f>INDEX('Aceite de Oliva'!$A$259:$ACR$285,MATCH($B12,'Aceite de Oliva'!$A$259:$A$285,0),MATCH(L$5,'Aceite de Oliva'!$A$259:$ACR$259,0))</f>
        <v>0.38</v>
      </c>
      <c r="M12" s="32">
        <f>INDEX('Aceite de Oliva'!$A$259:$ACR$285,MATCH($B12,'Aceite de Oliva'!$A$259:$A$285,0),MATCH(M$5,'Aceite de Oliva'!$A$259:$ACR$259,0))</f>
        <v>0.58000000000000007</v>
      </c>
      <c r="N12" s="32">
        <f>INDEX('Aceite de Oliva'!$A$259:$ACR$285,MATCH($B12,'Aceite de Oliva'!$A$259:$A$285,0),MATCH(N$5,'Aceite de Oliva'!$A$259:$ACR$259,0))</f>
        <v>17.27</v>
      </c>
      <c r="O12" s="32">
        <f>INDEX('Aceite de Oliva'!$A$259:$ACR$285,MATCH($B12,'Aceite de Oliva'!$A$259:$A$285,0),MATCH(O$5,'Aceite de Oliva'!$A$259:$ACR$259,0))</f>
        <v>24.870000000000005</v>
      </c>
      <c r="P12" s="32">
        <f>INDEX('Aceite de Oliva'!$A$259:$ACR$285,MATCH($B12,'Aceite de Oliva'!$A$259:$A$285,0),MATCH(P$5,'Aceite de Oliva'!$A$259:$ACR$259,0))</f>
        <v>14.43</v>
      </c>
    </row>
    <row r="13" spans="2:17" x14ac:dyDescent="0.25">
      <c r="B13" s="14">
        <f t="shared" si="1"/>
        <v>3.9</v>
      </c>
      <c r="C13" s="12">
        <f t="shared" si="2"/>
        <v>4.0999999999999996</v>
      </c>
      <c r="E13" s="32">
        <f>INDEX('Aceite de Oliva'!$A$259:$ACR$285,MATCH($B13,'Aceite de Oliva'!$A$259:$A$285,0),MATCH(E$5,'Aceite de Oliva'!$A$259:$ACR$259,0))</f>
        <v>0</v>
      </c>
      <c r="F13" s="32">
        <f>INDEX('Aceite de Oliva'!$A$259:$ACR$285,MATCH($B13,'Aceite de Oliva'!$A$259:$A$285,0),MATCH(F$5,'Aceite de Oliva'!$A$259:$ACR$259,0))</f>
        <v>0.73</v>
      </c>
      <c r="G13" s="32">
        <f>INDEX('Aceite de Oliva'!$A$259:$ACR$285,MATCH($B13,'Aceite de Oliva'!$A$259:$A$285,0),MATCH(G$5,'Aceite de Oliva'!$A$259:$ACR$259,0))</f>
        <v>0</v>
      </c>
      <c r="H13" s="32">
        <f>INDEX('Aceite de Oliva'!$A$259:$ACR$285,MATCH($B13,'Aceite de Oliva'!$A$259:$A$285,0),MATCH(H$5,'Aceite de Oliva'!$A$259:$ACR$259,0))</f>
        <v>0</v>
      </c>
      <c r="I13" s="32">
        <f>INDEX('Aceite de Oliva'!$A$259:$ACR$285,MATCH($B13,'Aceite de Oliva'!$A$259:$A$285,0),MATCH(I$5,'Aceite de Oliva'!$A$259:$ACR$259,0))</f>
        <v>0.48</v>
      </c>
      <c r="J13" s="32">
        <f>INDEX('Aceite de Oliva'!$A$259:$ACR$285,MATCH($B13,'Aceite de Oliva'!$A$259:$A$285,0),MATCH(J$5,'Aceite de Oliva'!$A$259:$ACR$259,0))</f>
        <v>0.87</v>
      </c>
      <c r="K13" s="32">
        <f>INDEX('Aceite de Oliva'!$A$259:$ACR$285,MATCH($B13,'Aceite de Oliva'!$A$259:$A$285,0),MATCH(K$5,'Aceite de Oliva'!$A$259:$ACR$259,0))</f>
        <v>0.47</v>
      </c>
      <c r="L13" s="32">
        <f>INDEX('Aceite de Oliva'!$A$259:$ACR$285,MATCH($B13,'Aceite de Oliva'!$A$259:$A$285,0),MATCH(L$5,'Aceite de Oliva'!$A$259:$ACR$259,0))</f>
        <v>0.62</v>
      </c>
      <c r="M13" s="32">
        <f>INDEX('Aceite de Oliva'!$A$259:$ACR$285,MATCH($B13,'Aceite de Oliva'!$A$259:$A$285,0),MATCH(M$5,'Aceite de Oliva'!$A$259:$ACR$259,0))</f>
        <v>34.31</v>
      </c>
      <c r="N13" s="32">
        <f>INDEX('Aceite de Oliva'!$A$259:$ACR$285,MATCH($B13,'Aceite de Oliva'!$A$259:$A$285,0),MATCH(N$5,'Aceite de Oliva'!$A$259:$ACR$259,0))</f>
        <v>16.04</v>
      </c>
      <c r="O13" s="32">
        <f>INDEX('Aceite de Oliva'!$A$259:$ACR$285,MATCH($B13,'Aceite de Oliva'!$A$259:$A$285,0),MATCH(O$5,'Aceite de Oliva'!$A$259:$ACR$259,0))</f>
        <v>8.6</v>
      </c>
      <c r="P13" s="32">
        <f>INDEX('Aceite de Oliva'!$A$259:$ACR$285,MATCH($B13,'Aceite de Oliva'!$A$259:$A$285,0),MATCH(P$5,'Aceite de Oliva'!$A$259:$ACR$259,0))</f>
        <v>12.959999999999999</v>
      </c>
    </row>
    <row r="14" spans="2:17" x14ac:dyDescent="0.25">
      <c r="B14" s="11">
        <f t="shared" si="1"/>
        <v>4.0999999999999996</v>
      </c>
      <c r="C14" s="12">
        <f t="shared" si="2"/>
        <v>4.3</v>
      </c>
      <c r="E14" s="32">
        <f>INDEX('Aceite de Oliva'!$A$259:$ACR$285,MATCH($B14,'Aceite de Oliva'!$A$259:$A$285,0),MATCH(E$5,'Aceite de Oliva'!$A$259:$ACR$259,0))</f>
        <v>0</v>
      </c>
      <c r="F14" s="32">
        <f>INDEX('Aceite de Oliva'!$A$259:$ACR$285,MATCH($B14,'Aceite de Oliva'!$A$259:$A$285,0),MATCH(F$5,'Aceite de Oliva'!$A$259:$ACR$259,0))</f>
        <v>0.41000000000000003</v>
      </c>
      <c r="G14" s="32">
        <f>INDEX('Aceite de Oliva'!$A$259:$ACR$285,MATCH($B14,'Aceite de Oliva'!$A$259:$A$285,0),MATCH(G$5,'Aceite de Oliva'!$A$259:$ACR$259,0))</f>
        <v>0.17</v>
      </c>
      <c r="H14" s="32">
        <f>INDEX('Aceite de Oliva'!$A$259:$ACR$285,MATCH($B14,'Aceite de Oliva'!$A$259:$A$285,0),MATCH(H$5,'Aceite de Oliva'!$A$259:$ACR$259,0))</f>
        <v>0</v>
      </c>
      <c r="I14" s="32">
        <f>INDEX('Aceite de Oliva'!$A$259:$ACR$285,MATCH($B14,'Aceite de Oliva'!$A$259:$A$285,0),MATCH(I$5,'Aceite de Oliva'!$A$259:$ACR$259,0))</f>
        <v>0</v>
      </c>
      <c r="J14" s="32">
        <f>INDEX('Aceite de Oliva'!$A$259:$ACR$285,MATCH($B14,'Aceite de Oliva'!$A$259:$A$285,0),MATCH(J$5,'Aceite de Oliva'!$A$259:$ACR$259,0))</f>
        <v>0.39</v>
      </c>
      <c r="K14" s="32">
        <f>INDEX('Aceite de Oliva'!$A$259:$ACR$285,MATCH($B14,'Aceite de Oliva'!$A$259:$A$285,0),MATCH(K$5,'Aceite de Oliva'!$A$259:$ACR$259,0))</f>
        <v>1.57</v>
      </c>
      <c r="L14" s="32">
        <f>INDEX('Aceite de Oliva'!$A$259:$ACR$285,MATCH($B14,'Aceite de Oliva'!$A$259:$A$285,0),MATCH(L$5,'Aceite de Oliva'!$A$259:$ACR$259,0))</f>
        <v>8.8699999999999992</v>
      </c>
      <c r="M14" s="32">
        <f>INDEX('Aceite de Oliva'!$A$259:$ACR$285,MATCH($B14,'Aceite de Oliva'!$A$259:$A$285,0),MATCH(M$5,'Aceite de Oliva'!$A$259:$ACR$259,0))</f>
        <v>2.8600000000000003</v>
      </c>
      <c r="N14" s="32">
        <f>INDEX('Aceite de Oliva'!$A$259:$ACR$285,MATCH($B14,'Aceite de Oliva'!$A$259:$A$285,0),MATCH(N$5,'Aceite de Oliva'!$A$259:$ACR$259,0))</f>
        <v>18.45</v>
      </c>
      <c r="O14" s="32">
        <f>INDEX('Aceite de Oliva'!$A$259:$ACR$285,MATCH($B14,'Aceite de Oliva'!$A$259:$A$285,0),MATCH(O$5,'Aceite de Oliva'!$A$259:$ACR$259,0))</f>
        <v>13.98</v>
      </c>
      <c r="P14" s="32">
        <f>INDEX('Aceite de Oliva'!$A$259:$ACR$285,MATCH($B14,'Aceite de Oliva'!$A$259:$A$285,0),MATCH(P$5,'Aceite de Oliva'!$A$259:$ACR$259,0))</f>
        <v>2.23</v>
      </c>
    </row>
    <row r="15" spans="2:17" x14ac:dyDescent="0.25">
      <c r="B15" s="11">
        <f t="shared" si="1"/>
        <v>4.3</v>
      </c>
      <c r="C15" s="12">
        <f t="shared" si="2"/>
        <v>4.5</v>
      </c>
      <c r="E15" s="32">
        <f>INDEX('Aceite de Oliva'!$A$259:$ACR$285,MATCH($B15,'Aceite de Oliva'!$A$259:$A$285,0),MATCH(E$5,'Aceite de Oliva'!$A$259:$ACR$259,0))</f>
        <v>0.12</v>
      </c>
      <c r="F15" s="32">
        <f>INDEX('Aceite de Oliva'!$A$259:$ACR$285,MATCH($B15,'Aceite de Oliva'!$A$259:$A$285,0),MATCH(F$5,'Aceite de Oliva'!$A$259:$ACR$259,0))</f>
        <v>0</v>
      </c>
      <c r="G15" s="32">
        <f>INDEX('Aceite de Oliva'!$A$259:$ACR$285,MATCH($B15,'Aceite de Oliva'!$A$259:$A$285,0),MATCH(G$5,'Aceite de Oliva'!$A$259:$ACR$259,0))</f>
        <v>0</v>
      </c>
      <c r="H15" s="32">
        <f>INDEX('Aceite de Oliva'!$A$259:$ACR$285,MATCH($B15,'Aceite de Oliva'!$A$259:$A$285,0),MATCH(H$5,'Aceite de Oliva'!$A$259:$ACR$259,0))</f>
        <v>0</v>
      </c>
      <c r="I15" s="32">
        <f>INDEX('Aceite de Oliva'!$A$259:$ACR$285,MATCH($B15,'Aceite de Oliva'!$A$259:$A$285,0),MATCH(I$5,'Aceite de Oliva'!$A$259:$ACR$259,0))</f>
        <v>0</v>
      </c>
      <c r="J15" s="32">
        <f>INDEX('Aceite de Oliva'!$A$259:$ACR$285,MATCH($B15,'Aceite de Oliva'!$A$259:$A$285,0),MATCH(J$5,'Aceite de Oliva'!$A$259:$ACR$259,0))</f>
        <v>0</v>
      </c>
      <c r="K15" s="32">
        <f>INDEX('Aceite de Oliva'!$A$259:$ACR$285,MATCH($B15,'Aceite de Oliva'!$A$259:$A$285,0),MATCH(K$5,'Aceite de Oliva'!$A$259:$ACR$259,0))</f>
        <v>2.25</v>
      </c>
      <c r="L15" s="32">
        <f>INDEX('Aceite de Oliva'!$A$259:$ACR$285,MATCH($B15,'Aceite de Oliva'!$A$259:$A$285,0),MATCH(L$5,'Aceite de Oliva'!$A$259:$ACR$259,0))</f>
        <v>10.3</v>
      </c>
      <c r="M15" s="32">
        <f>INDEX('Aceite de Oliva'!$A$259:$ACR$285,MATCH($B15,'Aceite de Oliva'!$A$259:$A$285,0),MATCH(M$5,'Aceite de Oliva'!$A$259:$ACR$259,0))</f>
        <v>10.61</v>
      </c>
      <c r="N15" s="32">
        <f>INDEX('Aceite de Oliva'!$A$259:$ACR$285,MATCH($B15,'Aceite de Oliva'!$A$259:$A$285,0),MATCH(N$5,'Aceite de Oliva'!$A$259:$ACR$259,0))</f>
        <v>11.79</v>
      </c>
      <c r="O15" s="32">
        <f>INDEX('Aceite de Oliva'!$A$259:$ACR$285,MATCH($B15,'Aceite de Oliva'!$A$259:$A$285,0),MATCH(O$5,'Aceite de Oliva'!$A$259:$ACR$259,0))</f>
        <v>3.39</v>
      </c>
      <c r="P15" s="32">
        <f>INDEX('Aceite de Oliva'!$A$259:$ACR$285,MATCH($B15,'Aceite de Oliva'!$A$259:$A$285,0),MATCH(P$5,'Aceite de Oliva'!$A$259:$ACR$259,0))</f>
        <v>1.96</v>
      </c>
    </row>
    <row r="16" spans="2:17" x14ac:dyDescent="0.25">
      <c r="B16" s="11">
        <f t="shared" si="1"/>
        <v>4.5</v>
      </c>
      <c r="C16" s="12">
        <f t="shared" si="2"/>
        <v>4.7</v>
      </c>
      <c r="E16" s="32">
        <f>INDEX('Aceite de Oliva'!$A$259:$ACR$285,MATCH($B16,'Aceite de Oliva'!$A$259:$A$285,0),MATCH(E$5,'Aceite de Oliva'!$A$259:$ACR$259,0))</f>
        <v>0</v>
      </c>
      <c r="F16" s="32">
        <f>INDEX('Aceite de Oliva'!$A$259:$ACR$285,MATCH($B16,'Aceite de Oliva'!$A$259:$A$285,0),MATCH(F$5,'Aceite de Oliva'!$A$259:$ACR$259,0))</f>
        <v>0</v>
      </c>
      <c r="G16" s="32">
        <f>INDEX('Aceite de Oliva'!$A$259:$ACR$285,MATCH($B16,'Aceite de Oliva'!$A$259:$A$285,0),MATCH(G$5,'Aceite de Oliva'!$A$259:$ACR$259,0))</f>
        <v>0.13</v>
      </c>
      <c r="H16" s="32">
        <f>INDEX('Aceite de Oliva'!$A$259:$ACR$285,MATCH($B16,'Aceite de Oliva'!$A$259:$A$285,0),MATCH(H$5,'Aceite de Oliva'!$A$259:$ACR$259,0))</f>
        <v>0</v>
      </c>
      <c r="I16" s="32">
        <f>INDEX('Aceite de Oliva'!$A$259:$ACR$285,MATCH($B16,'Aceite de Oliva'!$A$259:$A$285,0),MATCH(I$5,'Aceite de Oliva'!$A$259:$ACR$259,0))</f>
        <v>0</v>
      </c>
      <c r="J16" s="32">
        <f>INDEX('Aceite de Oliva'!$A$259:$ACR$285,MATCH($B16,'Aceite de Oliva'!$A$259:$A$285,0),MATCH(J$5,'Aceite de Oliva'!$A$259:$ACR$259,0))</f>
        <v>0</v>
      </c>
      <c r="K16" s="32">
        <f>INDEX('Aceite de Oliva'!$A$259:$ACR$285,MATCH($B16,'Aceite de Oliva'!$A$259:$A$285,0),MATCH(K$5,'Aceite de Oliva'!$A$259:$ACR$259,0))</f>
        <v>0.77999999999999992</v>
      </c>
      <c r="L16" s="32">
        <f>INDEX('Aceite de Oliva'!$A$259:$ACR$285,MATCH($B16,'Aceite de Oliva'!$A$259:$A$285,0),MATCH(L$5,'Aceite de Oliva'!$A$259:$ACR$259,0))</f>
        <v>5.51</v>
      </c>
      <c r="M16" s="32">
        <f>INDEX('Aceite de Oliva'!$A$259:$ACR$285,MATCH($B16,'Aceite de Oliva'!$A$259:$A$285,0),MATCH(M$5,'Aceite de Oliva'!$A$259:$ACR$259,0))</f>
        <v>15.32</v>
      </c>
      <c r="N16" s="32">
        <f>INDEX('Aceite de Oliva'!$A$259:$ACR$285,MATCH($B16,'Aceite de Oliva'!$A$259:$A$285,0),MATCH(N$5,'Aceite de Oliva'!$A$259:$ACR$259,0))</f>
        <v>4.13</v>
      </c>
      <c r="O16" s="32">
        <f>INDEX('Aceite de Oliva'!$A$259:$ACR$285,MATCH($B16,'Aceite de Oliva'!$A$259:$A$285,0),MATCH(O$5,'Aceite de Oliva'!$A$259:$ACR$259,0))</f>
        <v>0.87</v>
      </c>
      <c r="P16" s="32">
        <f>INDEX('Aceite de Oliva'!$A$259:$ACR$285,MATCH($B16,'Aceite de Oliva'!$A$259:$A$285,0),MATCH(P$5,'Aceite de Oliva'!$A$259:$ACR$259,0))</f>
        <v>0.88</v>
      </c>
    </row>
    <row r="17" spans="2:16" x14ac:dyDescent="0.25">
      <c r="B17" s="11">
        <f t="shared" si="1"/>
        <v>4.7</v>
      </c>
      <c r="C17" s="12">
        <f t="shared" si="2"/>
        <v>4.9000000000000004</v>
      </c>
      <c r="E17" s="32">
        <f>INDEX('Aceite de Oliva'!$A$259:$ACR$285,MATCH($B17,'Aceite de Oliva'!$A$259:$A$285,0),MATCH(E$5,'Aceite de Oliva'!$A$259:$ACR$259,0))</f>
        <v>0.22</v>
      </c>
      <c r="F17" s="32">
        <f>INDEX('Aceite de Oliva'!$A$259:$ACR$285,MATCH($B17,'Aceite de Oliva'!$A$259:$A$285,0),MATCH(F$5,'Aceite de Oliva'!$A$259:$ACR$259,0))</f>
        <v>0</v>
      </c>
      <c r="G17" s="32">
        <f>INDEX('Aceite de Oliva'!$A$259:$ACR$285,MATCH($B17,'Aceite de Oliva'!$A$259:$A$285,0),MATCH(G$5,'Aceite de Oliva'!$A$259:$ACR$259,0))</f>
        <v>0</v>
      </c>
      <c r="H17" s="32">
        <f>INDEX('Aceite de Oliva'!$A$259:$ACR$285,MATCH($B17,'Aceite de Oliva'!$A$259:$A$285,0),MATCH(H$5,'Aceite de Oliva'!$A$259:$ACR$259,0))</f>
        <v>0</v>
      </c>
      <c r="I17" s="32">
        <f>INDEX('Aceite de Oliva'!$A$259:$ACR$285,MATCH($B17,'Aceite de Oliva'!$A$259:$A$285,0),MATCH(I$5,'Aceite de Oliva'!$A$259:$ACR$259,0))</f>
        <v>0</v>
      </c>
      <c r="J17" s="32">
        <f>INDEX('Aceite de Oliva'!$A$259:$ACR$285,MATCH($B17,'Aceite de Oliva'!$A$259:$A$285,0),MATCH(J$5,'Aceite de Oliva'!$A$259:$ACR$259,0))</f>
        <v>0</v>
      </c>
      <c r="K17" s="32">
        <f>INDEX('Aceite de Oliva'!$A$259:$ACR$285,MATCH($B17,'Aceite de Oliva'!$A$259:$A$285,0),MATCH(K$5,'Aceite de Oliva'!$A$259:$ACR$259,0))</f>
        <v>9.2199999999999989</v>
      </c>
      <c r="L17" s="32">
        <f>INDEX('Aceite de Oliva'!$A$259:$ACR$285,MATCH($B17,'Aceite de Oliva'!$A$259:$A$285,0),MATCH(L$5,'Aceite de Oliva'!$A$259:$ACR$259,0))</f>
        <v>11.25</v>
      </c>
      <c r="M17" s="32">
        <f>INDEX('Aceite de Oliva'!$A$259:$ACR$285,MATCH($B17,'Aceite de Oliva'!$A$259:$A$285,0),MATCH(M$5,'Aceite de Oliva'!$A$259:$ACR$259,0))</f>
        <v>5.19</v>
      </c>
      <c r="N17" s="32">
        <f>INDEX('Aceite de Oliva'!$A$259:$ACR$285,MATCH($B17,'Aceite de Oliva'!$A$259:$A$285,0),MATCH(N$5,'Aceite de Oliva'!$A$259:$ACR$259,0))</f>
        <v>2.13</v>
      </c>
      <c r="O17" s="32">
        <f>INDEX('Aceite de Oliva'!$A$259:$ACR$285,MATCH($B17,'Aceite de Oliva'!$A$259:$A$285,0),MATCH(O$5,'Aceite de Oliva'!$A$259:$ACR$259,0))</f>
        <v>0.24</v>
      </c>
      <c r="P17" s="32">
        <f>INDEX('Aceite de Oliva'!$A$259:$ACR$285,MATCH($B17,'Aceite de Oliva'!$A$259:$A$285,0),MATCH(P$5,'Aceite de Oliva'!$A$259:$ACR$259,0))</f>
        <v>0.65</v>
      </c>
    </row>
    <row r="18" spans="2:16" x14ac:dyDescent="0.25">
      <c r="B18" s="11">
        <f t="shared" si="1"/>
        <v>4.9000000000000004</v>
      </c>
      <c r="C18" s="12">
        <f t="shared" si="2"/>
        <v>5.0999999999999996</v>
      </c>
      <c r="E18" s="32">
        <f>INDEX('Aceite de Oliva'!$A$259:$ACR$285,MATCH($B18,'Aceite de Oliva'!$A$259:$A$285,0),MATCH(E$5,'Aceite de Oliva'!$A$259:$ACR$259,0))</f>
        <v>1.41</v>
      </c>
      <c r="F18" s="32">
        <f>INDEX('Aceite de Oliva'!$A$259:$ACR$285,MATCH($B18,'Aceite de Oliva'!$A$259:$A$285,0),MATCH(F$5,'Aceite de Oliva'!$A$259:$ACR$259,0))</f>
        <v>0</v>
      </c>
      <c r="G18" s="32">
        <f>INDEX('Aceite de Oliva'!$A$259:$ACR$285,MATCH($B18,'Aceite de Oliva'!$A$259:$A$285,0),MATCH(G$5,'Aceite de Oliva'!$A$259:$ACR$259,0))</f>
        <v>0.21</v>
      </c>
      <c r="H18" s="32">
        <f>INDEX('Aceite de Oliva'!$A$259:$ACR$285,MATCH($B18,'Aceite de Oliva'!$A$259:$A$285,0),MATCH(H$5,'Aceite de Oliva'!$A$259:$ACR$259,0))</f>
        <v>0.33999999999999997</v>
      </c>
      <c r="I18" s="32">
        <f>INDEX('Aceite de Oliva'!$A$259:$ACR$285,MATCH($B18,'Aceite de Oliva'!$A$259:$A$285,0),MATCH(I$5,'Aceite de Oliva'!$A$259:$ACR$259,0))</f>
        <v>2.2000000000000002</v>
      </c>
      <c r="J18" s="32">
        <f>INDEX('Aceite de Oliva'!$A$259:$ACR$285,MATCH($B18,'Aceite de Oliva'!$A$259:$A$285,0),MATCH(J$5,'Aceite de Oliva'!$A$259:$ACR$259,0))</f>
        <v>0</v>
      </c>
      <c r="K18" s="32">
        <f>INDEX('Aceite de Oliva'!$A$259:$ACR$285,MATCH($B18,'Aceite de Oliva'!$A$259:$A$285,0),MATCH(K$5,'Aceite de Oliva'!$A$259:$ACR$259,0))</f>
        <v>3.46</v>
      </c>
      <c r="L18" s="32">
        <f>INDEX('Aceite de Oliva'!$A$259:$ACR$285,MATCH($B18,'Aceite de Oliva'!$A$259:$A$285,0),MATCH(L$5,'Aceite de Oliva'!$A$259:$ACR$259,0))</f>
        <v>17.580000000000002</v>
      </c>
      <c r="M18" s="32">
        <f>INDEX('Aceite de Oliva'!$A$259:$ACR$285,MATCH($B18,'Aceite de Oliva'!$A$259:$A$285,0),MATCH(M$5,'Aceite de Oliva'!$A$259:$ACR$259,0))</f>
        <v>3.81</v>
      </c>
      <c r="N18" s="32">
        <f>INDEX('Aceite de Oliva'!$A$259:$ACR$285,MATCH($B18,'Aceite de Oliva'!$A$259:$A$285,0),MATCH(N$5,'Aceite de Oliva'!$A$259:$ACR$259,0))</f>
        <v>1.56</v>
      </c>
      <c r="O18" s="32">
        <f>INDEX('Aceite de Oliva'!$A$259:$ACR$285,MATCH($B18,'Aceite de Oliva'!$A$259:$A$285,0),MATCH(O$5,'Aceite de Oliva'!$A$259:$ACR$259,0))</f>
        <v>3.08</v>
      </c>
      <c r="P18" s="32">
        <f>INDEX('Aceite de Oliva'!$A$259:$ACR$285,MATCH($B18,'Aceite de Oliva'!$A$259:$A$285,0),MATCH(P$5,'Aceite de Oliva'!$A$259:$ACR$259,0))</f>
        <v>1.39</v>
      </c>
    </row>
    <row r="19" spans="2:16" x14ac:dyDescent="0.25">
      <c r="B19" s="11">
        <f t="shared" si="1"/>
        <v>5.0999999999999996</v>
      </c>
      <c r="C19" s="12">
        <f t="shared" si="2"/>
        <v>5.3</v>
      </c>
      <c r="E19" s="32">
        <f>INDEX('Aceite de Oliva'!$A$259:$ACR$285,MATCH($B19,'Aceite de Oliva'!$A$259:$A$285,0),MATCH(E$5,'Aceite de Oliva'!$A$259:$ACR$259,0))</f>
        <v>0</v>
      </c>
      <c r="F19" s="32">
        <f>INDEX('Aceite de Oliva'!$A$259:$ACR$285,MATCH($B19,'Aceite de Oliva'!$A$259:$A$285,0),MATCH(F$5,'Aceite de Oliva'!$A$259:$ACR$259,0))</f>
        <v>0</v>
      </c>
      <c r="G19" s="32">
        <f>INDEX('Aceite de Oliva'!$A$259:$ACR$285,MATCH($B19,'Aceite de Oliva'!$A$259:$A$285,0),MATCH(G$5,'Aceite de Oliva'!$A$259:$ACR$259,0))</f>
        <v>0.71</v>
      </c>
      <c r="H19" s="32">
        <f>INDEX('Aceite de Oliva'!$A$259:$ACR$285,MATCH($B19,'Aceite de Oliva'!$A$259:$A$285,0),MATCH(H$5,'Aceite de Oliva'!$A$259:$ACR$259,0))</f>
        <v>13.79</v>
      </c>
      <c r="I19" s="32">
        <f>INDEX('Aceite de Oliva'!$A$259:$ACR$285,MATCH($B19,'Aceite de Oliva'!$A$259:$A$285,0),MATCH(I$5,'Aceite de Oliva'!$A$259:$ACR$259,0))</f>
        <v>0.37</v>
      </c>
      <c r="J19" s="32">
        <f>INDEX('Aceite de Oliva'!$A$259:$ACR$285,MATCH($B19,'Aceite de Oliva'!$A$259:$A$285,0),MATCH(J$5,'Aceite de Oliva'!$A$259:$ACR$259,0))</f>
        <v>0.14000000000000001</v>
      </c>
      <c r="K19" s="32">
        <f>INDEX('Aceite de Oliva'!$A$259:$ACR$285,MATCH($B19,'Aceite de Oliva'!$A$259:$A$285,0),MATCH(K$5,'Aceite de Oliva'!$A$259:$ACR$259,0))</f>
        <v>18.61</v>
      </c>
      <c r="L19" s="32">
        <f>INDEX('Aceite de Oliva'!$A$259:$ACR$285,MATCH($B19,'Aceite de Oliva'!$A$259:$A$285,0),MATCH(L$5,'Aceite de Oliva'!$A$259:$ACR$259,0))</f>
        <v>4.96</v>
      </c>
      <c r="M19" s="32">
        <f>INDEX('Aceite de Oliva'!$A$259:$ACR$285,MATCH($B19,'Aceite de Oliva'!$A$259:$A$285,0),MATCH(M$5,'Aceite de Oliva'!$A$259:$ACR$259,0))</f>
        <v>1.38</v>
      </c>
      <c r="N19" s="32">
        <f>INDEX('Aceite de Oliva'!$A$259:$ACR$285,MATCH($B19,'Aceite de Oliva'!$A$259:$A$285,0),MATCH(N$5,'Aceite de Oliva'!$A$259:$ACR$259,0))</f>
        <v>0.23</v>
      </c>
      <c r="O19" s="32">
        <f>INDEX('Aceite de Oliva'!$A$259:$ACR$285,MATCH($B19,'Aceite de Oliva'!$A$259:$A$285,0),MATCH(O$5,'Aceite de Oliva'!$A$259:$ACR$259,0))</f>
        <v>0.69</v>
      </c>
      <c r="P19" s="32">
        <f>INDEX('Aceite de Oliva'!$A$259:$ACR$285,MATCH($B19,'Aceite de Oliva'!$A$259:$A$285,0),MATCH(P$5,'Aceite de Oliva'!$A$259:$ACR$259,0))</f>
        <v>0.15</v>
      </c>
    </row>
    <row r="20" spans="2:16" x14ac:dyDescent="0.25">
      <c r="B20" s="11">
        <f t="shared" si="1"/>
        <v>5.3</v>
      </c>
      <c r="C20" s="12">
        <f t="shared" si="2"/>
        <v>5.5</v>
      </c>
      <c r="E20" s="32">
        <f>INDEX('Aceite de Oliva'!$A$259:$ACR$285,MATCH($B20,'Aceite de Oliva'!$A$259:$A$285,0),MATCH(E$5,'Aceite de Oliva'!$A$259:$ACR$259,0))</f>
        <v>0.95</v>
      </c>
      <c r="F20" s="32">
        <f>INDEX('Aceite de Oliva'!$A$259:$ACR$285,MATCH($B20,'Aceite de Oliva'!$A$259:$A$285,0),MATCH(F$5,'Aceite de Oliva'!$A$259:$ACR$259,0))</f>
        <v>0</v>
      </c>
      <c r="G20" s="32">
        <f>INDEX('Aceite de Oliva'!$A$259:$ACR$285,MATCH($B20,'Aceite de Oliva'!$A$259:$A$285,0),MATCH(G$5,'Aceite de Oliva'!$A$259:$ACR$259,0))</f>
        <v>0.92</v>
      </c>
      <c r="H20" s="32">
        <f>INDEX('Aceite de Oliva'!$A$259:$ACR$285,MATCH($B20,'Aceite de Oliva'!$A$259:$A$285,0),MATCH(H$5,'Aceite de Oliva'!$A$259:$ACR$259,0))</f>
        <v>1.2599999999999998</v>
      </c>
      <c r="I20" s="32">
        <f>INDEX('Aceite de Oliva'!$A$259:$ACR$285,MATCH($B20,'Aceite de Oliva'!$A$259:$A$285,0),MATCH(I$5,'Aceite de Oliva'!$A$259:$ACR$259,0))</f>
        <v>0.39</v>
      </c>
      <c r="J20" s="32">
        <f>INDEX('Aceite de Oliva'!$A$259:$ACR$285,MATCH($B20,'Aceite de Oliva'!$A$259:$A$285,0),MATCH(J$5,'Aceite de Oliva'!$A$259:$ACR$259,0))</f>
        <v>3.23</v>
      </c>
      <c r="K20" s="32">
        <f>INDEX('Aceite de Oliva'!$A$259:$ACR$285,MATCH($B20,'Aceite de Oliva'!$A$259:$A$285,0),MATCH(K$5,'Aceite de Oliva'!$A$259:$ACR$259,0))</f>
        <v>11.600000000000001</v>
      </c>
      <c r="L20" s="32">
        <f>INDEX('Aceite de Oliva'!$A$259:$ACR$285,MATCH($B20,'Aceite de Oliva'!$A$259:$A$285,0),MATCH(L$5,'Aceite de Oliva'!$A$259:$ACR$259,0))</f>
        <v>2.54</v>
      </c>
      <c r="M20" s="32">
        <f>INDEX('Aceite de Oliva'!$A$259:$ACR$285,MATCH($B20,'Aceite de Oliva'!$A$259:$A$285,0),MATCH(M$5,'Aceite de Oliva'!$A$259:$ACR$259,0))</f>
        <v>2.56</v>
      </c>
      <c r="N20" s="32">
        <f>INDEX('Aceite de Oliva'!$A$259:$ACR$285,MATCH($B20,'Aceite de Oliva'!$A$259:$A$285,0),MATCH(N$5,'Aceite de Oliva'!$A$259:$ACR$259,0))</f>
        <v>1.6099999999999999</v>
      </c>
      <c r="O20" s="32">
        <f>INDEX('Aceite de Oliva'!$A$259:$ACR$285,MATCH($B20,'Aceite de Oliva'!$A$259:$A$285,0),MATCH(O$5,'Aceite de Oliva'!$A$259:$ACR$259,0))</f>
        <v>4.66</v>
      </c>
      <c r="P20" s="32">
        <f>INDEX('Aceite de Oliva'!$A$259:$ACR$285,MATCH($B20,'Aceite de Oliva'!$A$259:$A$285,0),MATCH(P$5,'Aceite de Oliva'!$A$259:$ACR$259,0))</f>
        <v>0.49</v>
      </c>
    </row>
    <row r="21" spans="2:16" x14ac:dyDescent="0.25">
      <c r="B21" s="11">
        <f t="shared" si="1"/>
        <v>5.5</v>
      </c>
      <c r="C21" s="12">
        <f t="shared" si="2"/>
        <v>5.7</v>
      </c>
      <c r="E21" s="32">
        <f>INDEX('Aceite de Oliva'!$A$259:$ACR$285,MATCH($B21,'Aceite de Oliva'!$A$259:$A$285,0),MATCH(E$5,'Aceite de Oliva'!$A$259:$ACR$259,0))</f>
        <v>0.28999999999999998</v>
      </c>
      <c r="F21" s="32">
        <f>INDEX('Aceite de Oliva'!$A$259:$ACR$285,MATCH($B21,'Aceite de Oliva'!$A$259:$A$285,0),MATCH(F$5,'Aceite de Oliva'!$A$259:$ACR$259,0))</f>
        <v>0.33999999999999997</v>
      </c>
      <c r="G21" s="32">
        <f>INDEX('Aceite de Oliva'!$A$259:$ACR$285,MATCH($B21,'Aceite de Oliva'!$A$259:$A$285,0),MATCH(G$5,'Aceite de Oliva'!$A$259:$ACR$259,0))</f>
        <v>0.34</v>
      </c>
      <c r="H21" s="32">
        <f>INDEX('Aceite de Oliva'!$A$259:$ACR$285,MATCH($B21,'Aceite de Oliva'!$A$259:$A$285,0),MATCH(H$5,'Aceite de Oliva'!$A$259:$ACR$259,0))</f>
        <v>0.13</v>
      </c>
      <c r="I21" s="32">
        <f>INDEX('Aceite de Oliva'!$A$259:$ACR$285,MATCH($B21,'Aceite de Oliva'!$A$259:$A$285,0),MATCH(I$5,'Aceite de Oliva'!$A$259:$ACR$259,0))</f>
        <v>1.62</v>
      </c>
      <c r="J21" s="32">
        <f>INDEX('Aceite de Oliva'!$A$259:$ACR$285,MATCH($B21,'Aceite de Oliva'!$A$259:$A$285,0),MATCH(J$5,'Aceite de Oliva'!$A$259:$ACR$259,0))</f>
        <v>6.68</v>
      </c>
      <c r="K21" s="32">
        <f>INDEX('Aceite de Oliva'!$A$259:$ACR$285,MATCH($B21,'Aceite de Oliva'!$A$259:$A$285,0),MATCH(K$5,'Aceite de Oliva'!$A$259:$ACR$259,0))</f>
        <v>2.73</v>
      </c>
      <c r="L21" s="32">
        <f>INDEX('Aceite de Oliva'!$A$259:$ACR$285,MATCH($B21,'Aceite de Oliva'!$A$259:$A$285,0),MATCH(L$5,'Aceite de Oliva'!$A$259:$ACR$259,0))</f>
        <v>0.78999999999999992</v>
      </c>
      <c r="M21" s="32">
        <f>INDEX('Aceite de Oliva'!$A$259:$ACR$285,MATCH($B21,'Aceite de Oliva'!$A$259:$A$285,0),MATCH(M$5,'Aceite de Oliva'!$A$259:$ACR$259,0))</f>
        <v>0.27</v>
      </c>
      <c r="N21" s="32">
        <f>INDEX('Aceite de Oliva'!$A$259:$ACR$285,MATCH($B21,'Aceite de Oliva'!$A$259:$A$285,0),MATCH(N$5,'Aceite de Oliva'!$A$259:$ACR$259,0))</f>
        <v>1.38</v>
      </c>
      <c r="O21" s="32">
        <f>INDEX('Aceite de Oliva'!$A$259:$ACR$285,MATCH($B21,'Aceite de Oliva'!$A$259:$A$285,0),MATCH(O$5,'Aceite de Oliva'!$A$259:$ACR$259,0))</f>
        <v>2.75</v>
      </c>
      <c r="P21" s="32">
        <f>INDEX('Aceite de Oliva'!$A$259:$ACR$285,MATCH($B21,'Aceite de Oliva'!$A$259:$A$285,0),MATCH(P$5,'Aceite de Oliva'!$A$259:$ACR$259,0))</f>
        <v>5.8</v>
      </c>
    </row>
    <row r="22" spans="2:16" x14ac:dyDescent="0.25">
      <c r="B22" s="11">
        <f t="shared" si="1"/>
        <v>5.7</v>
      </c>
      <c r="C22" s="12">
        <f t="shared" si="2"/>
        <v>5.9</v>
      </c>
      <c r="E22" s="32">
        <f>INDEX('Aceite de Oliva'!$A$259:$ACR$285,MATCH($B22,'Aceite de Oliva'!$A$259:$A$285,0),MATCH(E$5,'Aceite de Oliva'!$A$259:$ACR$259,0))</f>
        <v>0</v>
      </c>
      <c r="F22" s="32">
        <f>INDEX('Aceite de Oliva'!$A$259:$ACR$285,MATCH($B22,'Aceite de Oliva'!$A$259:$A$285,0),MATCH(F$5,'Aceite de Oliva'!$A$259:$ACR$259,0))</f>
        <v>0</v>
      </c>
      <c r="G22" s="32">
        <f>INDEX('Aceite de Oliva'!$A$259:$ACR$285,MATCH($B22,'Aceite de Oliva'!$A$259:$A$285,0),MATCH(G$5,'Aceite de Oliva'!$A$259:$ACR$259,0))</f>
        <v>0</v>
      </c>
      <c r="H22" s="32">
        <f>INDEX('Aceite de Oliva'!$A$259:$ACR$285,MATCH($B22,'Aceite de Oliva'!$A$259:$A$285,0),MATCH(H$5,'Aceite de Oliva'!$A$259:$ACR$259,0))</f>
        <v>0.17</v>
      </c>
      <c r="I22" s="32">
        <f>INDEX('Aceite de Oliva'!$A$259:$ACR$285,MATCH($B22,'Aceite de Oliva'!$A$259:$A$285,0),MATCH(I$5,'Aceite de Oliva'!$A$259:$ACR$259,0))</f>
        <v>8.23</v>
      </c>
      <c r="J22" s="32">
        <f>INDEX('Aceite de Oliva'!$A$259:$ACR$285,MATCH($B22,'Aceite de Oliva'!$A$259:$A$285,0),MATCH(J$5,'Aceite de Oliva'!$A$259:$ACR$259,0))</f>
        <v>38.42</v>
      </c>
      <c r="K22" s="32">
        <f>INDEX('Aceite de Oliva'!$A$259:$ACR$285,MATCH($B22,'Aceite de Oliva'!$A$259:$A$285,0),MATCH(K$5,'Aceite de Oliva'!$A$259:$ACR$259,0))</f>
        <v>9.36</v>
      </c>
      <c r="L22" s="32">
        <f>INDEX('Aceite de Oliva'!$A$259:$ACR$285,MATCH($B22,'Aceite de Oliva'!$A$259:$A$285,0),MATCH(L$5,'Aceite de Oliva'!$A$259:$ACR$259,0))</f>
        <v>2.02</v>
      </c>
      <c r="M22" s="32">
        <f>INDEX('Aceite de Oliva'!$A$259:$ACR$285,MATCH($B22,'Aceite de Oliva'!$A$259:$A$285,0),MATCH(M$5,'Aceite de Oliva'!$A$259:$ACR$259,0))</f>
        <v>1.8399999999999999</v>
      </c>
      <c r="N22" s="32">
        <f>INDEX('Aceite de Oliva'!$A$259:$ACR$285,MATCH($B22,'Aceite de Oliva'!$A$259:$A$285,0),MATCH(N$5,'Aceite de Oliva'!$A$259:$ACR$259,0))</f>
        <v>0</v>
      </c>
      <c r="O22" s="32">
        <f>INDEX('Aceite de Oliva'!$A$259:$ACR$285,MATCH($B22,'Aceite de Oliva'!$A$259:$A$285,0),MATCH(O$5,'Aceite de Oliva'!$A$259:$ACR$259,0))</f>
        <v>1.76</v>
      </c>
      <c r="P22" s="32">
        <f>INDEX('Aceite de Oliva'!$A$259:$ACR$285,MATCH($B22,'Aceite de Oliva'!$A$259:$A$285,0),MATCH(P$5,'Aceite de Oliva'!$A$259:$ACR$259,0))</f>
        <v>0.51</v>
      </c>
    </row>
    <row r="23" spans="2:16" x14ac:dyDescent="0.25">
      <c r="B23" s="11">
        <f t="shared" si="1"/>
        <v>5.9</v>
      </c>
      <c r="C23" s="12">
        <f t="shared" si="2"/>
        <v>6.1</v>
      </c>
      <c r="E23" s="32">
        <f>INDEX('Aceite de Oliva'!$A$259:$ACR$285,MATCH($B23,'Aceite de Oliva'!$A$259:$A$285,0),MATCH(E$5,'Aceite de Oliva'!$A$259:$ACR$259,0))</f>
        <v>1.76</v>
      </c>
      <c r="F23" s="32">
        <f>INDEX('Aceite de Oliva'!$A$259:$ACR$285,MATCH($B23,'Aceite de Oliva'!$A$259:$A$285,0),MATCH(F$5,'Aceite de Oliva'!$A$259:$ACR$259,0))</f>
        <v>3.33</v>
      </c>
      <c r="G23" s="32">
        <f>INDEX('Aceite de Oliva'!$A$259:$ACR$285,MATCH($B23,'Aceite de Oliva'!$A$259:$A$285,0),MATCH(G$5,'Aceite de Oliva'!$A$259:$ACR$259,0))</f>
        <v>1.19</v>
      </c>
      <c r="H23" s="32">
        <f>INDEX('Aceite de Oliva'!$A$259:$ACR$285,MATCH($B23,'Aceite de Oliva'!$A$259:$A$285,0),MATCH(H$5,'Aceite de Oliva'!$A$259:$ACR$259,0))</f>
        <v>1.22</v>
      </c>
      <c r="I23" s="32">
        <f>INDEX('Aceite de Oliva'!$A$259:$ACR$285,MATCH($B23,'Aceite de Oliva'!$A$259:$A$285,0),MATCH(I$5,'Aceite de Oliva'!$A$259:$ACR$259,0))</f>
        <v>17.950000000000003</v>
      </c>
      <c r="J23" s="32">
        <f>INDEX('Aceite de Oliva'!$A$259:$ACR$285,MATCH($B23,'Aceite de Oliva'!$A$259:$A$285,0),MATCH(J$5,'Aceite de Oliva'!$A$259:$ACR$259,0))</f>
        <v>13.59</v>
      </c>
      <c r="K23" s="32">
        <f>INDEX('Aceite de Oliva'!$A$259:$ACR$285,MATCH($B23,'Aceite de Oliva'!$A$259:$A$285,0),MATCH(K$5,'Aceite de Oliva'!$A$259:$ACR$259,0))</f>
        <v>11.32</v>
      </c>
      <c r="L23" s="32">
        <f>INDEX('Aceite de Oliva'!$A$259:$ACR$285,MATCH($B23,'Aceite de Oliva'!$A$259:$A$285,0),MATCH(L$5,'Aceite de Oliva'!$A$259:$ACR$259,0))</f>
        <v>1.62</v>
      </c>
      <c r="M23" s="32">
        <f>INDEX('Aceite de Oliva'!$A$259:$ACR$285,MATCH($B23,'Aceite de Oliva'!$A$259:$A$285,0),MATCH(M$5,'Aceite de Oliva'!$A$259:$ACR$259,0))</f>
        <v>1.3800000000000001</v>
      </c>
      <c r="N23" s="32">
        <f>INDEX('Aceite de Oliva'!$A$259:$ACR$285,MATCH($B23,'Aceite de Oliva'!$A$259:$A$285,0),MATCH(N$5,'Aceite de Oliva'!$A$259:$ACR$259,0))</f>
        <v>1.0699999999999998</v>
      </c>
      <c r="O23" s="32">
        <f>INDEX('Aceite de Oliva'!$A$259:$ACR$285,MATCH($B23,'Aceite de Oliva'!$A$259:$A$285,0),MATCH(O$5,'Aceite de Oliva'!$A$259:$ACR$259,0))</f>
        <v>4.5999999999999996</v>
      </c>
      <c r="P23" s="32">
        <f>INDEX('Aceite de Oliva'!$A$259:$ACR$285,MATCH($B23,'Aceite de Oliva'!$A$259:$A$285,0),MATCH(P$5,'Aceite de Oliva'!$A$259:$ACR$259,0))</f>
        <v>1.1000000000000001</v>
      </c>
    </row>
    <row r="24" spans="2:16" x14ac:dyDescent="0.25">
      <c r="B24" s="11">
        <f t="shared" si="1"/>
        <v>6.1</v>
      </c>
      <c r="C24" s="12">
        <f t="shared" si="2"/>
        <v>6.3</v>
      </c>
      <c r="E24" s="32">
        <f>INDEX('Aceite de Oliva'!$A$259:$ACR$285,MATCH($B24,'Aceite de Oliva'!$A$259:$A$285,0),MATCH(E$5,'Aceite de Oliva'!$A$259:$ACR$259,0))</f>
        <v>0</v>
      </c>
      <c r="F24" s="32">
        <f>INDEX('Aceite de Oliva'!$A$259:$ACR$285,MATCH($B24,'Aceite de Oliva'!$A$259:$A$285,0),MATCH(F$5,'Aceite de Oliva'!$A$259:$ACR$259,0))</f>
        <v>0</v>
      </c>
      <c r="G24" s="32">
        <f>INDEX('Aceite de Oliva'!$A$259:$ACR$285,MATCH($B24,'Aceite de Oliva'!$A$259:$A$285,0),MATCH(G$5,'Aceite de Oliva'!$A$259:$ACR$259,0))</f>
        <v>1.84</v>
      </c>
      <c r="H24" s="32">
        <f>INDEX('Aceite de Oliva'!$A$259:$ACR$285,MATCH($B24,'Aceite de Oliva'!$A$259:$A$285,0),MATCH(H$5,'Aceite de Oliva'!$A$259:$ACR$259,0))</f>
        <v>0.1</v>
      </c>
      <c r="I24" s="32">
        <f>INDEX('Aceite de Oliva'!$A$259:$ACR$285,MATCH($B24,'Aceite de Oliva'!$A$259:$A$285,0),MATCH(I$5,'Aceite de Oliva'!$A$259:$ACR$259,0))</f>
        <v>0.98</v>
      </c>
      <c r="J24" s="32">
        <f>INDEX('Aceite de Oliva'!$A$259:$ACR$285,MATCH($B24,'Aceite de Oliva'!$A$259:$A$285,0),MATCH(J$5,'Aceite de Oliva'!$A$259:$ACR$259,0))</f>
        <v>3.29</v>
      </c>
      <c r="K24" s="32">
        <f>INDEX('Aceite de Oliva'!$A$259:$ACR$285,MATCH($B24,'Aceite de Oliva'!$A$259:$A$285,0),MATCH(K$5,'Aceite de Oliva'!$A$259:$ACR$259,0))</f>
        <v>2.96</v>
      </c>
      <c r="L24" s="32">
        <f>INDEX('Aceite de Oliva'!$A$259:$ACR$285,MATCH($B24,'Aceite de Oliva'!$A$259:$A$285,0),MATCH(L$5,'Aceite de Oliva'!$A$259:$ACR$259,0))</f>
        <v>0.38</v>
      </c>
      <c r="M24" s="32">
        <f>INDEX('Aceite de Oliva'!$A$259:$ACR$285,MATCH($B24,'Aceite de Oliva'!$A$259:$A$285,0),MATCH(M$5,'Aceite de Oliva'!$A$259:$ACR$259,0))</f>
        <v>0.66</v>
      </c>
      <c r="N24" s="32">
        <f>INDEX('Aceite de Oliva'!$A$259:$ACR$285,MATCH($B24,'Aceite de Oliva'!$A$259:$A$285,0),MATCH(N$5,'Aceite de Oliva'!$A$259:$ACR$259,0))</f>
        <v>0</v>
      </c>
      <c r="O24" s="32">
        <f>INDEX('Aceite de Oliva'!$A$259:$ACR$285,MATCH($B24,'Aceite de Oliva'!$A$259:$A$285,0),MATCH(O$5,'Aceite de Oliva'!$A$259:$ACR$259,0))</f>
        <v>0.19</v>
      </c>
      <c r="P24" s="32">
        <f>INDEX('Aceite de Oliva'!$A$259:$ACR$285,MATCH($B24,'Aceite de Oliva'!$A$259:$A$285,0),MATCH(P$5,'Aceite de Oliva'!$A$259:$ACR$259,0))</f>
        <v>0</v>
      </c>
    </row>
    <row r="25" spans="2:16" x14ac:dyDescent="0.25">
      <c r="B25" s="11">
        <f t="shared" si="1"/>
        <v>6.3</v>
      </c>
      <c r="C25" s="12">
        <f t="shared" si="2"/>
        <v>6.5</v>
      </c>
      <c r="E25" s="32">
        <f>INDEX('Aceite de Oliva'!$A$259:$ACR$285,MATCH($B25,'Aceite de Oliva'!$A$259:$A$285,0),MATCH(E$5,'Aceite de Oliva'!$A$259:$ACR$259,0))</f>
        <v>0</v>
      </c>
      <c r="F25" s="32">
        <f>INDEX('Aceite de Oliva'!$A$259:$ACR$285,MATCH($B25,'Aceite de Oliva'!$A$259:$A$285,0),MATCH(F$5,'Aceite de Oliva'!$A$259:$ACR$259,0))</f>
        <v>0</v>
      </c>
      <c r="G25" s="32">
        <f>INDEX('Aceite de Oliva'!$A$259:$ACR$285,MATCH($B25,'Aceite de Oliva'!$A$259:$A$285,0),MATCH(G$5,'Aceite de Oliva'!$A$259:$ACR$259,0))</f>
        <v>7.98</v>
      </c>
      <c r="H25" s="32">
        <f>INDEX('Aceite de Oliva'!$A$259:$ACR$285,MATCH($B25,'Aceite de Oliva'!$A$259:$A$285,0),MATCH(H$5,'Aceite de Oliva'!$A$259:$ACR$259,0))</f>
        <v>8.14</v>
      </c>
      <c r="I25" s="32">
        <f>INDEX('Aceite de Oliva'!$A$259:$ACR$285,MATCH($B25,'Aceite de Oliva'!$A$259:$A$285,0),MATCH(I$5,'Aceite de Oliva'!$A$259:$ACR$259,0))</f>
        <v>8.77</v>
      </c>
      <c r="J25" s="32">
        <f>INDEX('Aceite de Oliva'!$A$259:$ACR$285,MATCH($B25,'Aceite de Oliva'!$A$259:$A$285,0),MATCH(J$5,'Aceite de Oliva'!$A$259:$ACR$259,0))</f>
        <v>4.2</v>
      </c>
      <c r="K25" s="32">
        <f>INDEX('Aceite de Oliva'!$A$259:$ACR$285,MATCH($B25,'Aceite de Oliva'!$A$259:$A$285,0),MATCH(K$5,'Aceite de Oliva'!$A$259:$ACR$259,0))</f>
        <v>1.0900000000000001</v>
      </c>
      <c r="L25" s="32">
        <f>INDEX('Aceite de Oliva'!$A$259:$ACR$285,MATCH($B25,'Aceite de Oliva'!$A$259:$A$285,0),MATCH(L$5,'Aceite de Oliva'!$A$259:$ACR$259,0))</f>
        <v>0.77</v>
      </c>
      <c r="M25" s="32">
        <f>INDEX('Aceite de Oliva'!$A$259:$ACR$285,MATCH($B25,'Aceite de Oliva'!$A$259:$A$285,0),MATCH(M$5,'Aceite de Oliva'!$A$259:$ACR$259,0))</f>
        <v>4.7</v>
      </c>
      <c r="N25" s="32">
        <f>INDEX('Aceite de Oliva'!$A$259:$ACR$285,MATCH($B25,'Aceite de Oliva'!$A$259:$A$285,0),MATCH(N$5,'Aceite de Oliva'!$A$259:$ACR$259,0))</f>
        <v>5.81</v>
      </c>
      <c r="O25" s="32">
        <f>INDEX('Aceite de Oliva'!$A$259:$ACR$285,MATCH($B25,'Aceite de Oliva'!$A$259:$A$285,0),MATCH(O$5,'Aceite de Oliva'!$A$259:$ACR$259,0))</f>
        <v>0.8</v>
      </c>
      <c r="P25" s="32">
        <f>INDEX('Aceite de Oliva'!$A$259:$ACR$285,MATCH($B25,'Aceite de Oliva'!$A$259:$A$285,0),MATCH(P$5,'Aceite de Oliva'!$A$259:$ACR$259,0))</f>
        <v>0.21</v>
      </c>
    </row>
    <row r="26" spans="2:16" x14ac:dyDescent="0.25">
      <c r="B26" s="15">
        <f t="shared" si="1"/>
        <v>6.5</v>
      </c>
      <c r="C26" s="12">
        <f t="shared" si="2"/>
        <v>6.7</v>
      </c>
      <c r="E26" s="32">
        <f>INDEX('Aceite de Oliva'!$A$259:$ACR$285,MATCH($B26,'Aceite de Oliva'!$A$259:$A$285,0),MATCH(E$5,'Aceite de Oliva'!$A$259:$ACR$259,0))</f>
        <v>0.83</v>
      </c>
      <c r="F26" s="32">
        <f>INDEX('Aceite de Oliva'!$A$259:$ACR$285,MATCH($B26,'Aceite de Oliva'!$A$259:$A$285,0),MATCH(F$5,'Aceite de Oliva'!$A$259:$ACR$259,0))</f>
        <v>2.5299999999999998</v>
      </c>
      <c r="G26" s="32">
        <f>INDEX('Aceite de Oliva'!$A$259:$ACR$285,MATCH($B26,'Aceite de Oliva'!$A$259:$A$285,0),MATCH(G$5,'Aceite de Oliva'!$A$259:$ACR$259,0))</f>
        <v>2.87</v>
      </c>
      <c r="H26" s="32">
        <f>INDEX('Aceite de Oliva'!$A$259:$ACR$285,MATCH($B26,'Aceite de Oliva'!$A$259:$A$285,0),MATCH(H$5,'Aceite de Oliva'!$A$259:$ACR$259,0))</f>
        <v>7.57</v>
      </c>
      <c r="I26" s="32">
        <f>INDEX('Aceite de Oliva'!$A$259:$ACR$285,MATCH($B26,'Aceite de Oliva'!$A$259:$A$285,0),MATCH(I$5,'Aceite de Oliva'!$A$259:$ACR$259,0))</f>
        <v>7.8900000000000006</v>
      </c>
      <c r="J26" s="32">
        <f>INDEX('Aceite de Oliva'!$A$259:$ACR$285,MATCH($B26,'Aceite de Oliva'!$A$259:$A$285,0),MATCH(J$5,'Aceite de Oliva'!$A$259:$ACR$259,0))</f>
        <v>7.38</v>
      </c>
      <c r="K26" s="32">
        <f>INDEX('Aceite de Oliva'!$A$259:$ACR$285,MATCH($B26,'Aceite de Oliva'!$A$259:$A$285,0),MATCH(K$5,'Aceite de Oliva'!$A$259:$ACR$259,0))</f>
        <v>0.5</v>
      </c>
      <c r="L26" s="32">
        <f>INDEX('Aceite de Oliva'!$A$259:$ACR$285,MATCH($B26,'Aceite de Oliva'!$A$259:$A$285,0),MATCH(L$5,'Aceite de Oliva'!$A$259:$ACR$259,0))</f>
        <v>0.83000000000000007</v>
      </c>
      <c r="M26" s="32">
        <f>INDEX('Aceite de Oliva'!$A$259:$ACR$285,MATCH($B26,'Aceite de Oliva'!$A$259:$A$285,0),MATCH(M$5,'Aceite de Oliva'!$A$259:$ACR$259,0))</f>
        <v>0.23</v>
      </c>
      <c r="N26" s="32">
        <f>INDEX('Aceite de Oliva'!$A$259:$ACR$285,MATCH($B26,'Aceite de Oliva'!$A$259:$A$285,0),MATCH(N$5,'Aceite de Oliva'!$A$259:$ACR$259,0))</f>
        <v>0</v>
      </c>
      <c r="O26" s="32">
        <f>INDEX('Aceite de Oliva'!$A$259:$ACR$285,MATCH($B26,'Aceite de Oliva'!$A$259:$A$285,0),MATCH(O$5,'Aceite de Oliva'!$A$259:$ACR$259,0))</f>
        <v>0</v>
      </c>
      <c r="P26" s="32">
        <f>INDEX('Aceite de Oliva'!$A$259:$ACR$285,MATCH($B26,'Aceite de Oliva'!$A$259:$A$285,0),MATCH(P$5,'Aceite de Oliva'!$A$259:$ACR$259,0))</f>
        <v>0</v>
      </c>
    </row>
    <row r="27" spans="2:16" x14ac:dyDescent="0.25">
      <c r="B27" s="11">
        <f t="shared" si="1"/>
        <v>6.7</v>
      </c>
      <c r="C27" s="12">
        <f t="shared" si="2"/>
        <v>6.9</v>
      </c>
      <c r="E27" s="32">
        <f>INDEX('Aceite de Oliva'!$A$259:$ACR$285,MATCH($B27,'Aceite de Oliva'!$A$259:$A$285,0),MATCH(E$5,'Aceite de Oliva'!$A$259:$ACR$259,0))</f>
        <v>2.37</v>
      </c>
      <c r="F27" s="32">
        <f>INDEX('Aceite de Oliva'!$A$259:$ACR$285,MATCH($B27,'Aceite de Oliva'!$A$259:$A$285,0),MATCH(F$5,'Aceite de Oliva'!$A$259:$ACR$259,0))</f>
        <v>3.8200000000000003</v>
      </c>
      <c r="G27" s="32">
        <f>INDEX('Aceite de Oliva'!$A$259:$ACR$285,MATCH($B27,'Aceite de Oliva'!$A$259:$A$285,0),MATCH(G$5,'Aceite de Oliva'!$A$259:$ACR$259,0))</f>
        <v>16.829999999999998</v>
      </c>
      <c r="H27" s="32">
        <f>INDEX('Aceite de Oliva'!$A$259:$ACR$285,MATCH($B27,'Aceite de Oliva'!$A$259:$A$285,0),MATCH(H$5,'Aceite de Oliva'!$A$259:$ACR$259,0))</f>
        <v>23.57</v>
      </c>
      <c r="I27" s="32">
        <f>INDEX('Aceite de Oliva'!$A$259:$ACR$285,MATCH($B27,'Aceite de Oliva'!$A$259:$A$285,0),MATCH(I$5,'Aceite de Oliva'!$A$259:$ACR$259,0))</f>
        <v>12.88</v>
      </c>
      <c r="J27" s="32">
        <f>INDEX('Aceite de Oliva'!$A$259:$ACR$285,MATCH($B27,'Aceite de Oliva'!$A$259:$A$285,0),MATCH(J$5,'Aceite de Oliva'!$A$259:$ACR$259,0))</f>
        <v>1.9000000000000001</v>
      </c>
      <c r="K27" s="32">
        <f>INDEX('Aceite de Oliva'!$A$259:$ACR$285,MATCH($B27,'Aceite de Oliva'!$A$259:$A$285,0),MATCH(K$5,'Aceite de Oliva'!$A$259:$ACR$259,0))</f>
        <v>2.2400000000000002</v>
      </c>
      <c r="L27" s="32">
        <f>INDEX('Aceite de Oliva'!$A$259:$ACR$285,MATCH($B27,'Aceite de Oliva'!$A$259:$A$285,0),MATCH(L$5,'Aceite de Oliva'!$A$259:$ACR$259,0))</f>
        <v>0.16</v>
      </c>
      <c r="M27" s="32">
        <f>INDEX('Aceite de Oliva'!$A$259:$ACR$285,MATCH($B27,'Aceite de Oliva'!$A$259:$A$285,0),MATCH(M$5,'Aceite de Oliva'!$A$259:$ACR$259,0))</f>
        <v>0</v>
      </c>
      <c r="N27" s="32">
        <f>INDEX('Aceite de Oliva'!$A$259:$ACR$285,MATCH($B27,'Aceite de Oliva'!$A$259:$A$285,0),MATCH(N$5,'Aceite de Oliva'!$A$259:$ACR$259,0))</f>
        <v>0</v>
      </c>
      <c r="O27" s="32">
        <f>INDEX('Aceite de Oliva'!$A$259:$ACR$285,MATCH($B27,'Aceite de Oliva'!$A$259:$A$285,0),MATCH(O$5,'Aceite de Oliva'!$A$259:$ACR$259,0))</f>
        <v>0</v>
      </c>
      <c r="P27" s="32">
        <f>INDEX('Aceite de Oliva'!$A$259:$ACR$285,MATCH($B27,'Aceite de Oliva'!$A$259:$A$285,0),MATCH(P$5,'Aceite de Oliva'!$A$259:$ACR$259,0))</f>
        <v>0.33</v>
      </c>
    </row>
    <row r="28" spans="2:16" x14ac:dyDescent="0.25">
      <c r="B28" s="11">
        <f t="shared" si="1"/>
        <v>6.9</v>
      </c>
      <c r="C28" s="12">
        <f t="shared" si="2"/>
        <v>7.1</v>
      </c>
      <c r="E28" s="32">
        <f>INDEX('Aceite de Oliva'!$A$259:$ACR$285,MATCH($B28,'Aceite de Oliva'!$A$259:$A$285,0),MATCH(E$5,'Aceite de Oliva'!$A$259:$ACR$259,0))</f>
        <v>5.57</v>
      </c>
      <c r="F28" s="32">
        <f>INDEX('Aceite de Oliva'!$A$259:$ACR$285,MATCH($B28,'Aceite de Oliva'!$A$259:$A$285,0),MATCH(F$5,'Aceite de Oliva'!$A$259:$ACR$259,0))</f>
        <v>19.439999999999998</v>
      </c>
      <c r="G28" s="32">
        <f>INDEX('Aceite de Oliva'!$A$259:$ACR$285,MATCH($B28,'Aceite de Oliva'!$A$259:$A$285,0),MATCH(G$5,'Aceite de Oliva'!$A$259:$ACR$259,0))</f>
        <v>24.990000000000002</v>
      </c>
      <c r="H28" s="32">
        <f>INDEX('Aceite de Oliva'!$A$259:$ACR$285,MATCH($B28,'Aceite de Oliva'!$A$259:$A$285,0),MATCH(H$5,'Aceite de Oliva'!$A$259:$ACR$259,0))</f>
        <v>16.170000000000002</v>
      </c>
      <c r="I28" s="32">
        <f>INDEX('Aceite de Oliva'!$A$259:$ACR$285,MATCH($B28,'Aceite de Oliva'!$A$259:$A$285,0),MATCH(I$5,'Aceite de Oliva'!$A$259:$ACR$259,0))</f>
        <v>9.2200000000000006</v>
      </c>
      <c r="J28" s="32">
        <f>INDEX('Aceite de Oliva'!$A$259:$ACR$285,MATCH($B28,'Aceite de Oliva'!$A$259:$A$285,0),MATCH(J$5,'Aceite de Oliva'!$A$259:$ACR$259,0))</f>
        <v>0.47</v>
      </c>
      <c r="K28" s="32">
        <f>INDEX('Aceite de Oliva'!$A$259:$ACR$285,MATCH($B28,'Aceite de Oliva'!$A$259:$A$285,0),MATCH(K$5,'Aceite de Oliva'!$A$259:$ACR$259,0))</f>
        <v>1.2</v>
      </c>
      <c r="L28" s="32">
        <f>INDEX('Aceite de Oliva'!$A$259:$ACR$285,MATCH($B28,'Aceite de Oliva'!$A$259:$A$285,0),MATCH(L$5,'Aceite de Oliva'!$A$259:$ACR$259,0))</f>
        <v>16.72</v>
      </c>
      <c r="M28" s="32">
        <f>INDEX('Aceite de Oliva'!$A$259:$ACR$285,MATCH($B28,'Aceite de Oliva'!$A$259:$A$285,0),MATCH(M$5,'Aceite de Oliva'!$A$259:$ACR$259,0))</f>
        <v>8.59</v>
      </c>
      <c r="N28" s="32">
        <f>INDEX('Aceite de Oliva'!$A$259:$ACR$285,MATCH($B28,'Aceite de Oliva'!$A$259:$A$285,0),MATCH(N$5,'Aceite de Oliva'!$A$259:$ACR$259,0))</f>
        <v>6.35</v>
      </c>
      <c r="O28" s="32">
        <f>INDEX('Aceite de Oliva'!$A$259:$ACR$285,MATCH($B28,'Aceite de Oliva'!$A$259:$A$285,0),MATCH(O$5,'Aceite de Oliva'!$A$259:$ACR$259,0))</f>
        <v>0.21</v>
      </c>
      <c r="P28" s="32">
        <f>INDEX('Aceite de Oliva'!$A$259:$ACR$285,MATCH($B28,'Aceite de Oliva'!$A$259:$A$285,0),MATCH(P$5,'Aceite de Oliva'!$A$259:$ACR$259,0))</f>
        <v>0</v>
      </c>
    </row>
    <row r="29" spans="2:16" x14ac:dyDescent="0.25">
      <c r="B29" s="11">
        <f t="shared" si="1"/>
        <v>7.1</v>
      </c>
      <c r="C29" s="12">
        <f t="shared" si="2"/>
        <v>7.3</v>
      </c>
      <c r="E29" s="32">
        <f>INDEX('Aceite de Oliva'!$A$259:$ACR$285,MATCH($B29,'Aceite de Oliva'!$A$259:$A$285,0),MATCH(E$5,'Aceite de Oliva'!$A$259:$ACR$259,0))</f>
        <v>7.9399999999999995</v>
      </c>
      <c r="F29" s="32">
        <f>INDEX('Aceite de Oliva'!$A$259:$ACR$285,MATCH($B29,'Aceite de Oliva'!$A$259:$A$285,0),MATCH(F$5,'Aceite de Oliva'!$A$259:$ACR$259,0))</f>
        <v>4.51</v>
      </c>
      <c r="G29" s="32">
        <f>INDEX('Aceite de Oliva'!$A$259:$ACR$285,MATCH($B29,'Aceite de Oliva'!$A$259:$A$285,0),MATCH(G$5,'Aceite de Oliva'!$A$259:$ACR$259,0))</f>
        <v>4.3100000000000005</v>
      </c>
      <c r="H29" s="32">
        <f>INDEX('Aceite de Oliva'!$A$259:$ACR$285,MATCH($B29,'Aceite de Oliva'!$A$259:$A$285,0),MATCH(H$5,'Aceite de Oliva'!$A$259:$ACR$259,0))</f>
        <v>0.47000000000000003</v>
      </c>
      <c r="I29" s="32">
        <f>INDEX('Aceite de Oliva'!$A$259:$ACR$285,MATCH($B29,'Aceite de Oliva'!$A$259:$A$285,0),MATCH(I$5,'Aceite de Oliva'!$A$259:$ACR$259,0))</f>
        <v>0.44</v>
      </c>
      <c r="J29" s="32">
        <f>INDEX('Aceite de Oliva'!$A$259:$ACR$285,MATCH($B29,'Aceite de Oliva'!$A$259:$A$285,0),MATCH(J$5,'Aceite de Oliva'!$A$259:$ACR$259,0))</f>
        <v>0.25</v>
      </c>
      <c r="K29" s="32">
        <f>INDEX('Aceite de Oliva'!$A$259:$ACR$285,MATCH($B29,'Aceite de Oliva'!$A$259:$A$285,0),MATCH(K$5,'Aceite de Oliva'!$A$259:$ACR$259,0))</f>
        <v>0</v>
      </c>
      <c r="L29" s="32">
        <f>INDEX('Aceite de Oliva'!$A$259:$ACR$285,MATCH($B29,'Aceite de Oliva'!$A$259:$A$285,0),MATCH(L$5,'Aceite de Oliva'!$A$259:$ACR$259,0))</f>
        <v>0</v>
      </c>
      <c r="M29" s="32">
        <f>INDEX('Aceite de Oliva'!$A$259:$ACR$285,MATCH($B29,'Aceite de Oliva'!$A$259:$A$285,0),MATCH(M$5,'Aceite de Oliva'!$A$259:$ACR$259,0))</f>
        <v>0.22</v>
      </c>
      <c r="N29" s="32">
        <f>INDEX('Aceite de Oliva'!$A$259:$ACR$285,MATCH($B29,'Aceite de Oliva'!$A$259:$A$285,0),MATCH(N$5,'Aceite de Oliva'!$A$259:$ACR$259,0))</f>
        <v>0</v>
      </c>
      <c r="O29" s="32">
        <f>INDEX('Aceite de Oliva'!$A$259:$ACR$285,MATCH($B29,'Aceite de Oliva'!$A$259:$A$285,0),MATCH(O$5,'Aceite de Oliva'!$A$259:$ACR$259,0))</f>
        <v>0.17</v>
      </c>
      <c r="P29" s="32">
        <f>INDEX('Aceite de Oliva'!$A$259:$ACR$285,MATCH($B29,'Aceite de Oliva'!$A$259:$A$285,0),MATCH(P$5,'Aceite de Oliva'!$A$259:$ACR$259,0))</f>
        <v>0</v>
      </c>
    </row>
    <row r="30" spans="2:16" x14ac:dyDescent="0.25">
      <c r="B30" s="11">
        <f t="shared" si="1"/>
        <v>7.3</v>
      </c>
      <c r="C30" s="12">
        <f t="shared" si="2"/>
        <v>7.5</v>
      </c>
      <c r="E30" s="32">
        <f>INDEX('Aceite de Oliva'!$A$259:$ACR$285,MATCH($B30,'Aceite de Oliva'!$A$259:$A$285,0),MATCH(E$5,'Aceite de Oliva'!$A$259:$ACR$259,0))</f>
        <v>6.1</v>
      </c>
      <c r="F30" s="32">
        <f>INDEX('Aceite de Oliva'!$A$259:$ACR$285,MATCH($B30,'Aceite de Oliva'!$A$259:$A$285,0),MATCH(F$5,'Aceite de Oliva'!$A$259:$ACR$259,0))</f>
        <v>4.37</v>
      </c>
      <c r="G30" s="32">
        <f>INDEX('Aceite de Oliva'!$A$259:$ACR$285,MATCH($B30,'Aceite de Oliva'!$A$259:$A$285,0),MATCH(G$5,'Aceite de Oliva'!$A$259:$ACR$259,0))</f>
        <v>1.4000000000000001</v>
      </c>
      <c r="H30" s="32">
        <f>INDEX('Aceite de Oliva'!$A$259:$ACR$285,MATCH($B30,'Aceite de Oliva'!$A$259:$A$285,0),MATCH(H$5,'Aceite de Oliva'!$A$259:$ACR$259,0))</f>
        <v>0.56000000000000005</v>
      </c>
      <c r="I30" s="32">
        <f>INDEX('Aceite de Oliva'!$A$259:$ACR$285,MATCH($B30,'Aceite de Oliva'!$A$259:$A$285,0),MATCH(I$5,'Aceite de Oliva'!$A$259:$ACR$259,0))</f>
        <v>0.11</v>
      </c>
      <c r="J30" s="32">
        <f>INDEX('Aceite de Oliva'!$A$259:$ACR$285,MATCH($B30,'Aceite de Oliva'!$A$259:$A$285,0),MATCH(J$5,'Aceite de Oliva'!$A$259:$ACR$259,0))</f>
        <v>0.68</v>
      </c>
      <c r="K30" s="32">
        <f>INDEX('Aceite de Oliva'!$A$259:$ACR$285,MATCH($B30,'Aceite de Oliva'!$A$259:$A$285,0),MATCH(K$5,'Aceite de Oliva'!$A$259:$ACR$259,0))</f>
        <v>1.66</v>
      </c>
      <c r="L30" s="32">
        <f>INDEX('Aceite de Oliva'!$A$259:$ACR$285,MATCH($B30,'Aceite de Oliva'!$A$259:$A$285,0),MATCH(L$5,'Aceite de Oliva'!$A$259:$ACR$259,0))</f>
        <v>1.48</v>
      </c>
      <c r="M30" s="32">
        <f>INDEX('Aceite de Oliva'!$A$259:$ACR$285,MATCH($B30,'Aceite de Oliva'!$A$259:$A$285,0),MATCH(M$5,'Aceite de Oliva'!$A$259:$ACR$259,0))</f>
        <v>0.57999999999999996</v>
      </c>
      <c r="N30" s="32">
        <f>INDEX('Aceite de Oliva'!$A$259:$ACR$285,MATCH($B30,'Aceite de Oliva'!$A$259:$A$285,0),MATCH(N$5,'Aceite de Oliva'!$A$259:$ACR$259,0))</f>
        <v>0</v>
      </c>
      <c r="O30" s="32">
        <f>INDEX('Aceite de Oliva'!$A$259:$ACR$285,MATCH($B30,'Aceite de Oliva'!$A$259:$A$285,0),MATCH(O$5,'Aceite de Oliva'!$A$259:$ACR$259,0))</f>
        <v>0</v>
      </c>
      <c r="P30" s="32">
        <f>INDEX('Aceite de Oliva'!$A$259:$ACR$285,MATCH($B30,'Aceite de Oliva'!$A$259:$A$285,0),MATCH(P$5,'Aceite de Oliva'!$A$259:$ACR$259,0))</f>
        <v>0</v>
      </c>
    </row>
    <row r="31" spans="2:16" x14ac:dyDescent="0.25">
      <c r="B31" s="11">
        <f t="shared" si="1"/>
        <v>7.5</v>
      </c>
      <c r="C31" s="12">
        <f t="shared" si="2"/>
        <v>7.7</v>
      </c>
      <c r="E31" s="32">
        <f>INDEX('Aceite de Oliva'!$A$259:$ACR$285,MATCH($B31,'Aceite de Oliva'!$A$259:$A$285,0),MATCH(E$5,'Aceite de Oliva'!$A$259:$ACR$259,0))</f>
        <v>27.159999999999997</v>
      </c>
      <c r="F31" s="32">
        <f>INDEX('Aceite de Oliva'!$A$259:$ACR$285,MATCH($B31,'Aceite de Oliva'!$A$259:$A$285,0),MATCH(F$5,'Aceite de Oliva'!$A$259:$ACR$259,0))</f>
        <v>13.290000000000001</v>
      </c>
      <c r="G31" s="32">
        <f>INDEX('Aceite de Oliva'!$A$259:$ACR$285,MATCH($B31,'Aceite de Oliva'!$A$259:$A$285,0),MATCH(G$5,'Aceite de Oliva'!$A$259:$ACR$259,0))</f>
        <v>0.7</v>
      </c>
      <c r="H31" s="32">
        <f>INDEX('Aceite de Oliva'!$A$259:$ACR$285,MATCH($B31,'Aceite de Oliva'!$A$259:$A$285,0),MATCH(H$5,'Aceite de Oliva'!$A$259:$ACR$259,0))</f>
        <v>0.88</v>
      </c>
      <c r="I31" s="32">
        <f>INDEX('Aceite de Oliva'!$A$259:$ACR$285,MATCH($B31,'Aceite de Oliva'!$A$259:$A$285,0),MATCH(I$5,'Aceite de Oliva'!$A$259:$ACR$259,0))</f>
        <v>0.41</v>
      </c>
      <c r="J31" s="32">
        <f>INDEX('Aceite de Oliva'!$A$259:$ACR$285,MATCH($B31,'Aceite de Oliva'!$A$259:$A$285,0),MATCH(J$5,'Aceite de Oliva'!$A$259:$ACR$259,0))</f>
        <v>0</v>
      </c>
      <c r="K31" s="32">
        <f>INDEX('Aceite de Oliva'!$A$259:$ACR$285,MATCH($B31,'Aceite de Oliva'!$A$259:$A$285,0),MATCH(K$5,'Aceite de Oliva'!$A$259:$ACR$259,0))</f>
        <v>0.55999999999999994</v>
      </c>
      <c r="L31" s="32">
        <f>INDEX('Aceite de Oliva'!$A$259:$ACR$285,MATCH($B31,'Aceite de Oliva'!$A$259:$A$285,0),MATCH(L$5,'Aceite de Oliva'!$A$259:$ACR$259,0))</f>
        <v>0.21</v>
      </c>
      <c r="M31" s="32">
        <f>INDEX('Aceite de Oliva'!$A$259:$ACR$285,MATCH($B31,'Aceite de Oliva'!$A$259:$A$285,0),MATCH(M$5,'Aceite de Oliva'!$A$259:$ACR$259,0))</f>
        <v>0</v>
      </c>
      <c r="N31" s="32">
        <f>INDEX('Aceite de Oliva'!$A$259:$ACR$285,MATCH($B31,'Aceite de Oliva'!$A$259:$A$285,0),MATCH(N$5,'Aceite de Oliva'!$A$259:$ACR$259,0))</f>
        <v>0</v>
      </c>
      <c r="O31" s="32">
        <f>INDEX('Aceite de Oliva'!$A$259:$ACR$285,MATCH($B31,'Aceite de Oliva'!$A$259:$A$285,0),MATCH(O$5,'Aceite de Oliva'!$A$259:$ACR$259,0))</f>
        <v>0</v>
      </c>
      <c r="P31" s="32">
        <f>INDEX('Aceite de Oliva'!$A$259:$ACR$285,MATCH($B31,'Aceite de Oliva'!$A$259:$A$285,0),MATCH(P$5,'Aceite de Oliva'!$A$259:$ACR$259,0))</f>
        <v>0.83</v>
      </c>
    </row>
    <row r="32" spans="2:16" x14ac:dyDescent="0.25">
      <c r="B32" s="11">
        <f t="shared" si="1"/>
        <v>7.7</v>
      </c>
      <c r="C32" s="12">
        <f t="shared" si="2"/>
        <v>7.9</v>
      </c>
      <c r="E32" s="32">
        <f>INDEX('Aceite de Oliva'!$A$259:$ACR$285,MATCH($B32,'Aceite de Oliva'!$A$259:$A$285,0),MATCH(E$5,'Aceite de Oliva'!$A$259:$ACR$259,0))</f>
        <v>0.45</v>
      </c>
      <c r="F32" s="32">
        <f>INDEX('Aceite de Oliva'!$A$259:$ACR$285,MATCH($B32,'Aceite de Oliva'!$A$259:$A$285,0),MATCH(F$5,'Aceite de Oliva'!$A$259:$ACR$259,0))</f>
        <v>2.14</v>
      </c>
      <c r="G32" s="32">
        <f>INDEX('Aceite de Oliva'!$A$259:$ACR$285,MATCH($B32,'Aceite de Oliva'!$A$259:$A$285,0),MATCH(G$5,'Aceite de Oliva'!$A$259:$ACR$259,0))</f>
        <v>1.04</v>
      </c>
      <c r="H32" s="32">
        <f>INDEX('Aceite de Oliva'!$A$259:$ACR$285,MATCH($B32,'Aceite de Oliva'!$A$259:$A$285,0),MATCH(H$5,'Aceite de Oliva'!$A$259:$ACR$259,0))</f>
        <v>1.38</v>
      </c>
      <c r="I32" s="32">
        <f>INDEX('Aceite de Oliva'!$A$259:$ACR$285,MATCH($B32,'Aceite de Oliva'!$A$259:$A$285,0),MATCH(I$5,'Aceite de Oliva'!$A$259:$ACR$259,0))</f>
        <v>0.21</v>
      </c>
      <c r="J32" s="32">
        <f>INDEX('Aceite de Oliva'!$A$259:$ACR$285,MATCH($B32,'Aceite de Oliva'!$A$259:$A$285,0),MATCH(J$5,'Aceite de Oliva'!$A$259:$ACR$259,0))</f>
        <v>0</v>
      </c>
      <c r="K32" s="32">
        <f>INDEX('Aceite de Oliva'!$A$259:$ACR$285,MATCH($B32,'Aceite de Oliva'!$A$259:$A$285,0),MATCH(K$5,'Aceite de Oliva'!$A$259:$ACR$259,0))</f>
        <v>1.1599999999999999</v>
      </c>
      <c r="L32" s="32">
        <f>INDEX('Aceite de Oliva'!$A$259:$ACR$285,MATCH($B32,'Aceite de Oliva'!$A$259:$A$285,0),MATCH(L$5,'Aceite de Oliva'!$A$259:$ACR$259,0))</f>
        <v>0.18</v>
      </c>
      <c r="M32" s="32">
        <f>INDEX('Aceite de Oliva'!$A$259:$ACR$285,MATCH($B32,'Aceite de Oliva'!$A$259:$A$285,0),MATCH(M$5,'Aceite de Oliva'!$A$259:$ACR$259,0))</f>
        <v>0</v>
      </c>
      <c r="N32" s="32">
        <f>INDEX('Aceite de Oliva'!$A$259:$ACR$285,MATCH($B32,'Aceite de Oliva'!$A$259:$A$285,0),MATCH(N$5,'Aceite de Oliva'!$A$259:$ACR$259,0))</f>
        <v>0</v>
      </c>
      <c r="O32" s="32">
        <f>INDEX('Aceite de Oliva'!$A$259:$ACR$285,MATCH($B32,'Aceite de Oliva'!$A$259:$A$285,0),MATCH(O$5,'Aceite de Oliva'!$A$259:$ACR$259,0))</f>
        <v>0</v>
      </c>
      <c r="P32" s="32">
        <f>INDEX('Aceite de Oliva'!$A$259:$ACR$285,MATCH($B32,'Aceite de Oliva'!$A$259:$A$285,0),MATCH(P$5,'Aceite de Oliva'!$A$259:$ACR$259,0))</f>
        <v>0</v>
      </c>
    </row>
    <row r="33" spans="2:16" x14ac:dyDescent="0.25">
      <c r="B33" s="16">
        <f t="shared" si="1"/>
        <v>7.9</v>
      </c>
      <c r="C33" s="17"/>
      <c r="E33" s="32">
        <f>INDEX('Aceite de Oliva'!$A$259:$ACR$285,MATCH($B33,'Aceite de Oliva'!$A$259:$A$285,0),MATCH(E$5,'Aceite de Oliva'!$A$259:$ACR$259,0))</f>
        <v>44.65</v>
      </c>
      <c r="F33" s="32">
        <f>INDEX('Aceite de Oliva'!$A$259:$ACR$285,MATCH($B33,'Aceite de Oliva'!$A$259:$A$285,0),MATCH(F$5,'Aceite de Oliva'!$A$259:$ACR$259,0))</f>
        <v>43.150000000000006</v>
      </c>
      <c r="G33" s="32">
        <f>INDEX('Aceite de Oliva'!$A$259:$ACR$285,MATCH($B33,'Aceite de Oliva'!$A$259:$A$285,0),MATCH(G$5,'Aceite de Oliva'!$A$259:$ACR$259,0))</f>
        <v>31.090000000000003</v>
      </c>
      <c r="H33" s="32">
        <f>INDEX('Aceite de Oliva'!$A$259:$ACR$285,MATCH($B33,'Aceite de Oliva'!$A$259:$A$285,0),MATCH(H$5,'Aceite de Oliva'!$A$259:$ACR$259,0))</f>
        <v>23.9</v>
      </c>
      <c r="I33" s="32">
        <f>INDEX('Aceite de Oliva'!$A$259:$ACR$285,MATCH($B33,'Aceite de Oliva'!$A$259:$A$285,0),MATCH(I$5,'Aceite de Oliva'!$A$259:$ACR$259,0))</f>
        <v>27.28</v>
      </c>
      <c r="J33" s="32">
        <f>INDEX('Aceite de Oliva'!$A$259:$ACR$285,MATCH($B33,'Aceite de Oliva'!$A$259:$A$285,0),MATCH(J$5,'Aceite de Oliva'!$A$259:$ACR$259,0))</f>
        <v>17.869999999999997</v>
      </c>
      <c r="K33" s="32">
        <f>INDEX('Aceite de Oliva'!$A$259:$ACR$285,MATCH($B33,'Aceite de Oliva'!$A$259:$A$285,0),MATCH(K$5,'Aceite de Oliva'!$A$259:$ACR$259,0))</f>
        <v>14.340000000000002</v>
      </c>
      <c r="L33" s="32">
        <f>INDEX('Aceite de Oliva'!$A$259:$ACR$285,MATCH($B33,'Aceite de Oliva'!$A$259:$A$285,0),MATCH(L$5,'Aceite de Oliva'!$A$259:$ACR$259,0))</f>
        <v>10.18</v>
      </c>
      <c r="M33" s="32">
        <f>INDEX('Aceite de Oliva'!$A$259:$ACR$285,MATCH($B33,'Aceite de Oliva'!$A$259:$A$285,0),MATCH(M$5,'Aceite de Oliva'!$A$259:$ACR$259,0))</f>
        <v>3.78</v>
      </c>
      <c r="N33" s="32">
        <f>INDEX('Aceite de Oliva'!$A$259:$ACR$285,MATCH($B33,'Aceite de Oliva'!$A$259:$A$285,0),MATCH(N$5,'Aceite de Oliva'!$A$259:$ACR$259,0))</f>
        <v>4.8099999999999996</v>
      </c>
      <c r="O33" s="32">
        <f>INDEX('Aceite de Oliva'!$A$259:$ACR$285,MATCH($B33,'Aceite de Oliva'!$A$259:$A$285,0),MATCH(O$5,'Aceite de Oliva'!$A$259:$ACR$259,0))</f>
        <v>2.61</v>
      </c>
      <c r="P33" s="32">
        <f>INDEX('Aceite de Oliva'!$A$259:$ACR$285,MATCH($B33,'Aceite de Oliva'!$A$259:$A$285,0),MATCH(P$5,'Aceite de Oliva'!$A$259:$ACR$259,0))</f>
        <v>3.35</v>
      </c>
    </row>
    <row r="34" spans="2:16" x14ac:dyDescent="0.25">
      <c r="P34" s="30"/>
    </row>
    <row r="35" spans="2:16" x14ac:dyDescent="0.25">
      <c r="E35" s="32">
        <f>SUM(E10:E34)</f>
        <v>100</v>
      </c>
      <c r="F35" s="32">
        <f t="shared" ref="F35:P35" si="3">SUM(F10:F34)</f>
        <v>100.02</v>
      </c>
      <c r="G35" s="32">
        <f t="shared" si="3"/>
        <v>100.00000000000001</v>
      </c>
      <c r="H35" s="32">
        <f t="shared" si="3"/>
        <v>99.990000000000009</v>
      </c>
      <c r="I35" s="32">
        <f t="shared" si="3"/>
        <v>99.99</v>
      </c>
      <c r="J35" s="32">
        <f t="shared" si="3"/>
        <v>99.980000000000018</v>
      </c>
      <c r="K35" s="32">
        <f t="shared" si="3"/>
        <v>100.00999999999999</v>
      </c>
      <c r="L35" s="32">
        <f t="shared" si="3"/>
        <v>99.990000000000009</v>
      </c>
      <c r="M35" s="32">
        <f t="shared" si="3"/>
        <v>100</v>
      </c>
      <c r="N35" s="32">
        <f t="shared" si="3"/>
        <v>100.00999999999999</v>
      </c>
      <c r="O35" s="32">
        <f t="shared" si="3"/>
        <v>99.97999999999999</v>
      </c>
      <c r="P35" s="32">
        <f t="shared" si="3"/>
        <v>99.979999999999976</v>
      </c>
    </row>
  </sheetData>
  <conditionalFormatting sqref="E35:P35">
    <cfRule type="cellIs" dxfId="519"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ZD287"/>
  <sheetViews>
    <sheetView showGridLines="0" zoomScale="62" zoomScaleNormal="80" workbookViewId="0">
      <pane xSplit="2" ySplit="3" topLeftCell="YN241" activePane="bottomRight" state="frozen"/>
      <selection activeCell="YZ284" sqref="YZ284"/>
      <selection pane="topRight" activeCell="YZ284" sqref="YZ284"/>
      <selection pane="bottomLeft" activeCell="YZ284" sqref="YZ284"/>
      <selection pane="bottomRight" activeCell="YZ284" sqref="YZ284"/>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1"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s>
  <sheetData>
    <row r="1" spans="1:680"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c r="YD1" t="s">
        <v>446</v>
      </c>
      <c r="YK1" t="s">
        <v>446</v>
      </c>
      <c r="YR1" t="s">
        <v>446</v>
      </c>
      <c r="YY1" t="s">
        <v>515</v>
      </c>
    </row>
    <row r="2" spans="1:680"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row>
    <row r="3" spans="1:680"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row>
    <row r="4" spans="1:680"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Q4" s="89"/>
      <c r="YR4" t="s">
        <v>510</v>
      </c>
      <c r="YS4" t="s">
        <v>95</v>
      </c>
      <c r="YT4" t="s">
        <v>96</v>
      </c>
      <c r="YU4" t="s">
        <v>506</v>
      </c>
      <c r="YV4" t="s">
        <v>97</v>
      </c>
      <c r="YW4" t="s">
        <v>98</v>
      </c>
      <c r="YX4" s="91"/>
      <c r="YY4" t="s">
        <v>513</v>
      </c>
      <c r="YZ4" t="s">
        <v>95</v>
      </c>
      <c r="ZA4" t="s">
        <v>96</v>
      </c>
      <c r="ZB4" t="s">
        <v>506</v>
      </c>
      <c r="ZC4" t="s">
        <v>97</v>
      </c>
      <c r="ZD4" t="s">
        <v>98</v>
      </c>
    </row>
    <row r="5" spans="1:680"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9"/>
      <c r="YR5" t="s">
        <v>186</v>
      </c>
      <c r="YS5">
        <v>100</v>
      </c>
      <c r="YT5">
        <v>100</v>
      </c>
      <c r="YU5">
        <v>100</v>
      </c>
      <c r="YV5">
        <v>100</v>
      </c>
      <c r="YW5">
        <v>100</v>
      </c>
      <c r="YX5" s="91"/>
      <c r="YY5" t="s">
        <v>186</v>
      </c>
      <c r="YZ5">
        <v>100</v>
      </c>
      <c r="ZA5">
        <v>100</v>
      </c>
      <c r="ZB5">
        <v>100</v>
      </c>
      <c r="ZC5">
        <v>100</v>
      </c>
      <c r="ZD5">
        <v>100</v>
      </c>
    </row>
    <row r="6" spans="1:680"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9"/>
      <c r="YR6" t="s">
        <v>187</v>
      </c>
      <c r="YS6">
        <v>0</v>
      </c>
      <c r="YT6">
        <v>0</v>
      </c>
      <c r="YU6">
        <v>0</v>
      </c>
      <c r="YV6">
        <v>0</v>
      </c>
      <c r="YW6">
        <v>0</v>
      </c>
      <c r="YX6" s="91"/>
      <c r="YY6" t="s">
        <v>187</v>
      </c>
      <c r="YZ6">
        <v>0</v>
      </c>
      <c r="ZA6">
        <v>0</v>
      </c>
      <c r="ZB6">
        <v>0</v>
      </c>
      <c r="ZC6">
        <v>0</v>
      </c>
      <c r="ZD6">
        <v>0</v>
      </c>
    </row>
    <row r="7" spans="1:680"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9"/>
      <c r="YR7" t="s">
        <v>188</v>
      </c>
      <c r="YS7">
        <v>0</v>
      </c>
      <c r="YT7">
        <v>0</v>
      </c>
      <c r="YU7">
        <v>0</v>
      </c>
      <c r="YV7">
        <v>0</v>
      </c>
      <c r="YW7">
        <v>0</v>
      </c>
      <c r="YX7" s="91"/>
      <c r="YY7" t="s">
        <v>188</v>
      </c>
      <c r="YZ7">
        <v>0</v>
      </c>
      <c r="ZA7">
        <v>0</v>
      </c>
      <c r="ZB7">
        <v>0</v>
      </c>
      <c r="ZC7">
        <v>0</v>
      </c>
      <c r="ZD7">
        <v>0</v>
      </c>
    </row>
    <row r="8" spans="1:680"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9"/>
      <c r="YR8" t="s">
        <v>189</v>
      </c>
      <c r="YS8">
        <v>0</v>
      </c>
      <c r="YT8">
        <v>0</v>
      </c>
      <c r="YU8">
        <v>0</v>
      </c>
      <c r="YV8">
        <v>0</v>
      </c>
      <c r="YW8">
        <v>0</v>
      </c>
      <c r="YX8" s="91"/>
      <c r="YY8" t="s">
        <v>189</v>
      </c>
      <c r="YZ8">
        <v>0</v>
      </c>
      <c r="ZA8">
        <v>0</v>
      </c>
      <c r="ZB8">
        <v>0</v>
      </c>
      <c r="ZC8">
        <v>0</v>
      </c>
      <c r="ZD8">
        <v>0</v>
      </c>
    </row>
    <row r="9" spans="1:680"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9"/>
      <c r="YR9" t="s">
        <v>190</v>
      </c>
      <c r="YS9">
        <v>0</v>
      </c>
      <c r="YT9">
        <v>0</v>
      </c>
      <c r="YU9">
        <v>0</v>
      </c>
      <c r="YV9">
        <v>0</v>
      </c>
      <c r="YW9">
        <v>0</v>
      </c>
      <c r="YX9" s="91" t="s">
        <v>511</v>
      </c>
      <c r="YY9" t="s">
        <v>190</v>
      </c>
      <c r="YZ9">
        <v>0</v>
      </c>
      <c r="ZA9">
        <v>0</v>
      </c>
      <c r="ZB9">
        <v>0</v>
      </c>
      <c r="ZC9">
        <v>0</v>
      </c>
      <c r="ZD9">
        <v>0</v>
      </c>
    </row>
    <row r="10" spans="1:680"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9"/>
      <c r="YR10" t="s">
        <v>191</v>
      </c>
      <c r="YS10">
        <v>0</v>
      </c>
      <c r="YT10">
        <v>0</v>
      </c>
      <c r="YU10">
        <v>0</v>
      </c>
      <c r="YV10">
        <v>0</v>
      </c>
      <c r="YW10">
        <v>0</v>
      </c>
      <c r="YX10" s="91"/>
      <c r="YY10" t="s">
        <v>191</v>
      </c>
      <c r="YZ10">
        <v>0</v>
      </c>
      <c r="ZA10">
        <v>0</v>
      </c>
      <c r="ZB10">
        <v>0</v>
      </c>
      <c r="ZC10">
        <v>0</v>
      </c>
      <c r="ZD10">
        <v>0</v>
      </c>
    </row>
    <row r="11" spans="1:680"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9"/>
      <c r="YR11" t="s">
        <v>192</v>
      </c>
      <c r="YS11">
        <v>0</v>
      </c>
      <c r="YT11">
        <v>0</v>
      </c>
      <c r="YU11">
        <v>0</v>
      </c>
      <c r="YV11">
        <v>0</v>
      </c>
      <c r="YW11">
        <v>0</v>
      </c>
      <c r="YX11" s="91"/>
      <c r="YY11" t="s">
        <v>192</v>
      </c>
      <c r="YZ11">
        <v>0</v>
      </c>
      <c r="ZA11">
        <v>0</v>
      </c>
      <c r="ZB11">
        <v>0</v>
      </c>
      <c r="ZC11">
        <v>0</v>
      </c>
      <c r="ZD11">
        <v>0</v>
      </c>
    </row>
    <row r="12" spans="1:680"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9"/>
      <c r="YR12" t="s">
        <v>193</v>
      </c>
      <c r="YS12">
        <v>0</v>
      </c>
      <c r="YT12">
        <v>0</v>
      </c>
      <c r="YU12">
        <v>0</v>
      </c>
      <c r="YV12">
        <v>0</v>
      </c>
      <c r="YW12">
        <v>0</v>
      </c>
      <c r="YX12" s="91"/>
      <c r="YY12" t="s">
        <v>193</v>
      </c>
      <c r="YZ12">
        <v>0</v>
      </c>
      <c r="ZA12">
        <v>0</v>
      </c>
      <c r="ZB12">
        <v>0</v>
      </c>
      <c r="ZC12">
        <v>0</v>
      </c>
      <c r="ZD12">
        <v>0</v>
      </c>
    </row>
    <row r="13" spans="1:680"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9"/>
      <c r="YR13" t="s">
        <v>194</v>
      </c>
      <c r="YS13">
        <v>0</v>
      </c>
      <c r="YT13">
        <v>0</v>
      </c>
      <c r="YU13">
        <v>0</v>
      </c>
      <c r="YV13">
        <v>0</v>
      </c>
      <c r="YW13">
        <v>0</v>
      </c>
      <c r="YX13" s="91"/>
      <c r="YY13" t="s">
        <v>194</v>
      </c>
      <c r="YZ13">
        <v>0</v>
      </c>
      <c r="ZA13">
        <v>0</v>
      </c>
      <c r="ZB13">
        <v>0</v>
      </c>
      <c r="ZC13">
        <v>0</v>
      </c>
      <c r="ZD13">
        <v>0</v>
      </c>
    </row>
    <row r="14" spans="1:680"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row>
    <row r="15" spans="1:680"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row>
    <row r="16" spans="1:680"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row>
    <row r="17" spans="1:680"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row>
    <row r="18" spans="1:680"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row>
    <row r="19" spans="1:680"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row>
    <row r="20" spans="1:680"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row>
    <row r="21" spans="1:680"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row>
    <row r="22" spans="1:680"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row>
    <row r="23" spans="1:680"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row>
    <row r="24" spans="1:680"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row>
    <row r="25" spans="1:680"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row>
    <row r="26" spans="1:680"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row>
    <row r="27" spans="1:680"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row>
    <row r="28" spans="1:680"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row>
    <row r="29" spans="1:680"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row>
    <row r="30" spans="1:680"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row>
    <row r="31" spans="1:680"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row>
    <row r="32" spans="1:680"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row>
    <row r="33" spans="1:680"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row>
    <row r="34" spans="1:680"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row>
    <row r="35" spans="1:680"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row>
    <row r="36" spans="1:680"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row>
    <row r="37" spans="1:680"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row>
    <row r="38" spans="1:680"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row>
    <row r="39" spans="1:680"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row>
    <row r="40" spans="1:680"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row>
    <row r="41" spans="1:680"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row>
    <row r="42" spans="1:680"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row>
    <row r="43" spans="1:680"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row>
    <row r="44" spans="1:680"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row>
    <row r="45" spans="1:680"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row>
    <row r="46" spans="1:680"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row>
    <row r="47" spans="1:680"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row>
    <row r="48" spans="1:680"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row>
    <row r="49" spans="1:680"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row>
    <row r="50" spans="1:680"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row>
    <row r="51" spans="1:680"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row>
    <row r="52" spans="1:680"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row>
    <row r="53" spans="1:680"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row>
    <row r="54" spans="1:680"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row>
    <row r="55" spans="1:680"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row>
    <row r="56" spans="1:680"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row>
    <row r="57" spans="1:680"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row>
    <row r="58" spans="1:680"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row>
    <row r="59" spans="1:680"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row>
    <row r="60" spans="1:680"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row>
    <row r="61" spans="1:680"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row>
    <row r="62" spans="1:680"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row>
    <row r="63" spans="1:680"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row>
    <row r="64" spans="1:680"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row>
    <row r="65" spans="1:680"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row>
    <row r="66" spans="1:680"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row>
    <row r="67" spans="1:680"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row>
    <row r="68" spans="1:680"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row>
    <row r="69" spans="1:680"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row>
    <row r="70" spans="1:680"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row>
    <row r="71" spans="1:680"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row>
    <row r="72" spans="1:680"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row>
    <row r="73" spans="1:680"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row>
    <row r="74" spans="1:680"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row>
    <row r="75" spans="1:680"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row>
    <row r="76" spans="1:680"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row>
    <row r="77" spans="1:680"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row>
    <row r="78" spans="1:680"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row>
    <row r="79" spans="1:680"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row>
    <row r="80" spans="1:680"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row>
    <row r="81" spans="1:680"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row>
    <row r="82" spans="1:680"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row>
    <row r="83" spans="1:680"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row>
    <row r="84" spans="1:680"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row>
    <row r="85" spans="1:680"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row>
    <row r="86" spans="1:680"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row>
    <row r="87" spans="1:680"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row>
    <row r="88" spans="1:680"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row>
    <row r="89" spans="1:680"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row>
    <row r="90" spans="1:680"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row>
    <row r="91" spans="1:680"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row>
    <row r="92" spans="1:680"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row>
    <row r="93" spans="1:680"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row>
    <row r="94" spans="1:680"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row>
    <row r="95" spans="1:680"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row>
    <row r="96" spans="1:680"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row>
    <row r="97" spans="1:680"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row>
    <row r="98" spans="1:680"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row>
    <row r="99" spans="1:680"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row>
    <row r="100" spans="1:680"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row>
    <row r="101" spans="1:680"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row>
    <row r="102" spans="1:680"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row>
    <row r="103" spans="1:680"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row>
    <row r="104" spans="1:680"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row>
    <row r="105" spans="1:680"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row>
    <row r="106" spans="1:680"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row>
    <row r="107" spans="1:680"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row>
    <row r="108" spans="1:680"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row>
    <row r="109" spans="1:680"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row>
    <row r="110" spans="1:680"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row>
    <row r="111" spans="1:680"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row>
    <row r="112" spans="1:680"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row>
    <row r="113" spans="1:680"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row>
    <row r="114" spans="1:680"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row>
    <row r="115" spans="1:680"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row>
    <row r="116" spans="1:680"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row>
    <row r="117" spans="1:680"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row>
    <row r="118" spans="1:680"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row>
    <row r="119" spans="1:680"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row>
    <row r="120" spans="1:680"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row>
    <row r="121" spans="1:680"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row>
    <row r="122" spans="1:680"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row>
    <row r="123" spans="1:680"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row>
    <row r="124" spans="1:680"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row>
    <row r="125" spans="1:680"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row>
    <row r="126" spans="1:680"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row>
    <row r="127" spans="1:680"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row>
    <row r="128" spans="1:680"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row>
    <row r="129" spans="1:680"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row>
    <row r="130" spans="1:680"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row>
    <row r="131" spans="1:680"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row>
    <row r="132" spans="1:680"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row>
    <row r="133" spans="1:680"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row>
    <row r="134" spans="1:680"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row>
    <row r="135" spans="1:680"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row>
    <row r="136" spans="1:680"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row>
    <row r="137" spans="1:680"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row>
    <row r="138" spans="1:680"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row>
    <row r="139" spans="1:680"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row>
    <row r="140" spans="1:680"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row>
    <row r="141" spans="1:680"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row>
    <row r="142" spans="1:680"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row>
    <row r="143" spans="1:680"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row>
    <row r="144" spans="1:680"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row>
    <row r="145" spans="1:680"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row>
    <row r="146" spans="1:680"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row>
    <row r="147" spans="1:680"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row>
    <row r="148" spans="1:680"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row>
    <row r="149" spans="1:680"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row>
    <row r="150" spans="1:680"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row>
    <row r="151" spans="1:680"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row>
    <row r="152" spans="1:680"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row>
    <row r="153" spans="1:680"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row>
    <row r="154" spans="1:680"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row>
    <row r="155" spans="1:680"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row>
    <row r="156" spans="1:680"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row>
    <row r="157" spans="1:680"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row>
    <row r="158" spans="1:680"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row>
    <row r="159" spans="1:680"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row>
    <row r="160" spans="1:680"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row>
    <row r="161" spans="1:680"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row>
    <row r="162" spans="1:680"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row>
    <row r="163" spans="1:680"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row>
    <row r="164" spans="1:680"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row>
    <row r="165" spans="1:680"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row>
    <row r="166" spans="1:680"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row>
    <row r="167" spans="1:680"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row>
    <row r="168" spans="1:680"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row>
    <row r="169" spans="1:680"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row>
    <row r="170" spans="1:680"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row>
    <row r="171" spans="1:680"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row>
    <row r="172" spans="1:680"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row>
    <row r="173" spans="1:680"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row>
    <row r="174" spans="1:680"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row>
    <row r="175" spans="1:680"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row>
    <row r="176" spans="1:680"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row>
    <row r="177" spans="1:680"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row>
    <row r="178" spans="1:680"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row>
    <row r="179" spans="1:680"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row>
    <row r="180" spans="1:680"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row>
    <row r="181" spans="1:680"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row>
    <row r="182" spans="1:680"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row>
    <row r="183" spans="1:680"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row>
    <row r="184" spans="1:680"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row>
    <row r="185" spans="1:680"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row>
    <row r="186" spans="1:680"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row>
    <row r="187" spans="1:680"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row>
    <row r="188" spans="1:680"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row>
    <row r="189" spans="1:680"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row>
    <row r="190" spans="1:680"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row>
    <row r="191" spans="1:680"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row>
    <row r="192" spans="1:680"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row>
    <row r="193" spans="1:680"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row>
    <row r="194" spans="1:680"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row>
    <row r="195" spans="1:680"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row>
    <row r="196" spans="1:680"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row>
    <row r="197" spans="1:680"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row>
    <row r="198" spans="1:680"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row>
    <row r="199" spans="1:680"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row>
    <row r="200" spans="1:680"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row>
    <row r="201" spans="1:680"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row>
    <row r="202" spans="1:680"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row>
    <row r="203" spans="1:680"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row>
    <row r="204" spans="1:680"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row>
    <row r="205" spans="1:680"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row>
    <row r="206" spans="1:680"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row>
    <row r="207" spans="1:680"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row>
    <row r="208" spans="1:680"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row>
    <row r="209" spans="1:680"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row>
    <row r="210" spans="1:680"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row>
    <row r="211" spans="1:680"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row>
    <row r="212" spans="1:680"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row>
    <row r="213" spans="1:680"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row>
    <row r="214" spans="1:680"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row>
    <row r="215" spans="1:680"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row>
    <row r="216" spans="1:680"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row>
    <row r="217" spans="1:680"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row>
    <row r="218" spans="1:680"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row>
    <row r="219" spans="1:680"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row>
    <row r="220" spans="1:680"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row>
    <row r="221" spans="1:680"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row>
    <row r="222" spans="1:680"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row>
    <row r="223" spans="1:680"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row>
    <row r="224" spans="1:680"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row>
    <row r="225" spans="1:680"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row>
    <row r="226" spans="1:680"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row>
    <row r="227" spans="1:680"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row>
    <row r="228" spans="1:680"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row>
    <row r="229" spans="1:680"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row>
    <row r="230" spans="1:680"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row>
    <row r="231" spans="1:680"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row>
    <row r="232" spans="1:680"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row>
    <row r="233" spans="1:680"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row>
    <row r="234" spans="1:680"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row>
    <row r="235" spans="1:680"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row>
    <row r="236" spans="1:680"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row>
    <row r="237" spans="1:680"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row>
    <row r="238" spans="1:680"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row>
    <row r="239" spans="1:680"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row>
    <row r="240" spans="1:680"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row>
    <row r="241" spans="1:680"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row>
    <row r="242" spans="1:680"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row>
    <row r="243" spans="1:680"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row>
    <row r="244" spans="1:680"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row>
    <row r="245" spans="1:680"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row>
    <row r="246" spans="1:680"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row>
    <row r="247" spans="1:680"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row>
    <row r="248" spans="1:680"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row>
    <row r="249" spans="1:680"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row>
    <row r="250" spans="1:680"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row>
    <row r="251" spans="1:680"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row>
    <row r="252" spans="1:680"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row>
    <row r="253" spans="1:680"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row>
    <row r="254" spans="1:680"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row>
    <row r="255" spans="1:680"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row>
    <row r="256" spans="1:680"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row>
    <row r="257" spans="1:680"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row>
    <row r="259" spans="1:680"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row>
    <row r="260" spans="1:680"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row>
    <row r="261" spans="1:680"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row>
    <row r="262" spans="1:680" x14ac:dyDescent="0.25">
      <c r="A262" s="9">
        <f>'TAM Aceite Virgen'!B10</f>
        <v>0</v>
      </c>
      <c r="B262" s="9">
        <f>'TAM Aceite Virgen'!C10</f>
        <v>3.9</v>
      </c>
      <c r="C262" s="9"/>
      <c r="D262" s="5">
        <f>SUMIF('Aceite Virgen'!$B6:$B257,"&lt;="&amp;$B262,'Aceite Virgen'!D$6:D$257)</f>
        <v>18.189999999999998</v>
      </c>
      <c r="E262" s="5">
        <f>SUMIF('Aceite Virgen'!$B6:$B257,"&lt;="&amp;$B262,'Aceite Virgen'!E$6:E$257)</f>
        <v>30.340000000000003</v>
      </c>
      <c r="F262" s="5">
        <f>SUMIF('Aceite Virgen'!$B6:$B257,"&lt;="&amp;$B262,'Aceite Virgen'!F$6:F$257)</f>
        <v>16.73</v>
      </c>
      <c r="G262" s="5">
        <f>SUMIF('Aceite Virgen'!$B6:$B257,"&lt;="&amp;$B262,'Aceite Virgen'!G$6:G$257)</f>
        <v>4.21</v>
      </c>
      <c r="H262" s="9"/>
      <c r="I262" s="9"/>
      <c r="J262" s="9"/>
      <c r="K262" s="5">
        <f>SUMIF('Aceite Virgen'!$B6:$B257,"&lt;="&amp;$B262,'Aceite Virgen'!K$6:K$257)</f>
        <v>12.21</v>
      </c>
      <c r="L262" s="5">
        <f>SUMIF('Aceite Virgen'!$B6:$B257,"&lt;="&amp;$B262,'Aceite Virgen'!L$6:L$257)</f>
        <v>21.439999999999998</v>
      </c>
      <c r="M262" s="5">
        <f>SUMIF('Aceite Virgen'!$B6:$B257,"&lt;="&amp;$B262,'Aceite Virgen'!M$6:M$257)</f>
        <v>8.66</v>
      </c>
      <c r="N262" s="5">
        <f>SUMIF('Aceite Virgen'!$B6:$B257,"&lt;="&amp;$B262,'Aceite Virgen'!N$6:N$257)</f>
        <v>30.29</v>
      </c>
      <c r="O262" s="9"/>
      <c r="P262" s="9"/>
      <c r="Q262" s="9"/>
      <c r="R262" s="5">
        <f>SUMIF('Aceite Virgen'!$B6:$B257,"&lt;="&amp;$B262,'Aceite Virgen'!R$6:R$257)</f>
        <v>18.47</v>
      </c>
      <c r="S262" s="5">
        <f>SUMIF('Aceite Virgen'!$B6:$B257,"&lt;="&amp;$B262,'Aceite Virgen'!S$6:S$257)</f>
        <v>21.28</v>
      </c>
      <c r="T262" s="5">
        <f>SUMIF('Aceite Virgen'!$B6:$B257,"&lt;="&amp;$B262,'Aceite Virgen'!T$6:T$257)</f>
        <v>13.540000000000001</v>
      </c>
      <c r="U262" s="5">
        <f>SUMIF('Aceite Virgen'!$B6:$B257,"&lt;="&amp;$B262,'Aceite Virgen'!U$6:U$257)</f>
        <v>57.89</v>
      </c>
      <c r="V262" s="9"/>
      <c r="W262" s="9"/>
      <c r="X262" s="9"/>
      <c r="Y262" s="5">
        <f>SUMIF('Aceite Virgen'!$B6:$B257,"&lt;="&amp;$B262,'Aceite Virgen'!Y$6:Y$257)</f>
        <v>17.240000000000002</v>
      </c>
      <c r="Z262" s="5">
        <f>SUMIF('Aceite Virgen'!$B6:$B257,"&lt;="&amp;$B262,'Aceite Virgen'!Z$6:Z$257)</f>
        <v>54.410000000000004</v>
      </c>
      <c r="AA262" s="5">
        <f>SUMIF('Aceite Virgen'!$B6:$B257,"&lt;="&amp;$B262,'Aceite Virgen'!AA$6:AA$257)</f>
        <v>8.75</v>
      </c>
      <c r="AB262" s="5">
        <f>SUMIF('Aceite Virgen'!$B6:$B257,"&lt;="&amp;$B262,'Aceite Virgen'!AB$6:AB$257)</f>
        <v>8.84</v>
      </c>
      <c r="AC262" s="9"/>
      <c r="AD262" s="9"/>
      <c r="AE262" s="9"/>
      <c r="AF262" s="5">
        <f>SUMIF('Aceite Virgen'!$B6:$B257,"&lt;="&amp;$B262,'Aceite Virgen'!AF$6:AF$257)</f>
        <v>32.56</v>
      </c>
      <c r="AG262" s="5">
        <f>SUMIF('Aceite Virgen'!$B6:$B257,"&lt;="&amp;$B262,'Aceite Virgen'!AG$6:AG$257)</f>
        <v>15.66</v>
      </c>
      <c r="AH262" s="5">
        <f>SUMIF('Aceite Virgen'!$B6:$B257,"&lt;="&amp;$B262,'Aceite Virgen'!AH$6:AH$257)</f>
        <v>35.020000000000003</v>
      </c>
      <c r="AI262" s="5">
        <f>SUMIF('Aceite Virgen'!$B6:$B257,"&lt;="&amp;$B262,'Aceite Virgen'!AI$6:AI$257)</f>
        <v>3.61</v>
      </c>
      <c r="AJ262" s="9"/>
      <c r="AK262" s="9"/>
      <c r="AL262" s="9"/>
      <c r="AM262" s="5">
        <f>SUMIF('Aceite Virgen'!$B6:$B257,"&lt;="&amp;$B262,'Aceite Virgen'!AM$6:AM$257)</f>
        <v>34.92</v>
      </c>
      <c r="AN262" s="5">
        <f>SUMIF('Aceite Virgen'!$B6:$B257,"&lt;="&amp;$B262,'Aceite Virgen'!AN$6:AN$257)</f>
        <v>14.18</v>
      </c>
      <c r="AO262" s="5">
        <f>SUMIF('Aceite Virgen'!$B6:$B257,"&lt;="&amp;$B262,'Aceite Virgen'!AO$6:AO$257)</f>
        <v>36.44</v>
      </c>
      <c r="AP262" s="5">
        <f>SUMIF('Aceite Virgen'!$B6:$B257,"&lt;="&amp;$B262,'Aceite Virgen'!AP$6:AP$257)</f>
        <v>52.4</v>
      </c>
      <c r="AQ262" s="9"/>
      <c r="AR262" s="9"/>
      <c r="AT262" s="5">
        <f>SUMIF('Aceite Virgen'!$B6:$B257,"&lt;="&amp;$B262,'Aceite Virgen'!AT$6:AT$257)</f>
        <v>36.86</v>
      </c>
      <c r="AU262" s="5">
        <f>SUMIF('Aceite Virgen'!$B6:$B257,"&lt;="&amp;$B262,'Aceite Virgen'!AU$6:AU$257)</f>
        <v>34.57</v>
      </c>
      <c r="AV262" s="5">
        <f>SUMIF('Aceite Virgen'!$B6:$B257,"&lt;="&amp;$B262,'Aceite Virgen'!AV$6:AV$257)</f>
        <v>36.25</v>
      </c>
      <c r="AW262" s="5">
        <f>SUMIF('Aceite Virgen'!$B6:$B257,"&lt;="&amp;$B262,'Aceite Virgen'!AW$6:AW$257)</f>
        <v>31.36</v>
      </c>
      <c r="BA262" s="5">
        <f>SUMIF('Aceite Virgen'!$B6:$B257,"&lt;="&amp;$B262,'Aceite Virgen'!BA$6:BA$257)</f>
        <v>42.44</v>
      </c>
      <c r="BB262" s="5">
        <f>SUMIF('Aceite Virgen'!$B6:$B257,"&lt;="&amp;$B262,'Aceite Virgen'!BB$6:BB$257)</f>
        <v>52.830000000000005</v>
      </c>
      <c r="BC262" s="5">
        <f>SUMIF('Aceite Virgen'!$B6:$B257,"&lt;="&amp;$B262,'Aceite Virgen'!BC$6:BC$257)</f>
        <v>41.88</v>
      </c>
      <c r="BD262" s="5">
        <f>SUMIF('Aceite Virgen'!$B6:$B257,"&lt;="&amp;$B262,'Aceite Virgen'!BD$6:BD$257)</f>
        <v>41.5</v>
      </c>
      <c r="BH262" s="5">
        <f>SUMIF('Aceite Virgen'!$B6:$B257,"&lt;="&amp;$B262,'Aceite Virgen'!BH$6:BH$257)</f>
        <v>37.999999999999993</v>
      </c>
      <c r="BI262" s="5">
        <f>SUMIF('Aceite Virgen'!$B6:$B257,"&lt;="&amp;$B262,'Aceite Virgen'!BI$6:BI$257)</f>
        <v>43.5</v>
      </c>
      <c r="BJ262" s="5">
        <f>SUMIF('Aceite Virgen'!$B6:$B257,"&lt;="&amp;$B262,'Aceite Virgen'!BJ$6:BJ$257)</f>
        <v>38.049999999999997</v>
      </c>
      <c r="BK262" s="5">
        <f>SUMIF('Aceite Virgen'!$B6:$B257,"&lt;="&amp;$B262,'Aceite Virgen'!BK$6:BK$257)</f>
        <v>14.07</v>
      </c>
      <c r="BO262" s="5">
        <f>SUMIF('Aceite Virgen'!$B6:$B257,"&lt;="&amp;$B262,'Aceite Virgen'!BO$6:BO$257)</f>
        <v>42.919999999999995</v>
      </c>
      <c r="BP262" s="5">
        <f>SUMIF('Aceite Virgen'!$B6:$B257,"&lt;="&amp;$B262,'Aceite Virgen'!BP$6:BP$257)</f>
        <v>48.570000000000007</v>
      </c>
      <c r="BQ262" s="5">
        <f>SUMIF('Aceite Virgen'!$B6:$B257,"&lt;="&amp;$B262,'Aceite Virgen'!BQ$6:BQ$257)</f>
        <v>42.95</v>
      </c>
      <c r="BR262" s="5">
        <f>SUMIF('Aceite Virgen'!$B6:$B257,"&lt;="&amp;$B262,'Aceite Virgen'!BR$6:BR$257)</f>
        <v>49.699999999999996</v>
      </c>
      <c r="BV262" s="5">
        <f>SUMIF('Aceite Virgen'!$B6:$B257,"&lt;="&amp;$B262,'Aceite Virgen'!BV$6:BV$257)</f>
        <v>44.86</v>
      </c>
      <c r="BW262" s="5">
        <f>SUMIF('Aceite Virgen'!$B6:$B257,"&lt;="&amp;$B262,'Aceite Virgen'!BW$6:BW$257)</f>
        <v>60.129999999999995</v>
      </c>
      <c r="BX262" s="5">
        <f>SUMIF('Aceite Virgen'!$B6:$B257,"&lt;="&amp;$B262,'Aceite Virgen'!BX$6:BX$257)</f>
        <v>43.959999999999994</v>
      </c>
      <c r="BY262" s="5">
        <f>SUMIF('Aceite Virgen'!$B6:$B257,"&lt;="&amp;$B262,'Aceite Virgen'!BY$6:BY$257)</f>
        <v>17.16</v>
      </c>
      <c r="CC262" s="5">
        <f>SUMIF('Aceite Virgen'!$B6:$B257,"&lt;="&amp;$B262,'Aceite Virgen'!CC$6:CC$257)</f>
        <v>50.720000000000013</v>
      </c>
      <c r="CD262" s="5">
        <f>SUMIF('Aceite Virgen'!$B6:$B257,"&lt;="&amp;$B262,'Aceite Virgen'!CD$6:CD$257)</f>
        <v>70.84</v>
      </c>
      <c r="CE262" s="5">
        <f>SUMIF('Aceite Virgen'!$B6:$B257,"&lt;="&amp;$B262,'Aceite Virgen'!CE$6:CE$257)</f>
        <v>49.16</v>
      </c>
      <c r="CF262" s="5">
        <f>SUMIF('Aceite Virgen'!$B6:$B257,"&lt;="&amp;$B262,'Aceite Virgen'!CF$6:CF$257)</f>
        <v>51.19</v>
      </c>
      <c r="CJ262" s="5">
        <f>SUMIF('Aceite Virgen'!$B6:$B257,"&lt;="&amp;$B262,'Aceite Virgen'!CJ$6:CJ$257)</f>
        <v>57.44</v>
      </c>
      <c r="CK262" s="5">
        <f>SUMIF('Aceite Virgen'!$B6:$B257,"&lt;="&amp;$B262,'Aceite Virgen'!CK$6:CK$257)</f>
        <v>65.22</v>
      </c>
      <c r="CL262" s="5">
        <f>SUMIF('Aceite Virgen'!$B6:$B257,"&lt;="&amp;$B262,'Aceite Virgen'!CL$6:CL$257)</f>
        <v>57.07</v>
      </c>
      <c r="CM262" s="5">
        <f>SUMIF('Aceite Virgen'!$B6:$B257,"&lt;="&amp;$B262,'Aceite Virgen'!CM$6:CM$257)</f>
        <v>65.84</v>
      </c>
      <c r="CQ262" s="5">
        <f>SUMIF('Aceite Virgen'!$B6:$B257,"&lt;="&amp;$B262,'Aceite Virgen'!CQ$6:CQ$257)</f>
        <v>73.54000000000002</v>
      </c>
      <c r="CR262" s="5">
        <f>SUMIF('Aceite Virgen'!$B6:$B257,"&lt;="&amp;$B262,'Aceite Virgen'!CR$6:CR$257)</f>
        <v>60.77</v>
      </c>
      <c r="CS262" s="5">
        <f>SUMIF('Aceite Virgen'!$B6:$B257,"&lt;="&amp;$B262,'Aceite Virgen'!CS$6:CS$257)</f>
        <v>76.37</v>
      </c>
      <c r="CT262" s="5">
        <f>SUMIF('Aceite Virgen'!$B6:$B257,"&lt;="&amp;$B262,'Aceite Virgen'!CT$6:CT$257)</f>
        <v>73.95</v>
      </c>
      <c r="CX262" s="5">
        <f>SUMIF('Aceite Virgen'!$B6:$B257,"&lt;="&amp;$B262,'Aceite Virgen'!CX$6:CX$257)</f>
        <v>75.360000000000014</v>
      </c>
      <c r="CY262" s="5">
        <f>SUMIF('Aceite Virgen'!$B6:$B257,"&lt;="&amp;$B262,'Aceite Virgen'!CY$6:CY$257)</f>
        <v>73.400000000000006</v>
      </c>
      <c r="CZ262" s="5">
        <f>SUMIF('Aceite Virgen'!$B6:$B257,"&lt;="&amp;$B262,'Aceite Virgen'!CZ$6:CZ$257)</f>
        <v>80.569999999999993</v>
      </c>
      <c r="DA262" s="5">
        <f>SUMIF('Aceite Virgen'!$B6:$B257,"&lt;="&amp;$B262,'Aceite Virgen'!DA$6:DA$257)</f>
        <v>69.930000000000007</v>
      </c>
      <c r="DE262" s="5">
        <f>SUMIF('Aceite Virgen'!$B6:$B257,"&lt;="&amp;$B262,'Aceite Virgen'!DE$6:DE$257)</f>
        <v>73.38000000000001</v>
      </c>
      <c r="DF262" s="5">
        <f>SUMIF('Aceite Virgen'!$B6:$B257,"&lt;="&amp;$B262,'Aceite Virgen'!DF$6:DF$257)</f>
        <v>68.2</v>
      </c>
      <c r="DG262" s="5">
        <f>SUMIF('Aceite Virgen'!$B6:$B257,"&lt;="&amp;$B262,'Aceite Virgen'!DG$6:DG$257)</f>
        <v>77.52</v>
      </c>
      <c r="DH262" s="5">
        <f>SUMIF('Aceite Virgen'!$B6:$B257,"&lt;="&amp;$B262,'Aceite Virgen'!DH$6:DH$257)</f>
        <v>95.08</v>
      </c>
      <c r="DL262" s="5">
        <f>SUMIF('Aceite Virgen'!$B6:$B257,"&lt;="&amp;$B262,'Aceite Virgen'!DL$6:DL$257)</f>
        <v>80.679999999999993</v>
      </c>
      <c r="DM262" s="5">
        <f>SUMIF('Aceite Virgen'!$B6:$B257,"&lt;="&amp;$B262,'Aceite Virgen'!DM$6:DM$257)</f>
        <v>74.510000000000019</v>
      </c>
      <c r="DN262" s="5">
        <f>SUMIF('Aceite Virgen'!$B6:$B257,"&lt;="&amp;$B262,'Aceite Virgen'!DN$6:DN$257)</f>
        <v>80.969999999999985</v>
      </c>
      <c r="DO262" s="5">
        <f>SUMIF('Aceite Virgen'!$B6:$B257,"&lt;="&amp;$B262,'Aceite Virgen'!DO$6:DO$257)</f>
        <v>96.299999999999983</v>
      </c>
      <c r="DS262" s="5">
        <f>SUMIF('Aceite Virgen'!$B6:$B257,"&lt;="&amp;$B262,'Aceite Virgen'!DS$6:DS$257)</f>
        <v>83.519999999999982</v>
      </c>
      <c r="DT262" s="5">
        <f>SUMIF('Aceite Virgen'!$B6:$B257,"&lt;="&amp;$B262,'Aceite Virgen'!DT$6:DT$257)</f>
        <v>73.98</v>
      </c>
      <c r="DU262" s="5">
        <f>SUMIF('Aceite Virgen'!$B6:$B257,"&lt;="&amp;$B262,'Aceite Virgen'!DU$6:DU$257)</f>
        <v>86.44</v>
      </c>
      <c r="DV262" s="5">
        <f>SUMIF('Aceite Virgen'!$B6:$B257,"&lt;="&amp;$B262,'Aceite Virgen'!DV$6:DV$257)</f>
        <v>86.52</v>
      </c>
      <c r="DZ262" s="5">
        <f>SUMIF('Aceite Virgen'!$B6:$B257,"&lt;="&amp;$B262,'Aceite Virgen'!DZ$6:DZ$257)</f>
        <v>79.97999999999999</v>
      </c>
      <c r="EA262" s="5">
        <f>SUMIF('Aceite Virgen'!$B6:$B257,"&lt;="&amp;$B262,'Aceite Virgen'!EA$6:EA$257)</f>
        <v>82.390000000000015</v>
      </c>
      <c r="EB262" s="5">
        <f>SUMIF('Aceite Virgen'!$B6:$B257,"&lt;="&amp;$B262,'Aceite Virgen'!EB$6:EB$257)</f>
        <v>81.87</v>
      </c>
      <c r="EC262" s="5">
        <f>SUMIF('Aceite Virgen'!$B6:$B257,"&lt;="&amp;$B262,'Aceite Virgen'!EC$6:EC$257)</f>
        <v>84.76</v>
      </c>
      <c r="EG262" s="5">
        <f>SUMIF('Aceite Virgen'!$B6:$B257,"&lt;="&amp;$B262,'Aceite Virgen'!EG$6:EG$257)</f>
        <v>73.86999999999999</v>
      </c>
      <c r="EH262" s="5">
        <f>SUMIF('Aceite Virgen'!$B6:$B257,"&lt;="&amp;$B262,'Aceite Virgen'!EH$6:EH$257)</f>
        <v>54.039999999999985</v>
      </c>
      <c r="EI262" s="5">
        <f>SUMIF('Aceite Virgen'!$B6:$B257,"&lt;="&amp;$B262,'Aceite Virgen'!EI$6:EI$257)</f>
        <v>80.22</v>
      </c>
      <c r="EJ262" s="5">
        <f>SUMIF('Aceite Virgen'!$B6:$B257,"&lt;="&amp;$B262,'Aceite Virgen'!EJ$6:EJ$257)</f>
        <v>88.240000000000009</v>
      </c>
      <c r="EN262" s="5">
        <f>SUMIF('Aceite Virgen'!$B6:$B257,"&lt;="&amp;$B262,'Aceite Virgen'!EN$6:EN$257)</f>
        <v>79.16</v>
      </c>
      <c r="EO262" s="5">
        <f>SUMIF('Aceite Virgen'!$B6:$B257,"&lt;="&amp;$B262,'Aceite Virgen'!EO$6:EO$257)</f>
        <v>65.03</v>
      </c>
      <c r="EP262" s="5">
        <f>SUMIF('Aceite Virgen'!$B6:$B257,"&lt;="&amp;$B262,'Aceite Virgen'!EP$6:EP$257)</f>
        <v>90.24</v>
      </c>
      <c r="EQ262" s="5">
        <f>SUMIF('Aceite Virgen'!$B6:$B257,"&lt;="&amp;$B262,'Aceite Virgen'!EQ$6:EQ$257)</f>
        <v>100</v>
      </c>
      <c r="EU262" s="5">
        <f>SUMIF('Aceite Virgen'!$B6:$B257,"&lt;="&amp;$B262,'Aceite Virgen'!EU$6:EU$257)</f>
        <v>82.549999999999969</v>
      </c>
      <c r="EV262" s="5">
        <f>SUMIF('Aceite Virgen'!$B6:$B257,"&lt;="&amp;$B262,'Aceite Virgen'!EV$6:EV$257)</f>
        <v>66.800000000000011</v>
      </c>
      <c r="EW262" s="5">
        <f>SUMIF('Aceite Virgen'!$B6:$B257,"&lt;="&amp;$B262,'Aceite Virgen'!EW$6:EW$257)</f>
        <v>87.63000000000001</v>
      </c>
      <c r="EX262" s="5">
        <f>SUMIF('Aceite Virgen'!$B6:$B257,"&lt;="&amp;$B262,'Aceite Virgen'!EX$6:EX$257)</f>
        <v>95.24</v>
      </c>
      <c r="FB262" s="5">
        <f>SUMIF('Aceite Virgen'!$B6:$B257,"&lt;="&amp;$B262,'Aceite Virgen'!FB$6:FB$257)</f>
        <v>88.03</v>
      </c>
      <c r="FC262" s="5">
        <f>SUMIF('Aceite Virgen'!$B6:$B257,"&lt;="&amp;$B262,'Aceite Virgen'!FC$6:FC$257)</f>
        <v>83.429999999999993</v>
      </c>
      <c r="FD262" s="5">
        <f>SUMIF('Aceite Virgen'!$B6:$B257,"&lt;="&amp;$B262,'Aceite Virgen'!FD$6:FD$257)</f>
        <v>90.199999999999989</v>
      </c>
      <c r="FE262" s="5">
        <f>SUMIF('Aceite Virgen'!$B6:$B257,"&lt;="&amp;$B262,'Aceite Virgen'!FE$6:FE$257)</f>
        <v>98.78</v>
      </c>
      <c r="FI262" s="5">
        <f>SUMIF('Aceite Virgen'!$B6:$B257,"&lt;="&amp;$B262,'Aceite Virgen'!FI$6:FI$257)</f>
        <v>80.299999999999983</v>
      </c>
      <c r="FJ262" s="5">
        <f>SUMIF('Aceite Virgen'!$B6:$B257,"&lt;="&amp;$B262,'Aceite Virgen'!FJ$6:FJ$257)</f>
        <v>69.34</v>
      </c>
      <c r="FK262" s="5">
        <f>SUMIF('Aceite Virgen'!$B6:$B257,"&lt;="&amp;$B262,'Aceite Virgen'!FK$6:FK$257)</f>
        <v>84.67</v>
      </c>
      <c r="FL262" s="5">
        <f>SUMIF('Aceite Virgen'!$B6:$B257,"&lt;="&amp;$B262,'Aceite Virgen'!FL$6:FL$257)</f>
        <v>96.56</v>
      </c>
      <c r="FP262" s="5">
        <f>SUMIF('Aceite Virgen'!$B6:$B257,"&lt;="&amp;$B262,'Aceite Virgen'!FP$6:FP$257)</f>
        <v>82.080000000000013</v>
      </c>
      <c r="FQ262" s="5">
        <f>SUMIF('Aceite Virgen'!$B6:$B257,"&lt;="&amp;$B262,'Aceite Virgen'!FQ$6:FQ$257)</f>
        <v>65.009999999999991</v>
      </c>
      <c r="FR262" s="5">
        <f>SUMIF('Aceite Virgen'!$B6:$B257,"&lt;="&amp;$B262,'Aceite Virgen'!FR$6:FR$257)</f>
        <v>88.68</v>
      </c>
      <c r="FS262" s="5">
        <f>SUMIF('Aceite Virgen'!$B6:$B257,"&lt;="&amp;$B262,'Aceite Virgen'!FS$6:FS$257)</f>
        <v>83.54</v>
      </c>
      <c r="FW262" s="5">
        <f>SUMIF('Aceite Virgen'!$B6:$B257,"&lt;="&amp;$B262,'Aceite Virgen'!FW$6:FW$257)</f>
        <v>83.7</v>
      </c>
      <c r="FX262" s="5">
        <f>SUMIF('Aceite Virgen'!$B6:$B257,"&lt;="&amp;$B262,'Aceite Virgen'!FX$6:FX$257)</f>
        <v>64.19</v>
      </c>
      <c r="FY262" s="5">
        <f>SUMIF('Aceite Virgen'!$B6:$B257,"&lt;="&amp;$B262,'Aceite Virgen'!FY$6:FY$257)</f>
        <v>88.670000000000016</v>
      </c>
      <c r="FZ262" s="5">
        <f>SUMIF('Aceite Virgen'!$B6:$B257,"&lt;="&amp;$B262,'Aceite Virgen'!FZ$6:FZ$257)</f>
        <v>84.78</v>
      </c>
      <c r="GD262" s="5">
        <f>SUMIF('Aceite Virgen'!$B6:$B257,"&lt;="&amp;$B262,'Aceite Virgen'!GD$6:GD$257)</f>
        <v>85.76</v>
      </c>
      <c r="GE262" s="5">
        <f>SUMIF('Aceite Virgen'!$B6:$B257,"&lt;="&amp;$B262,'Aceite Virgen'!GE$6:GE$257)</f>
        <v>68.75</v>
      </c>
      <c r="GF262" s="5">
        <f>SUMIF('Aceite Virgen'!$B6:$B257,"&lt;="&amp;$B262,'Aceite Virgen'!GF$6:GF$257)</f>
        <v>89.550000000000026</v>
      </c>
      <c r="GG262" s="5">
        <f>SUMIF('Aceite Virgen'!$B6:$B257,"&lt;="&amp;$B262,'Aceite Virgen'!GG$6:GG$257)</f>
        <v>97.219999999999985</v>
      </c>
      <c r="GK262" s="5">
        <f>SUMIF('Aceite Virgen'!$B6:$B257,"&lt;="&amp;$B262,'Aceite Virgen'!GK$6:GK$257)</f>
        <v>84.939999999999984</v>
      </c>
      <c r="GL262" s="5">
        <f>SUMIF('Aceite Virgen'!$B6:$B257,"&lt;="&amp;$B262,'Aceite Virgen'!GL$6:GL$257)</f>
        <v>82.39</v>
      </c>
      <c r="GM262" s="5">
        <f>SUMIF('Aceite Virgen'!$B6:$B257,"&lt;="&amp;$B262,'Aceite Virgen'!GM$6:GM$257)</f>
        <v>89.919999999999987</v>
      </c>
      <c r="GN262" s="5">
        <f>SUMIF('Aceite Virgen'!$B6:$B257,"&lt;="&amp;$B262,'Aceite Virgen'!GN$6:GN$257)</f>
        <v>89.3</v>
      </c>
      <c r="GR262" s="5">
        <f>SUMIF('Aceite Virgen'!$B6:$B257,"&lt;="&amp;$B262,'Aceite Virgen'!GR$6:GR$257)</f>
        <v>82.88000000000001</v>
      </c>
      <c r="GS262" s="5">
        <f>SUMIF('Aceite Virgen'!$B6:$B257,"&lt;="&amp;$B262,'Aceite Virgen'!GS$6:GS$257)</f>
        <v>79.81</v>
      </c>
      <c r="GT262" s="5">
        <f>SUMIF('Aceite Virgen'!$B6:$B257,"&lt;="&amp;$B262,'Aceite Virgen'!GT$6:GT$257)</f>
        <v>82.99</v>
      </c>
      <c r="GU262" s="5">
        <f>SUMIF('Aceite Virgen'!$B6:$B257,"&lt;="&amp;$B262,'Aceite Virgen'!GU$6:GU$257)</f>
        <v>92.319999999999979</v>
      </c>
      <c r="GY262" s="5">
        <f>SUMIF('Aceite Virgen'!$B6:$B257,"&lt;="&amp;$B262,'Aceite Virgen'!GY$6:GY$257)</f>
        <v>83.639999999999972</v>
      </c>
      <c r="GZ262" s="5">
        <f>SUMIF('Aceite Virgen'!$B6:$B257,"&lt;="&amp;$B262,'Aceite Virgen'!GZ$6:GZ$257)</f>
        <v>44.96</v>
      </c>
      <c r="HA262" s="5">
        <f>SUMIF('Aceite Virgen'!$B6:$B257,"&lt;="&amp;$B262,'Aceite Virgen'!HA$6:HA$257)</f>
        <v>91.63000000000001</v>
      </c>
      <c r="HB262" s="5">
        <f>SUMIF('Aceite Virgen'!$B6:$B257,"&lt;="&amp;$B262,'Aceite Virgen'!HB$6:HB$257)</f>
        <v>80.13</v>
      </c>
      <c r="HF262" s="5">
        <f>SUMIF('Aceite Virgen'!$B6:$B257,"&lt;="&amp;$B262,'Aceite Virgen'!HF$6:HF$257)</f>
        <v>82.129999999999981</v>
      </c>
      <c r="HG262" s="5">
        <f>SUMIF('Aceite Virgen'!$B6:$B257,"&lt;="&amp;$B262,'Aceite Virgen'!HG$6:HG$257)</f>
        <v>71.06</v>
      </c>
      <c r="HH262" s="5">
        <f>SUMIF('Aceite Virgen'!$B6:$B257,"&lt;="&amp;$B262,'Aceite Virgen'!HH$6:HH$257)</f>
        <v>87.03</v>
      </c>
      <c r="HI262" s="5">
        <f>SUMIF('Aceite Virgen'!$B6:$B257,"&lt;="&amp;$B262,'Aceite Virgen'!HI$6:HI$257)</f>
        <v>97.94</v>
      </c>
      <c r="HM262" s="5">
        <f>SUMIF('Aceite Virgen'!$B6:$B257,"&lt;="&amp;$B262,'Aceite Virgen'!HM$6:HM$257)</f>
        <v>79.019999999999982</v>
      </c>
      <c r="HN262" s="5">
        <f>SUMIF('Aceite Virgen'!$B6:$B257,"&lt;="&amp;$B262,'Aceite Virgen'!HN$6:HN$257)</f>
        <v>70.080000000000013</v>
      </c>
      <c r="HO262" s="5">
        <f>SUMIF('Aceite Virgen'!$B6:$B257,"&lt;="&amp;$B262,'Aceite Virgen'!HO$6:HO$257)</f>
        <v>82.550000000000011</v>
      </c>
      <c r="HP262" s="5">
        <f>SUMIF('Aceite Virgen'!$B6:$B257,"&lt;="&amp;$B262,'Aceite Virgen'!HP$6:HP$257)</f>
        <v>96.8</v>
      </c>
      <c r="HT262" s="5">
        <f>SUMIF('Aceite Virgen'!$B6:$B257,"&lt;="&amp;$B262,'Aceite Virgen'!HT$6:HT$257)</f>
        <v>92.27000000000001</v>
      </c>
      <c r="HU262" s="5">
        <f>SUMIF('Aceite Virgen'!$B6:$B257,"&lt;="&amp;$B262,'Aceite Virgen'!HU$6:HU$257)</f>
        <v>81.009999999999991</v>
      </c>
      <c r="HV262" s="5">
        <f>SUMIF('Aceite Virgen'!$B6:$B257,"&lt;="&amp;$B262,'Aceite Virgen'!HV$6:HV$257)</f>
        <v>95.09</v>
      </c>
      <c r="HW262" s="5">
        <f>SUMIF('Aceite Virgen'!$B6:$B257,"&lt;="&amp;$B262,'Aceite Virgen'!HW$6:HW$257)</f>
        <v>100</v>
      </c>
      <c r="IA262" s="5">
        <f>SUMIF('Aceite Virgen'!$B6:$B257,"&lt;="&amp;$B262,'Aceite Virgen'!IA$6:IA$257)</f>
        <v>90.769999999999982</v>
      </c>
      <c r="IB262" s="5">
        <f>SUMIF('Aceite Virgen'!$B6:$B257,"&lt;="&amp;$B262,'Aceite Virgen'!IB$6:IB$257)</f>
        <v>88.600000000000009</v>
      </c>
      <c r="IC262" s="5">
        <f>SUMIF('Aceite Virgen'!$B6:$B257,"&lt;="&amp;$B262,'Aceite Virgen'!IC$6:IC$257)</f>
        <v>93.87</v>
      </c>
      <c r="ID262" s="5">
        <f>SUMIF('Aceite Virgen'!$B6:$B257,"&lt;="&amp;$B262,'Aceite Virgen'!ID$6:ID$257)</f>
        <v>95.86</v>
      </c>
      <c r="IH262" s="5">
        <f>SUMIF('Aceite Virgen'!$B6:$B257,"&lt;="&amp;$B262,'Aceite Virgen'!IH$6:IH$257)</f>
        <v>93.59999999999998</v>
      </c>
      <c r="II262" s="5">
        <f>SUMIF('Aceite Virgen'!$B6:$B257,"&lt;="&amp;$B262,'Aceite Virgen'!II$6:II$257)</f>
        <v>87.970000000000013</v>
      </c>
      <c r="IJ262" s="5">
        <f>SUMIF('Aceite Virgen'!$B6:$B257,"&lt;="&amp;$B262,'Aceite Virgen'!IJ$6:IJ$257)</f>
        <v>94.75</v>
      </c>
      <c r="IK262" s="5">
        <f>SUMIF('Aceite Virgen'!$B6:$B257,"&lt;="&amp;$B262,'Aceite Virgen'!IK$6:IK$257)</f>
        <v>90.57</v>
      </c>
      <c r="IO262" s="5">
        <f>SUMIF('Aceite Virgen'!$B6:$B257,"&lt;="&amp;$B262,'Aceite Virgen'!IO$6:IO$257)</f>
        <v>94.789999999999992</v>
      </c>
      <c r="IP262" s="5">
        <f>SUMIF('Aceite Virgen'!$B6:$B257,"&lt;="&amp;$B262,'Aceite Virgen'!IP$6:IP$257)</f>
        <v>92.219999999999985</v>
      </c>
      <c r="IQ262" s="5">
        <f>SUMIF('Aceite Virgen'!$B6:$B257,"&lt;="&amp;$B262,'Aceite Virgen'!IQ$6:IQ$257)</f>
        <v>95.76</v>
      </c>
      <c r="IR262" s="5">
        <f>SUMIF('Aceite Virgen'!$B6:$B257,"&lt;="&amp;$B262,'Aceite Virgen'!IR$6:IR$257)</f>
        <v>95.429999999999993</v>
      </c>
      <c r="IV262" s="5">
        <f>SUMIF('Aceite Virgen'!$B6:$B257,"&lt;="&amp;$B262,'Aceite Virgen'!IV$6:IV$257)</f>
        <v>92.44</v>
      </c>
      <c r="IW262" s="5">
        <f>SUMIF('Aceite Virgen'!$B6:$B257,"&lt;="&amp;$B262,'Aceite Virgen'!IW$6:IW$257)</f>
        <v>90.53</v>
      </c>
      <c r="IX262" s="5">
        <f>SUMIF('Aceite Virgen'!$B6:$B257,"&lt;="&amp;$B262,'Aceite Virgen'!IX$6:IX$257)</f>
        <v>93.550000000000011</v>
      </c>
      <c r="IY262" s="5">
        <f>SUMIF('Aceite Virgen'!$B6:$B257,"&lt;="&amp;$B262,'Aceite Virgen'!IY$6:IY$257)</f>
        <v>93.02000000000001</v>
      </c>
      <c r="JC262" s="5">
        <f>SUMIF('Aceite Virgen'!$B6:$B257,"&lt;="&amp;$B262,'Aceite Virgen'!JC$6:JC$257)</f>
        <v>94.610000000000028</v>
      </c>
      <c r="JD262" s="5">
        <f>SUMIF('Aceite Virgen'!$B6:$B257,"&lt;="&amp;$B262,'Aceite Virgen'!JD$6:JD$257)</f>
        <v>93.92</v>
      </c>
      <c r="JE262" s="5">
        <f>SUMIF('Aceite Virgen'!$B6:$B257,"&lt;="&amp;$B262,'Aceite Virgen'!JE$6:JE$257)</f>
        <v>97.550000000000011</v>
      </c>
      <c r="JF262" s="5">
        <f>SUMIF('Aceite Virgen'!$B6:$B257,"&lt;="&amp;$B262,'Aceite Virgen'!JF$6:JF$257)</f>
        <v>93.78</v>
      </c>
      <c r="JJ262" s="5">
        <f>SUMIF('Aceite Virgen'!$B6:$B257,"&lt;="&amp;$B262,'Aceite Virgen'!JJ$6:JJ$257)</f>
        <v>92.679999999999993</v>
      </c>
      <c r="JK262" s="5">
        <f>SUMIF('Aceite Virgen'!$B6:$B257,"&lt;="&amp;$B262,'Aceite Virgen'!JK$6:JK$257)</f>
        <v>92.440000000000026</v>
      </c>
      <c r="JL262" s="5">
        <f>SUMIF('Aceite Virgen'!$B6:$B257,"&lt;="&amp;$B262,'Aceite Virgen'!JL$6:JL$257)</f>
        <v>95.94</v>
      </c>
      <c r="JM262" s="5">
        <f>SUMIF('Aceite Virgen'!$B6:$B257,"&lt;="&amp;$B262,'Aceite Virgen'!JM$6:JM$257)</f>
        <v>99.99</v>
      </c>
      <c r="JQ262" s="5">
        <f>SUMIF('Aceite Virgen'!$B6:$B257,"&lt;="&amp;$B262,'Aceite Virgen'!JQ$6:JQ$257)</f>
        <v>95.79</v>
      </c>
      <c r="JR262" s="5">
        <f>SUMIF('Aceite Virgen'!$B6:$B257,"&lt;="&amp;$B262,'Aceite Virgen'!JR$6:JR$257)</f>
        <v>98.710000000000008</v>
      </c>
      <c r="JS262" s="5">
        <f>SUMIF('Aceite Virgen'!$B6:$B257,"&lt;="&amp;$B262,'Aceite Virgen'!JS$6:JS$257)</f>
        <v>96.36</v>
      </c>
      <c r="JT262" s="5">
        <f>SUMIF('Aceite Virgen'!$B6:$B257,"&lt;="&amp;$B262,'Aceite Virgen'!JT$6:JT$257)</f>
        <v>95.98</v>
      </c>
      <c r="JX262" s="5">
        <f>SUMIF('Aceite Virgen'!$B6:$B257,"&lt;="&amp;$B262,'Aceite Virgen'!JX$6:JX$257)</f>
        <v>96.179999999999993</v>
      </c>
      <c r="JY262" s="5">
        <f>SUMIF('Aceite Virgen'!$B6:$B257,"&lt;="&amp;$B262,'Aceite Virgen'!JY$6:JY$257)</f>
        <v>97.42</v>
      </c>
      <c r="JZ262" s="5">
        <f>SUMIF('Aceite Virgen'!$B6:$B257,"&lt;="&amp;$B262,'Aceite Virgen'!JZ$6:JZ$257)</f>
        <v>97.77</v>
      </c>
      <c r="KA262" s="5">
        <f>SUMIF('Aceite Virgen'!$B6:$B257,"&lt;="&amp;$B262,'Aceite Virgen'!KA$6:KA$257)</f>
        <v>97.570000000000007</v>
      </c>
      <c r="KE262" s="5">
        <f>SUMIF('Aceite Virgen'!$B6:$B257,"&lt;="&amp;$B262,'Aceite Virgen'!KE$6:KE$257)</f>
        <v>91.839999999999975</v>
      </c>
      <c r="KF262" s="5">
        <f>SUMIF('Aceite Virgen'!$B6:$B257,"&lt;="&amp;$B262,'Aceite Virgen'!KF$6:KF$257)</f>
        <v>96.279999999999987</v>
      </c>
      <c r="KG262" s="5">
        <f>SUMIF('Aceite Virgen'!$B6:$B257,"&lt;="&amp;$B262,'Aceite Virgen'!KG$6:KG$257)</f>
        <v>96.279999999999987</v>
      </c>
      <c r="KH262" s="5">
        <f>SUMIF('Aceite Virgen'!$B6:$B257,"&lt;="&amp;$B262,'Aceite Virgen'!KH$6:KH$257)</f>
        <v>97.350000000000009</v>
      </c>
      <c r="KL262" s="5">
        <f>SUMIF('Aceite Virgen'!$B6:$B257,"&lt;="&amp;$B262,'Aceite Virgen'!KL$6:KL$257)</f>
        <v>89.87</v>
      </c>
      <c r="KM262" s="5">
        <f>SUMIF('Aceite Virgen'!$B6:$B257,"&lt;="&amp;$B262,'Aceite Virgen'!KM$6:KM$257)</f>
        <v>90.499999999999986</v>
      </c>
      <c r="KN262" s="5">
        <f>SUMIF('Aceite Virgen'!$B6:$B257,"&lt;="&amp;$B262,'Aceite Virgen'!KN$6:KN$257)</f>
        <v>95.080000000000013</v>
      </c>
      <c r="KO262" s="5">
        <f>SUMIF('Aceite Virgen'!$B6:$B257,"&lt;="&amp;$B262,'Aceite Virgen'!KO$6:KO$257)</f>
        <v>86.18</v>
      </c>
      <c r="KS262" s="5">
        <f>SUMIF('Aceite Virgen'!$B6:$B257,"&lt;="&amp;$B262,'Aceite Virgen'!KS$6:KS$257)</f>
        <v>89.38000000000001</v>
      </c>
      <c r="KT262" s="5">
        <f>SUMIF('Aceite Virgen'!$B6:$B257,"&lt;="&amp;$B262,'Aceite Virgen'!KT$6:KT$257)</f>
        <v>77.17</v>
      </c>
      <c r="KU262" s="5">
        <f>SUMIF('Aceite Virgen'!$B6:$B257,"&lt;="&amp;$B262,'Aceite Virgen'!KU$6:KU$257)</f>
        <v>93.160000000000011</v>
      </c>
      <c r="KV262" s="5">
        <f>SUMIF('Aceite Virgen'!$B6:$B257,"&lt;="&amp;$B262,'Aceite Virgen'!KV$6:KV$257)</f>
        <v>92.12</v>
      </c>
      <c r="KZ262" s="5">
        <f>SUMIF('Aceite Virgen'!$B6:$B257,"&lt;="&amp;$B262,'Aceite Virgen'!KZ$6:KZ$257)</f>
        <v>90.97999999999999</v>
      </c>
      <c r="LA262" s="5">
        <f>SUMIF('Aceite Virgen'!$B6:$B257,"&lt;="&amp;$B262,'Aceite Virgen'!LA$6:LA$257)</f>
        <v>88.88</v>
      </c>
      <c r="LB262" s="5">
        <f>SUMIF('Aceite Virgen'!$B6:$B257,"&lt;="&amp;$B262,'Aceite Virgen'!LB$6:LB$257)</f>
        <v>94.67</v>
      </c>
      <c r="LC262" s="5">
        <f>SUMIF('Aceite Virgen'!$B6:$B257,"&lt;="&amp;$B262,'Aceite Virgen'!LC$6:LC$257)</f>
        <v>92.75</v>
      </c>
      <c r="LG262" s="5">
        <f>SUMIF('Aceite Virgen'!$B6:$B257,"&lt;="&amp;$B262,'Aceite Virgen'!LG$6:LG$257)</f>
        <v>90.090000000000018</v>
      </c>
      <c r="LH262" s="5">
        <f>SUMIF('Aceite Virgen'!$B6:$B257,"&lt;="&amp;$B262,'Aceite Virgen'!LH$6:LH$257)</f>
        <v>86.65</v>
      </c>
      <c r="LI262" s="5">
        <f>SUMIF('Aceite Virgen'!$B6:$B257,"&lt;="&amp;$B262,'Aceite Virgen'!LI$6:LI$257)</f>
        <v>95.85</v>
      </c>
      <c r="LJ262" s="5">
        <f>SUMIF('Aceite Virgen'!$B6:$B257,"&lt;="&amp;$B262,'Aceite Virgen'!LJ$6:LJ$257)</f>
        <v>84.94</v>
      </c>
      <c r="LN262" s="5">
        <f>SUMIF('Aceite Virgen'!$B6:$B257,"&lt;="&amp;$B262,'Aceite Virgen'!LN$6:LN$257)</f>
        <v>91.910000000000011</v>
      </c>
      <c r="LO262" s="5">
        <f>SUMIF('Aceite Virgen'!$B6:$B257,"&lt;="&amp;$B262,'Aceite Virgen'!LO$6:LO$257)</f>
        <v>82.56</v>
      </c>
      <c r="LP262" s="5">
        <f>SUMIF('Aceite Virgen'!$B6:$B257,"&lt;="&amp;$B262,'Aceite Virgen'!LP$6:LP$257)</f>
        <v>94.92</v>
      </c>
      <c r="LQ262" s="5">
        <f>SUMIF('Aceite Virgen'!$B6:$B257,"&lt;="&amp;$B262,'Aceite Virgen'!LQ$6:LQ$257)</f>
        <v>98.38</v>
      </c>
      <c r="LU262" s="5">
        <f>SUMIF('Aceite Virgen'!$B6:$B257,"&lt;="&amp;$B262,'Aceite Virgen'!LU$6:LU$257)</f>
        <v>90.71</v>
      </c>
      <c r="LV262" s="5">
        <f>SUMIF('Aceite Virgen'!$B6:$B257,"&lt;="&amp;$B262,'Aceite Virgen'!LV$6:LV$257)</f>
        <v>79.53</v>
      </c>
      <c r="LW262" s="5">
        <f>SUMIF('Aceite Virgen'!$B6:$B257,"&lt;="&amp;$B262,'Aceite Virgen'!LW$6:LW$257)</f>
        <v>93.569999999999979</v>
      </c>
      <c r="LX262" s="5">
        <f>SUMIF('Aceite Virgen'!$B6:$B257,"&lt;="&amp;$B262,'Aceite Virgen'!LX$6:LX$257)</f>
        <v>94.929999999999993</v>
      </c>
      <c r="MB262" s="5">
        <f>SUMIF('Aceite Virgen'!$B6:$B257,"&lt;="&amp;$B262,'Aceite Virgen'!MB$6:MB$257)</f>
        <v>89.309999999999974</v>
      </c>
      <c r="MC262" s="5">
        <f>SUMIF('Aceite Virgen'!$B6:$B257,"&lt;="&amp;$B262,'Aceite Virgen'!MC$6:MC$257)</f>
        <v>76.209999999999994</v>
      </c>
      <c r="MD262" s="5">
        <f>SUMIF('Aceite Virgen'!$B6:$B257,"&lt;="&amp;$B262,'Aceite Virgen'!MD$6:MD$257)</f>
        <v>92.710000000000022</v>
      </c>
      <c r="ME262" s="5">
        <f>SUMIF('Aceite Virgen'!$B6:$B257,"&lt;="&amp;$B262,'Aceite Virgen'!ME$6:ME$257)</f>
        <v>90.34</v>
      </c>
      <c r="MI262" s="5">
        <f>SUMIF('Aceite Virgen'!$B6:$B257,"&lt;="&amp;$B262,'Aceite Virgen'!MI$6:MI$257)</f>
        <v>89.389999999999986</v>
      </c>
      <c r="MJ262" s="5">
        <f>SUMIF('Aceite Virgen'!$B6:$B257,"&lt;="&amp;$B262,'Aceite Virgen'!MJ$6:MJ$257)</f>
        <v>84.19</v>
      </c>
      <c r="MK262" s="5">
        <f>SUMIF('Aceite Virgen'!$B6:$B257,"&lt;="&amp;$B262,'Aceite Virgen'!MK$6:MK$257)</f>
        <v>92.430000000000021</v>
      </c>
      <c r="ML262" s="5">
        <f>SUMIF('Aceite Virgen'!$B6:$B257,"&lt;="&amp;$B262,'Aceite Virgen'!ML$6:ML$257)</f>
        <v>84.799999999999969</v>
      </c>
      <c r="MP262" s="5">
        <f>SUMIF('Aceite Virgen'!$B6:$B257,"&lt;="&amp;$B262,'Aceite Virgen'!MP$6:MP$257)</f>
        <v>87.39</v>
      </c>
      <c r="MQ262" s="5">
        <f>SUMIF('Aceite Virgen'!$B6:$B257,"&lt;="&amp;$B262,'Aceite Virgen'!MQ$6:MQ$257)</f>
        <v>74.140000000000015</v>
      </c>
      <c r="MR262" s="5">
        <f>SUMIF('Aceite Virgen'!$B6:$B257,"&lt;="&amp;$B262,'Aceite Virgen'!MR$6:MR$257)</f>
        <v>91.579999999999984</v>
      </c>
      <c r="MS262" s="5">
        <f>SUMIF('Aceite Virgen'!$B6:$B257,"&lt;="&amp;$B262,'Aceite Virgen'!MS$6:MS$257)</f>
        <v>82.780000000000015</v>
      </c>
      <c r="MW262" s="5">
        <f>SUMIF('Aceite Virgen'!$B6:$B257,"&lt;="&amp;$B262,'Aceite Virgen'!MW$6:MW$257)</f>
        <v>90.45</v>
      </c>
      <c r="MX262" s="5">
        <f>SUMIF('Aceite Virgen'!$B6:$B257,"&lt;="&amp;$B262,'Aceite Virgen'!MX$6:MX$257)</f>
        <v>82.429999999999993</v>
      </c>
      <c r="MY262" s="5">
        <f>SUMIF('Aceite Virgen'!$B6:$B257,"&lt;="&amp;$B262,'Aceite Virgen'!MY$6:MY$257)</f>
        <v>93.199999999999989</v>
      </c>
      <c r="MZ262" s="5">
        <f>SUMIF('Aceite Virgen'!$B6:$B257,"&lt;="&amp;$B262,'Aceite Virgen'!MZ$6:MZ$257)</f>
        <v>92.839999999999989</v>
      </c>
      <c r="ND262" s="5">
        <f>SUMIF('Aceite Virgen'!$B6:$B257,"&lt;="&amp;$B262,'Aceite Virgen'!ND$6:ND$257)</f>
        <v>87.080000000000013</v>
      </c>
      <c r="NE262" s="5">
        <f>SUMIF('Aceite Virgen'!$B6:$B257,"&lt;="&amp;$B262,'Aceite Virgen'!NE$6:NE$257)</f>
        <v>76.570000000000007</v>
      </c>
      <c r="NF262" s="5">
        <f>SUMIF('Aceite Virgen'!$B6:$B257,"&lt;="&amp;$B262,'Aceite Virgen'!NF$6:NF$257)</f>
        <v>89.98</v>
      </c>
      <c r="NG262" s="5">
        <f>SUMIF('Aceite Virgen'!$B6:$B257,"&lt;="&amp;$B262,'Aceite Virgen'!NG$6:NG$257)</f>
        <v>97.36</v>
      </c>
      <c r="NK262" s="5">
        <f>SUMIF('Aceite Virgen'!$B6:$B257,"&lt;="&amp;$B262,'Aceite Virgen'!NK$6:NK$257)</f>
        <v>83.169999999999987</v>
      </c>
      <c r="NL262" s="5">
        <f>SUMIF('Aceite Virgen'!$B6:$B257,"&lt;="&amp;$B262,'Aceite Virgen'!NL$6:NL$257)</f>
        <v>63.65</v>
      </c>
      <c r="NM262" s="5">
        <f>SUMIF('Aceite Virgen'!$B6:$B257,"&lt;="&amp;$B262,'Aceite Virgen'!NM$6:NM$257)</f>
        <v>83.43</v>
      </c>
      <c r="NN262" s="5">
        <f>SUMIF('Aceite Virgen'!$B6:$B257,"&lt;="&amp;$B262,'Aceite Virgen'!NN$6:NN$257)</f>
        <v>99.259999999999991</v>
      </c>
      <c r="NR262" s="5">
        <f>SUMIF('Aceite Virgen'!$B6:$B257,"&lt;="&amp;$B262,'Aceite Virgen'!NR$6:NR$257)</f>
        <v>83.14</v>
      </c>
      <c r="NS262" s="5">
        <f>SUMIF('Aceite Virgen'!$B6:$B257,"&lt;="&amp;$B262,'Aceite Virgen'!NS$6:NS$257)</f>
        <v>70.7</v>
      </c>
      <c r="NT262" s="5">
        <f>SUMIF('Aceite Virgen'!$B6:$B257,"&lt;="&amp;$B262,'Aceite Virgen'!NT$6:NT$257)</f>
        <v>90.440000000000012</v>
      </c>
      <c r="NU262" s="5">
        <f>SUMIF('Aceite Virgen'!$B6:$B257,"&lt;="&amp;$B262,'Aceite Virgen'!NU$6:NU$257)</f>
        <v>88.93</v>
      </c>
      <c r="NY262" s="5">
        <f>SUMIF('Aceite Virgen'!$B6:$B257,"&lt;="&amp;$B262,'Aceite Virgen'!NY$6:NY$257)</f>
        <v>83.68</v>
      </c>
      <c r="NZ262" s="5">
        <f>SUMIF('Aceite Virgen'!$B6:$B257,"&lt;="&amp;$B262,'Aceite Virgen'!NZ$6:NZ$257)</f>
        <v>80.839999999999989</v>
      </c>
      <c r="OA262" s="5">
        <f>SUMIF('Aceite Virgen'!$B6:$B257,"&lt;="&amp;$B262,'Aceite Virgen'!OA$6:OA$257)</f>
        <v>85.2</v>
      </c>
      <c r="OB262" s="5">
        <f>SUMIF('Aceite Virgen'!$B6:$B257,"&lt;="&amp;$B262,'Aceite Virgen'!OB$6:OB$257)</f>
        <v>88.3</v>
      </c>
      <c r="OF262" s="5">
        <f>SUMIF('Aceite Virgen'!$B6:$B257,"&lt;="&amp;$B262,'Aceite Virgen'!OF$6:OF$257)</f>
        <v>85.43</v>
      </c>
      <c r="OG262" s="5">
        <f>SUMIF('Aceite Virgen'!$B6:$B257,"&lt;="&amp;$B262,'Aceite Virgen'!OG$6:OG$257)</f>
        <v>60.31</v>
      </c>
      <c r="OH262" s="5">
        <f>SUMIF('Aceite Virgen'!$B6:$B257,"&lt;="&amp;$B262,'Aceite Virgen'!OH$6:OH$257)</f>
        <v>91.56</v>
      </c>
      <c r="OI262" s="5">
        <f>SUMIF('Aceite Virgen'!$B6:$B257,"&lt;="&amp;$B262,'Aceite Virgen'!OI$6:OI$257)</f>
        <v>88.62</v>
      </c>
      <c r="OM262" s="5">
        <f>SUMIF('Aceite Virgen'!$B6:$B257,"&lt;="&amp;$B262,'Aceite Virgen'!OM$6:OM$257)</f>
        <v>47.27</v>
      </c>
      <c r="ON262" s="5">
        <f>SUMIF('Aceite Virgen'!$B6:$B257,"&lt;="&amp;$B262,'Aceite Virgen'!ON$6:ON$257)</f>
        <v>80.83</v>
      </c>
      <c r="OO262" s="5">
        <f>SUMIF('Aceite Virgen'!$B6:$B257,"&lt;="&amp;$B262,'Aceite Virgen'!OO$6:OO$257)</f>
        <v>37.29</v>
      </c>
      <c r="OP262" s="5">
        <f>SUMIF('Aceite Virgen'!$B6:$B257,"&lt;="&amp;$B262,'Aceite Virgen'!OP$6:OP$257)</f>
        <v>59.910000000000004</v>
      </c>
      <c r="OT262" s="5">
        <f>SUMIF('Aceite Virgen'!$B6:$B257,"&lt;="&amp;$B262,'Aceite Virgen'!OT$6:OT$257)</f>
        <v>15.099999999999998</v>
      </c>
      <c r="OU262" s="5">
        <f>SUMIF('Aceite Virgen'!$B6:$B257,"&lt;="&amp;$B262,'Aceite Virgen'!OU$6:OU$257)</f>
        <v>44.519999999999996</v>
      </c>
      <c r="OV262" s="5">
        <f>SUMIF('Aceite Virgen'!$B6:$B257,"&lt;="&amp;$B262,'Aceite Virgen'!OV$6:OV$257)</f>
        <v>6.3</v>
      </c>
      <c r="OW262" s="5">
        <f>SUMIF('Aceite Virgen'!$B6:$B257,"&lt;="&amp;$B262,'Aceite Virgen'!OW$6:OW$257)</f>
        <v>20.939999999999998</v>
      </c>
      <c r="PA262" s="5">
        <f>SUMIF('Aceite Virgen'!$B6:$B257,"&lt;="&amp;$B262,'Aceite Virgen'!PA$6:PA$257)</f>
        <v>10.67</v>
      </c>
      <c r="PB262" s="5">
        <f>SUMIF('Aceite Virgen'!$B6:$B257,"&lt;="&amp;$B262,'Aceite Virgen'!PB$6:PB$257)</f>
        <v>23.549999999999997</v>
      </c>
      <c r="PC262" s="5">
        <f>SUMIF('Aceite Virgen'!$B6:$B257,"&lt;="&amp;$B262,'Aceite Virgen'!PC$6:PC$257)</f>
        <v>7.09</v>
      </c>
      <c r="PD262" s="5">
        <f>SUMIF('Aceite Virgen'!$B6:$B257,"&lt;="&amp;$B262,'Aceite Virgen'!PD$6:PD$257)</f>
        <v>4.5200000000000005</v>
      </c>
      <c r="PH262" s="5">
        <f>SUMIF('Aceite Virgen'!$B6:$B257,"&lt;="&amp;$B262,'Aceite Virgen'!PH$6:PH$257)</f>
        <v>13.91</v>
      </c>
      <c r="PI262" s="5">
        <f>SUMIF('Aceite Virgen'!$B6:$B257,"&lt;="&amp;$B262,'Aceite Virgen'!PI$6:PI$257)</f>
        <v>21.86</v>
      </c>
      <c r="PJ262" s="5">
        <f>SUMIF('Aceite Virgen'!$B6:$B257,"&lt;="&amp;$B262,'Aceite Virgen'!PJ$6:PJ$257)</f>
        <v>10.84</v>
      </c>
      <c r="PK262" s="5">
        <f>SUMIF('Aceite Virgen'!$B6:$B257,"&lt;="&amp;$B262,'Aceite Virgen'!PK$6:PK$257)</f>
        <v>13.829999999999998</v>
      </c>
      <c r="PO262" s="5">
        <f>SUMIF('Aceite Virgen'!$B6:$B257,"&lt;="&amp;$B262,'Aceite Virgen'!PO$6:PO$257)</f>
        <v>11.580000000000002</v>
      </c>
      <c r="PP262" s="5">
        <f>SUMIF('Aceite Virgen'!$B6:$B257,"&lt;="&amp;$B262,'Aceite Virgen'!PP$6:PP$257)</f>
        <v>22.580000000000002</v>
      </c>
      <c r="PQ262" s="5">
        <f>SUMIF('Aceite Virgen'!$B6:$B257,"&lt;="&amp;$B262,'Aceite Virgen'!PQ$6:PQ$257)</f>
        <v>10.76</v>
      </c>
      <c r="PR262" s="5">
        <f>SUMIF('Aceite Virgen'!$B6:$B257,"&lt;="&amp;$B262,'Aceite Virgen'!PR$6:PR$257)</f>
        <v>5.62</v>
      </c>
      <c r="PV262" s="5">
        <f>SUMIF('Aceite Virgen'!$B6:$B257,"&lt;="&amp;$B262,'Aceite Virgen'!PV$6:PV$257)</f>
        <v>17.579999999999998</v>
      </c>
      <c r="PW262" s="5">
        <f>SUMIF('Aceite Virgen'!$B6:$B257,"&lt;="&amp;$B262,'Aceite Virgen'!PW$6:PW$257)</f>
        <v>37.910000000000004</v>
      </c>
      <c r="PX262" s="5">
        <f>SUMIF('Aceite Virgen'!$B6:$B257,"&lt;="&amp;$B262,'Aceite Virgen'!PX$6:PX$257)</f>
        <v>15.180000000000001</v>
      </c>
      <c r="PY262" s="5">
        <f>SUMIF('Aceite Virgen'!$B6:$B257,"&lt;="&amp;$B262,'Aceite Virgen'!PY$6:PY$257)</f>
        <v>9.6900000000000013</v>
      </c>
      <c r="QC262" s="5">
        <f>SUMIF('Aceite Virgen'!$B6:$B257,"&lt;="&amp;$B262,'Aceite Virgen'!QC$6:QC$257)</f>
        <v>23.47</v>
      </c>
      <c r="QD262" s="5">
        <f>SUMIF('Aceite Virgen'!$B6:$B257,"&lt;="&amp;$B262,'Aceite Virgen'!QD$6:QD$257)</f>
        <v>33.78</v>
      </c>
      <c r="QE262" s="5">
        <f>SUMIF('Aceite Virgen'!$B6:$B257,"&lt;="&amp;$B262,'Aceite Virgen'!QE$6:QE$257)</f>
        <v>19.72</v>
      </c>
      <c r="QF262" s="5">
        <f>SUMIF('Aceite Virgen'!$B6:$B257,"&lt;="&amp;$B262,'Aceite Virgen'!QF$6:QF$257)</f>
        <v>14.350000000000001</v>
      </c>
      <c r="QJ262" s="5">
        <f>SUMIF('Aceite Virgen'!$B6:$B257,"&lt;="&amp;$B262,'Aceite Virgen'!QJ$6:QJ$257)</f>
        <v>15.920000000000002</v>
      </c>
      <c r="QK262" s="5">
        <f>SUMIF('Aceite Virgen'!$B6:$B257,"&lt;="&amp;$B262,'Aceite Virgen'!QK$6:QK$257)</f>
        <v>21.919999999999998</v>
      </c>
      <c r="QL262" s="5">
        <f>SUMIF('Aceite Virgen'!$B6:$B257,"&lt;="&amp;$B262,'Aceite Virgen'!QL$6:QL$257)</f>
        <v>8.26</v>
      </c>
      <c r="QM262" s="5">
        <f>SUMIF('Aceite Virgen'!$B6:$B257,"&lt;="&amp;$B262,'Aceite Virgen'!QM$6:QM$257)</f>
        <v>28.37</v>
      </c>
      <c r="QQ262" s="5">
        <f>SUMIF('Aceite Virgen'!$B6:$B257,"&lt;="&amp;$B262,'Aceite Virgen'!QQ$6:QQ$257)</f>
        <v>5.8500000000000005</v>
      </c>
      <c r="QR262" s="5">
        <f>SUMIF('Aceite Virgen'!$B6:$B257,"&lt;="&amp;$B262,'Aceite Virgen'!QR$6:QR$257)</f>
        <v>10.86</v>
      </c>
      <c r="QS262" s="5">
        <f>SUMIF('Aceite Virgen'!$B6:$B257,"&lt;="&amp;$B262,'Aceite Virgen'!QS$6:QS$257)</f>
        <v>3.6899999999999995</v>
      </c>
      <c r="QT262" s="5">
        <f>SUMIF('Aceite Virgen'!$B6:$B257,"&lt;="&amp;$B262,'Aceite Virgen'!QT$6:QT$257)</f>
        <v>8.61</v>
      </c>
      <c r="QX262" s="5">
        <f>SUMIF('Aceite Virgen'!$B6:$B257,"&lt;="&amp;$B262,'Aceite Virgen'!QX$6:QX$257)</f>
        <v>6.86</v>
      </c>
      <c r="QY262" s="5">
        <f>SUMIF('Aceite Virgen'!$B6:$B257,"&lt;="&amp;$B262,'Aceite Virgen'!QY$6:QY$257)</f>
        <v>8.0500000000000007</v>
      </c>
      <c r="QZ262" s="5">
        <f>SUMIF('Aceite Virgen'!$B6:$B257,"&lt;="&amp;$B262,'Aceite Virgen'!QZ$6:QZ$257)</f>
        <v>3.17</v>
      </c>
      <c r="RA262" s="5">
        <f>SUMIF('Aceite Virgen'!$B6:$B257,"&lt;="&amp;$B262,'Aceite Virgen'!RA$6:RA$257)</f>
        <v>8.3000000000000007</v>
      </c>
      <c r="RE262" s="5">
        <f>SUMIF('Aceite Virgen'!$B6:$B257,"&lt;="&amp;$B262,'Aceite Virgen'!RE$6:RE$257)</f>
        <v>2.68</v>
      </c>
      <c r="RF262" s="5">
        <f>SUMIF('Aceite Virgen'!$B6:$B257,"&lt;="&amp;$B262,'Aceite Virgen'!RF$6:RF$257)</f>
        <v>4.0199999999999996</v>
      </c>
      <c r="RG262" s="5">
        <f>SUMIF('Aceite Virgen'!$B6:$B257,"&lt;="&amp;$B262,'Aceite Virgen'!RG$6:RG$257)</f>
        <v>1.01</v>
      </c>
      <c r="RH262" s="5">
        <f>SUMIF('Aceite Virgen'!$B6:$B257,"&lt;="&amp;$B262,'Aceite Virgen'!RH$6:RH$257)</f>
        <v>0</v>
      </c>
      <c r="RL262" s="5">
        <f>SUMIF('Aceite Virgen'!$B6:$B257,"&lt;="&amp;$B262,'Aceite Virgen'!RL$6:RL$257)</f>
        <v>5.79</v>
      </c>
      <c r="RM262" s="5">
        <f>SUMIF('Aceite Virgen'!$B6:$B257,"&lt;="&amp;$B262,'Aceite Virgen'!RM$6:RM$257)</f>
        <v>11.49</v>
      </c>
      <c r="RN262" s="5">
        <f>SUMIF('Aceite Virgen'!$B6:$B257,"&lt;="&amp;$B262,'Aceite Virgen'!RN$6:RN$257)</f>
        <v>0.45</v>
      </c>
      <c r="RO262" s="5">
        <f>SUMIF('Aceite Virgen'!$B6:$B257,"&lt;="&amp;$B262,'Aceite Virgen'!RO$6:RO$257)</f>
        <v>9.92</v>
      </c>
      <c r="RS262" s="68">
        <f>SUMIF(B6:B256,"&lt;="&amp;$B262,RS6:RS257)</f>
        <v>4.72</v>
      </c>
      <c r="RT262" s="5">
        <f>SUMIF('Aceite Virgen'!$B6:$B257,"&lt;="&amp;$B262,'Aceite Virgen'!RT$6:RT$257)</f>
        <v>12.899999999999999</v>
      </c>
      <c r="RU262" s="5">
        <f>SUMIF('Aceite Virgen'!$B6:$B257,"&lt;="&amp;$B262,'Aceite Virgen'!RU$6:RU$257)</f>
        <v>2.09</v>
      </c>
      <c r="RV262" s="5">
        <f>SUMIF('Aceite Virgen'!$B6:$B257,"&lt;="&amp;$B262,'Aceite Virgen'!RV$6:RV$257)</f>
        <v>7.7700000000000014</v>
      </c>
      <c r="RZ262" s="68">
        <f>SUMIF($B$6:$B$256,"&lt;="&amp;$B262,RZ6:RZ257)</f>
        <v>4.0200000000000005</v>
      </c>
      <c r="SA262" s="5">
        <f>SUMIF('Aceite Virgen'!$B6:$B257,"&lt;="&amp;$B262,'Aceite Virgen'!SA$6:SA$257)</f>
        <v>7.8</v>
      </c>
      <c r="SB262" s="5">
        <f>SUMIF('Aceite Virgen'!$B6:$B257,"&lt;="&amp;$B262,'Aceite Virgen'!SB$6:SB$257)</f>
        <v>2.39</v>
      </c>
      <c r="SC262" s="5">
        <f>SUMIF('Aceite Virgen'!$B6:$B257,"&lt;="&amp;$B262,'Aceite Virgen'!SC$6:SC$257)</f>
        <v>4.2700000000000005</v>
      </c>
      <c r="SG262" s="68">
        <f>SUMIF($B$6:$B$256,"&lt;="&amp;$B262,SG6:SG257)</f>
        <v>5.2799999999999994</v>
      </c>
      <c r="SH262" s="5">
        <f>SUMIF('Aceite Virgen'!$B6:$B257,"&lt;="&amp;$B262,'Aceite Virgen'!SH$6:SH$257)</f>
        <v>3.78</v>
      </c>
      <c r="SI262" s="5">
        <f>SUMIF('Aceite Virgen'!$B6:$B257,"&lt;="&amp;$B262,'Aceite Virgen'!SI$6:SI$257)</f>
        <v>3.38</v>
      </c>
      <c r="SJ262" s="5">
        <f>SUMIF('Aceite Virgen'!$B6:$B257,"&lt;="&amp;$B262,'Aceite Virgen'!SJ$6:SJ$257)</f>
        <v>4.7399999999999993</v>
      </c>
      <c r="SN262" s="68">
        <f>SUMIF($B$6:$B$256,"&lt;="&amp;$B262,SN6:SN257)</f>
        <v>3.0500000000000003</v>
      </c>
      <c r="SO262" s="5">
        <f>SUMIF('Aceite Virgen'!$B6:$B257,"&lt;="&amp;$B262,'Aceite Virgen'!SO$6:SO$257)</f>
        <v>2.23</v>
      </c>
      <c r="SP262" s="5">
        <f>SUMIF('Aceite Virgen'!$B6:$B257,"&lt;="&amp;$B262,'Aceite Virgen'!SP$6:SP$257)</f>
        <v>2.08</v>
      </c>
      <c r="SQ262" s="5">
        <f>SUMIF('Aceite Virgen'!$B6:$B257,"&lt;="&amp;$B262,'Aceite Virgen'!SQ$6:SQ$257)</f>
        <v>3.02</v>
      </c>
      <c r="SU262" s="68">
        <f>SUMIF($B$6:$B$256,"&lt;="&amp;$B262,SU6:SU257)</f>
        <v>3.5400000000000005</v>
      </c>
      <c r="SV262" s="5">
        <f>SUMIF('Aceite Virgen'!$B6:$B257,"&lt;="&amp;$B262,'Aceite Virgen'!SV$6:SV$257)</f>
        <v>2.4500000000000002</v>
      </c>
      <c r="SW262" s="5">
        <f>SUMIF('Aceite Virgen'!$B6:$B257,"&lt;="&amp;$B262,'Aceite Virgen'!SW$6:SW$257)</f>
        <v>3.51</v>
      </c>
      <c r="SX262" s="5">
        <f>SUMIF('Aceite Virgen'!$B6:$B257,"&lt;="&amp;$B262,'Aceite Virgen'!SX$6:SX$257)</f>
        <v>5.65</v>
      </c>
      <c r="TB262" s="68">
        <f>SUMIF($B$6:$B$256,"&lt;="&amp;$B262,TB6:TB257)</f>
        <v>3.2399999999999998</v>
      </c>
      <c r="TC262" s="5">
        <f>SUMIF('Aceite Virgen'!$B6:$B257,"&lt;="&amp;$B262,'Aceite Virgen'!TC$6:TC$257)</f>
        <v>3.55</v>
      </c>
      <c r="TD262" s="5">
        <f>SUMIF('Aceite Virgen'!$B6:$B257,"&lt;="&amp;$B262,'Aceite Virgen'!TD$6:TD$257)</f>
        <v>1.51</v>
      </c>
      <c r="TE262" s="5">
        <f>SUMIF('Aceite Virgen'!$B6:$B257,"&lt;="&amp;$B262,'Aceite Virgen'!TE$6:TE$257)</f>
        <v>5.5299999999999994</v>
      </c>
      <c r="TI262" s="68">
        <f>SUMIF($B$6:$B$256,"&lt;="&amp;$B262,TI6:TI257)</f>
        <v>3.7700000000000005</v>
      </c>
      <c r="TJ262" s="5">
        <f>SUMIF('Aceite Virgen'!$B6:$B257,"&lt;="&amp;$B262,'Aceite Virgen'!TJ$6:TJ$257)</f>
        <v>1.54</v>
      </c>
      <c r="TK262" s="5">
        <f>SUMIF('Aceite Virgen'!$B6:$B257,"&lt;="&amp;$B262,'Aceite Virgen'!TK$6:TK$257)</f>
        <v>3.8000000000000003</v>
      </c>
      <c r="TL262" s="5">
        <f>SUMIF('Aceite Virgen'!$B6:$B257,"&lt;="&amp;$B262,'Aceite Virgen'!TL$6:TL$257)</f>
        <v>2.0499999999999998</v>
      </c>
      <c r="TP262" s="68">
        <f>SUMIF($B$6:$B$256,"&lt;="&amp;$B262,TP6:TP257)</f>
        <v>4.3099999999999996</v>
      </c>
      <c r="TQ262" s="5">
        <f>SUMIF('Aceite Virgen'!$B6:$B257,"&lt;="&amp;$B262,'Aceite Virgen'!TQ$6:TQ$257)</f>
        <v>1.85</v>
      </c>
      <c r="TR262" s="5">
        <f>SUMIF('Aceite Virgen'!$B6:$B257,"&lt;="&amp;$B262,'Aceite Virgen'!TR$6:TR$257)</f>
        <v>3.2299999999999995</v>
      </c>
      <c r="TS262" s="5">
        <f>SUMIF('Aceite Virgen'!$B6:$B257,"&lt;="&amp;$B262,'Aceite Virgen'!TS$6:TS$257)</f>
        <v>3.14</v>
      </c>
      <c r="TW262" s="68">
        <f>SUMIF($B$6:$B$256,"&lt;="&amp;$B262,TW6:TW257)</f>
        <v>6.7500000000000009</v>
      </c>
      <c r="TX262" s="5">
        <f>SUMIF('Aceite Virgen'!$B6:$B257,"&lt;="&amp;$B262,'Aceite Virgen'!TX$6:TX$257)</f>
        <v>2.5099999999999998</v>
      </c>
      <c r="TY262" s="5">
        <f>SUMIF('Aceite Virgen'!$B6:$B257,"&lt;="&amp;$B262,'Aceite Virgen'!TY$6:TY$257)</f>
        <v>8.9499999999999993</v>
      </c>
      <c r="TZ262" s="5">
        <f>SUMIF('Aceite Virgen'!$B6:$B257,"&lt;="&amp;$B262,'Aceite Virgen'!TZ$6:TZ$257)</f>
        <v>3.8099999999999996</v>
      </c>
      <c r="UD262" s="68">
        <f>SUMIF($B$6:$B$256,"&lt;="&amp;$B262,UD6:UD257)</f>
        <v>4.5200000000000005</v>
      </c>
      <c r="UE262" s="5">
        <f>SUMIF('Aceite Virgen'!$B6:$B257,"&lt;="&amp;$B262,'Aceite Virgen'!UE$6:UE$257)</f>
        <v>5.42</v>
      </c>
      <c r="UF262" s="5">
        <f>SUMIF('Aceite Virgen'!$B6:$B257,"&lt;="&amp;$B262,'Aceite Virgen'!UF$6:UF$257)</f>
        <v>2.7600000000000002</v>
      </c>
      <c r="UG262" s="5">
        <f>SUMIF('Aceite Virgen'!$B6:$B257,"&lt;="&amp;$B262,'Aceite Virgen'!UG$6:UG$257)</f>
        <v>3.9</v>
      </c>
      <c r="UK262" s="68">
        <f>SUMIF($B$6:$B$256,"&lt;="&amp;$B262,UK6:UK257)</f>
        <v>4.21</v>
      </c>
      <c r="UL262" s="5">
        <f>SUMIF('Aceite Virgen'!$B6:$B257,"&lt;="&amp;$B262,'Aceite Virgen'!UL$6:UL$257)</f>
        <v>7.3100000000000005</v>
      </c>
      <c r="UM262" s="5">
        <f>SUMIF('Aceite Virgen'!$B6:$B257,"&lt;="&amp;$B262,'Aceite Virgen'!UM$6:UM$257)</f>
        <v>2.71</v>
      </c>
      <c r="UN262" s="5">
        <f>SUMIF('Aceite Virgen'!$B6:$B257,"&lt;="&amp;$B262,'Aceite Virgen'!UN$6:UN$257)</f>
        <v>2.37</v>
      </c>
      <c r="UR262" s="68">
        <f>SUMIF($B$6:$B$256,"&lt;="&amp;$B262,UR6:UR257)</f>
        <v>3.7600000000000002</v>
      </c>
      <c r="US262" s="5">
        <f>SUMIF('Aceite Virgen'!$B6:$B257,"&lt;="&amp;$B262,'Aceite Virgen'!US$6:US$257)</f>
        <v>1.69</v>
      </c>
      <c r="UT262" s="5">
        <f>SUMIF('Aceite Virgen'!$B6:$B257,"&lt;="&amp;$B262,'Aceite Virgen'!UT$6:UT$257)</f>
        <v>2.91</v>
      </c>
      <c r="UU262" s="5">
        <f>SUMIF('Aceite Virgen'!$B6:$B257,"&lt;="&amp;$B262,'Aceite Virgen'!UU$6:UU$257)</f>
        <v>5</v>
      </c>
      <c r="UY262" s="68">
        <f>SUMIF($B$6:$B$256,"&lt;="&amp;$B262,UY6:UY257)</f>
        <v>4.2200000000000006</v>
      </c>
      <c r="UZ262" s="5">
        <f>SUMIF('Aceite Virgen'!$B6:$B257,"&lt;="&amp;$B262,'Aceite Virgen'!UZ$6:UZ$257)</f>
        <v>4.0999999999999996</v>
      </c>
      <c r="VA262" s="5">
        <f>SUMIF('Aceite Virgen'!$B6:$B257,"&lt;="&amp;$B262,'Aceite Virgen'!VA$6:VA$257)</f>
        <v>3.8</v>
      </c>
      <c r="VB262" s="5">
        <f>SUMIF('Aceite Virgen'!$B6:$B257,"&lt;="&amp;$B262,'Aceite Virgen'!VB$6:VB$257)</f>
        <v>5.45</v>
      </c>
      <c r="VF262" s="68">
        <f>SUMIF($B$6:$B$256,"&lt;="&amp;$B262,VF6:VF257)</f>
        <v>3.4699999999999998</v>
      </c>
      <c r="VG262" s="5">
        <f>SUMIF('Aceite Virgen'!$B6:$B257,"&lt;="&amp;$B262,'Aceite Virgen'!VG$6:VG$257)</f>
        <v>1.25</v>
      </c>
      <c r="VH262" s="5">
        <f>SUMIF('Aceite Virgen'!$B6:$B257,"&lt;="&amp;$B262,'Aceite Virgen'!VH$6:VH$257)</f>
        <v>3.41</v>
      </c>
      <c r="VI262" s="5">
        <f>SUMIF('Aceite Virgen'!$B6:$B257,"&lt;="&amp;$B262,'Aceite Virgen'!VI$6:VI$257)</f>
        <v>3.9200000000000004</v>
      </c>
      <c r="VM262" s="68">
        <f>SUMIF($B$6:$B$256,"&lt;="&amp;$B262,VM6:VM257)</f>
        <v>5</v>
      </c>
      <c r="VN262" s="5">
        <f>SUMIF('Aceite Virgen'!$B6:$B257,"&lt;="&amp;$B262,'Aceite Virgen'!VN$6:VN$257)</f>
        <v>0.87</v>
      </c>
      <c r="VO262" s="5">
        <f>SUMIF('Aceite Virgen'!$B6:$B257,"&lt;="&amp;$B262,'Aceite Virgen'!VO$6:VO$257)</f>
        <v>5.71</v>
      </c>
      <c r="VP262" s="5">
        <f>SUMIF('Aceite Virgen'!$B6:$B257,"&lt;="&amp;$B262,'Aceite Virgen'!VP$6:VP$257)</f>
        <v>3.02</v>
      </c>
      <c r="VT262" s="68">
        <f>SUMIF($B$6:$B$256,"&lt;="&amp;$B262,VT6:VT257)</f>
        <v>4.6700000000000008</v>
      </c>
      <c r="VU262" s="5">
        <f>SUMIF('Aceite Virgen'!$B6:$B257,"&lt;="&amp;$B262,'Aceite Virgen'!VU$6:VU$257)</f>
        <v>2.41</v>
      </c>
      <c r="VV262" s="5">
        <f>SUMIF('Aceite Virgen'!$B6:$B257,"&lt;="&amp;$B262,'Aceite Virgen'!VV$6:VV$257)</f>
        <v>2.5499999999999998</v>
      </c>
      <c r="VW262" s="5">
        <f>SUMIF('Aceite Virgen'!$B6:$B257,"&lt;="&amp;$B262,'Aceite Virgen'!VW$6:VW$257)</f>
        <v>8.66</v>
      </c>
      <c r="WA262" s="68">
        <f>SUMIF($B$6:$B$256,"&lt;="&amp;$B262,WA6:WA257)</f>
        <v>4.46</v>
      </c>
      <c r="WB262" s="5">
        <f>SUMIF('Aceite Virgen'!$B6:$B257,"&lt;="&amp;$B262,'Aceite Virgen'!WB$6:WB$257)</f>
        <v>0</v>
      </c>
      <c r="WC262" s="5">
        <f>SUMIF('Aceite Virgen'!$B6:$B257,"&lt;="&amp;$B262,'Aceite Virgen'!WC$6:WC$257)</f>
        <v>3.65</v>
      </c>
      <c r="WD262" s="5">
        <f>SUMIF('Aceite Virgen'!$B6:$B257,"&lt;="&amp;$B262,'Aceite Virgen'!WD$6:WD$257)</f>
        <v>3.5999999999999996</v>
      </c>
      <c r="WH262" s="68">
        <f>SUMIF($B$6:$B$256,"&lt;="&amp;$B262,WH6:WH257)</f>
        <v>2.9</v>
      </c>
      <c r="WI262" s="5">
        <f>SUMIF('Aceite Virgen'!$B6:$B257,"&lt;="&amp;$B262,'Aceite Virgen'!WI$6:WI$257)</f>
        <v>15.860000000000001</v>
      </c>
      <c r="WJ262" s="5">
        <f>SUMIF('Aceite Virgen'!$B6:$B257,"&lt;="&amp;$B262,'Aceite Virgen'!WJ$6:WJ$257)</f>
        <v>1.45</v>
      </c>
      <c r="WK262" s="5">
        <f>SUMIF('Aceite Virgen'!$B6:$B257,"&lt;="&amp;$B262,'Aceite Virgen'!WK$6:WK$257)</f>
        <v>0</v>
      </c>
      <c r="WO262" s="68">
        <f>SUMIF($B$6:$B$256,"&lt;="&amp;$B262,WO6:WO257)</f>
        <v>3.28</v>
      </c>
      <c r="WP262" s="5">
        <f>SUMIF('Aceite Virgen'!$B6:$B257,"&lt;="&amp;$B262,'Aceite Virgen'!WP$6:WP$257)</f>
        <v>1.69</v>
      </c>
      <c r="WQ262" s="5">
        <f>SUMIF('Aceite Virgen'!$B6:$B257,"&lt;="&amp;$B262,'Aceite Virgen'!WQ$6:WQ$257)</f>
        <v>2.17</v>
      </c>
      <c r="WR262" s="5">
        <f>SUMIF('Aceite Virgen'!$B6:$B257,"&lt;="&amp;$B262,'Aceite Virgen'!WR$6:WR$257)</f>
        <v>6.7</v>
      </c>
      <c r="WV262" s="68">
        <f>SUMIF($B$6:$B$256,"&lt;="&amp;$B262,WV6:WV257)</f>
        <v>3.5500000000000007</v>
      </c>
      <c r="WW262" s="5">
        <f>SUMIF('Aceite Virgen'!$B6:$B257,"&lt;="&amp;$B262,'Aceite Virgen'!WW$6:WW$257)</f>
        <v>4.8499999999999996</v>
      </c>
      <c r="WX262" s="5">
        <f>SUMIF('Aceite Virgen'!$B6:$B257,"&lt;="&amp;$B262,'Aceite Virgen'!WX$6:WX$257)</f>
        <v>3.65</v>
      </c>
      <c r="WY262" s="5">
        <f>SUMIF('Aceite Virgen'!$B6:$B257,"&lt;="&amp;$B262,'Aceite Virgen'!WY$6:WY$257)</f>
        <v>2.84</v>
      </c>
      <c r="XC262" s="68">
        <f>SUMIF($B$6:$B$256,"&lt;="&amp;$B262,XC6:XC257)</f>
        <v>3.5600000000000009</v>
      </c>
      <c r="XD262" s="5">
        <f>SUMIF('Aceite Virgen'!$B6:$B257,"&lt;="&amp;$B262,'Aceite Virgen'!XD$6:XD$257)</f>
        <v>1.43</v>
      </c>
      <c r="XE262" s="5">
        <f>SUMIF('Aceite Virgen'!$B6:$B257,"&lt;="&amp;$B262,'Aceite Virgen'!XE$6:XE$257)</f>
        <v>4.21</v>
      </c>
      <c r="XF262" s="5">
        <f>SUMIF('Aceite Virgen'!$B6:$B257,"&lt;="&amp;$B262,'Aceite Virgen'!XF$6:XF$257)</f>
        <v>0.73</v>
      </c>
      <c r="XJ262" s="68">
        <f>SUMIF($B$6:$B$256,"&lt;="&amp;$B262,XJ6:XJ257)</f>
        <v>4.5500000000000007</v>
      </c>
      <c r="XK262" s="5">
        <f>SUMIF('Aceite Virgen'!$B6:$B257,"&lt;="&amp;$B262,'Aceite Virgen'!XK$6:XK$257)</f>
        <v>5.19</v>
      </c>
      <c r="XL262" s="5">
        <f>SUMIF('Aceite Virgen'!$B6:$B257,"&lt;="&amp;$B262,'Aceite Virgen'!XL$6:XL$257)</f>
        <v>3.0100000000000007</v>
      </c>
      <c r="XM262" s="5">
        <f>SUMIF('Aceite Virgen'!$B6:$B257,"&lt;="&amp;$B262,'Aceite Virgen'!XM$6:XM$257)</f>
        <v>8.02</v>
      </c>
      <c r="XQ262" s="68">
        <f>SUMIF($B$6:$B$256,"&lt;="&amp;$B262,XQ6:XQ257)</f>
        <v>2.7</v>
      </c>
      <c r="XR262" s="5">
        <f>SUMIF('Aceite Virgen'!$B6:$B257,"&lt;="&amp;$B262,'Aceite Virgen'!XR$6:XR$257)</f>
        <v>2.4900000000000002</v>
      </c>
      <c r="XS262" s="5">
        <f>SUMIF('Aceite Virgen'!$B6:$B257,"&lt;="&amp;$B262,'Aceite Virgen'!XS$6:XS$257)</f>
        <v>1.24</v>
      </c>
      <c r="XT262" s="5">
        <f>SUMIF('Aceite Virgen'!$B6:$B257,"&lt;="&amp;$B262,'Aceite Virgen'!XT$6:XT$257)</f>
        <v>6.68</v>
      </c>
      <c r="XX262" s="68">
        <f>SUMIF($B$6:$B$256,"&lt;="&amp;$B262,XX6:XX257)</f>
        <v>3.6100000000000003</v>
      </c>
      <c r="XY262" s="5">
        <f>SUMIF('Aceite Virgen'!$B6:$B257,"&lt;="&amp;$B262,'Aceite Virgen'!XY$6:XY$257)</f>
        <v>0</v>
      </c>
      <c r="XZ262" s="5">
        <f>SUMIF('Aceite Virgen'!$B6:$B257,"&lt;="&amp;$B262,'Aceite Virgen'!XZ$6:XZ$257)</f>
        <v>4.0699999999999994</v>
      </c>
      <c r="YA262" s="5">
        <f>SUMIF('Aceite Virgen'!$B6:$B257,"&lt;="&amp;$B262,'Aceite Virgen'!YA$6:YA$257)</f>
        <v>3.5</v>
      </c>
      <c r="YE262" s="68">
        <f>SUMIF($B$6:$B$256,"&lt;="&amp;$B262,YE6:YE257)</f>
        <v>2.33</v>
      </c>
      <c r="YF262" s="5">
        <f>SUMIF('Aceite Virgen'!$B6:$B257,"&lt;="&amp;$B262,'Aceite Virgen'!YF$6:YF$257)</f>
        <v>4.75</v>
      </c>
      <c r="YG262" s="5">
        <f>SUMIF('Aceite Virgen'!$B6:$B257,"&lt;="&amp;$B262,'Aceite Virgen'!YG$6:YG$257)</f>
        <v>2.36</v>
      </c>
      <c r="YH262" s="5">
        <f>SUMIF('Aceite Virgen'!$B6:$B257,"&lt;="&amp;$B262,'Aceite Virgen'!YH$6:YH$257)</f>
        <v>0</v>
      </c>
      <c r="YL262" s="68">
        <f>SUMIF($B$6:$B$256,"&lt;="&amp;$B262,YL6:YL257)</f>
        <v>3.0699999999999994</v>
      </c>
      <c r="YM262" s="5">
        <f>SUMIF('Aceite Virgen'!$B6:$B257,"&lt;="&amp;$B262,'Aceite Virgen'!YM$6:YM$257)</f>
        <v>2.17</v>
      </c>
      <c r="YN262" s="5">
        <f>SUMIF('Aceite Virgen'!$B6:$B257,"&lt;="&amp;$B262,'Aceite Virgen'!YN$6:YN$257)</f>
        <v>3.0999999999999996</v>
      </c>
      <c r="YO262" s="5">
        <f>SUMIF('Aceite Virgen'!$B6:$B257,"&lt;="&amp;$B262,'Aceite Virgen'!YO$6:YO$257)</f>
        <v>3.29</v>
      </c>
      <c r="YP262" s="5">
        <f>SUMIF('Aceite Virgen'!$B6:$B257,"&lt;="&amp;$B262,'Aceite Virgen'!YP$6:YP$257)</f>
        <v>2.5</v>
      </c>
      <c r="YS262" s="68">
        <f>SUMIF($B$6:$B$256,"&lt;="&amp;$B262,YS6:YS257)</f>
        <v>5.99</v>
      </c>
      <c r="YT262" s="5">
        <f>SUMIF('Aceite Virgen'!$B6:$B257,"&lt;="&amp;$B262,'Aceite Virgen'!YT$6:YT$257)</f>
        <v>25.44</v>
      </c>
      <c r="YU262" s="5">
        <f>SUMIF('Aceite Virgen'!$B6:$B257,"&lt;="&amp;$B262,'Aceite Virgen'!YU$6:YU$257)</f>
        <v>2.5599999999999996</v>
      </c>
      <c r="YV262" s="5">
        <f>SUMIF('Aceite Virgen'!$B6:$B257,"&lt;="&amp;$B262,'Aceite Virgen'!YV$6:YV$257)</f>
        <v>2.7800000000000002</v>
      </c>
      <c r="YW262" s="5">
        <f>SUMIF('Aceite Virgen'!$B6:$B257,"&lt;="&amp;$B262,'Aceite Virgen'!YW$6:YW$257)</f>
        <v>1.75</v>
      </c>
      <c r="YZ262" s="68">
        <f>SUMIF($B$6:$B$256,"&lt;="&amp;$B262,YZ6:YZ257)</f>
        <v>11.79</v>
      </c>
      <c r="ZA262" s="5">
        <f>SUMIF('Aceite Virgen'!$B6:$B257,"&lt;="&amp;$B262,'Aceite Virgen'!ZA$6:ZA$257)</f>
        <v>33.39</v>
      </c>
      <c r="ZB262" s="5">
        <f>SUMIF('Aceite Virgen'!$B6:$B257,"&lt;="&amp;$B262,'Aceite Virgen'!ZB$6:ZB$257)</f>
        <v>8.31</v>
      </c>
      <c r="ZC262" s="5">
        <f>SUMIF('Aceite Virgen'!$B6:$B257,"&lt;="&amp;$B262,'Aceite Virgen'!ZC$6:ZC$257)</f>
        <v>8.67</v>
      </c>
      <c r="ZD262" s="5">
        <f>SUMIF('Aceite Virgen'!$B6:$B257,"&lt;="&amp;$B262,'Aceite Virgen'!ZD$6:ZD$257)</f>
        <v>7.29</v>
      </c>
    </row>
    <row r="263" spans="1:680" x14ac:dyDescent="0.25">
      <c r="A263" s="9">
        <f>'TAM Aceite Virgen'!B11</f>
        <v>3.9</v>
      </c>
      <c r="B263" s="9">
        <f>'TAM Aceite Virgen'!C11</f>
        <v>4.0999999999999996</v>
      </c>
      <c r="C263" s="9"/>
      <c r="D263" s="4">
        <f>SUMIFS('Aceite Virgen'!D$6:D$257,'Aceite Virgen'!$A$6:$A$257,"&gt;="&amp;$A263,'Aceite Virgen'!$B$6:$B$257,"&lt;="&amp;$B263)</f>
        <v>22.62</v>
      </c>
      <c r="E263" s="4">
        <f>SUMIFS('Aceite Virgen'!E$6:E$257,'Aceite Virgen'!$A$6:$A$257,"&gt;="&amp;$A263,'Aceite Virgen'!$B$6:$B$257,"&lt;="&amp;$B263)</f>
        <v>19.98</v>
      </c>
      <c r="F263" s="4">
        <f>SUMIFS('Aceite Virgen'!F$6:F$257,'Aceite Virgen'!$A$6:$A$257,"&gt;="&amp;$A263,'Aceite Virgen'!$B$6:$B$257,"&lt;="&amp;$B263)</f>
        <v>17.78</v>
      </c>
      <c r="G263" s="4">
        <f>SUMIFS('Aceite Virgen'!G$6:G$257,'Aceite Virgen'!$A$6:$A$257,"&gt;="&amp;$A263,'Aceite Virgen'!$B$6:$B$257,"&lt;="&amp;$B263)</f>
        <v>83.35</v>
      </c>
      <c r="H263" s="9"/>
      <c r="I263" s="9"/>
      <c r="J263" s="9"/>
      <c r="K263" s="4">
        <f>SUMIFS('Aceite Virgen'!K$6:K$257,'Aceite Virgen'!$A$6:$A$257,"&gt;="&amp;$A263,'Aceite Virgen'!$B$6:$B$257,"&lt;="&amp;$B263)</f>
        <v>12.64</v>
      </c>
      <c r="L263" s="4">
        <f>SUMIFS('Aceite Virgen'!L$6:L$257,'Aceite Virgen'!$A$6:$A$257,"&gt;="&amp;$A263,'Aceite Virgen'!$B$6:$B$257,"&lt;="&amp;$B263)</f>
        <v>16.119999999999997</v>
      </c>
      <c r="M263" s="4">
        <f>SUMIFS('Aceite Virgen'!M$6:M$257,'Aceite Virgen'!$A$6:$A$257,"&gt;="&amp;$A263,'Aceite Virgen'!$B$6:$B$257,"&lt;="&amp;$B263)</f>
        <v>11.02</v>
      </c>
      <c r="N263" s="4">
        <f>SUMIFS('Aceite Virgen'!N$6:N$257,'Aceite Virgen'!$A$6:$A$257,"&gt;="&amp;$A263,'Aceite Virgen'!$B$6:$B$257,"&lt;="&amp;$B263)</f>
        <v>30.42</v>
      </c>
      <c r="O263" s="9"/>
      <c r="P263" s="9"/>
      <c r="Q263" s="9"/>
      <c r="R263" s="4">
        <f>SUMIFS('Aceite Virgen'!R$6:R$257,'Aceite Virgen'!$A$6:$A$257,"&gt;="&amp;$A263,'Aceite Virgen'!$B$6:$B$257,"&lt;="&amp;$B263)</f>
        <v>18.849999999999998</v>
      </c>
      <c r="S263" s="4">
        <f>SUMIFS('Aceite Virgen'!S$6:S$257,'Aceite Virgen'!$A$6:$A$257,"&gt;="&amp;$A263,'Aceite Virgen'!$B$6:$B$257,"&lt;="&amp;$B263)</f>
        <v>5.99</v>
      </c>
      <c r="T263" s="4">
        <f>SUMIFS('Aceite Virgen'!T$6:T$257,'Aceite Virgen'!$A$6:$A$257,"&gt;="&amp;$A263,'Aceite Virgen'!$B$6:$B$257,"&lt;="&amp;$B263)</f>
        <v>23.93</v>
      </c>
      <c r="U263" s="4">
        <f>SUMIFS('Aceite Virgen'!U$6:U$257,'Aceite Virgen'!$A$6:$A$257,"&gt;="&amp;$A263,'Aceite Virgen'!$B$6:$B$257,"&lt;="&amp;$B263)</f>
        <v>0</v>
      </c>
      <c r="V263" s="9"/>
      <c r="W263" s="9"/>
      <c r="X263" s="9"/>
      <c r="Y263" s="4">
        <f>SUMIFS('Aceite Virgen'!Y$6:Y$257,'Aceite Virgen'!$A$6:$A$257,"&gt;="&amp;$A263,'Aceite Virgen'!$B$6:$B$257,"&lt;="&amp;$B263)</f>
        <v>25.91</v>
      </c>
      <c r="Z263" s="4">
        <f>SUMIFS('Aceite Virgen'!Z$6:Z$257,'Aceite Virgen'!$A$6:$A$257,"&gt;="&amp;$A263,'Aceite Virgen'!$B$6:$B$257,"&lt;="&amp;$B263)</f>
        <v>8.7099999999999991</v>
      </c>
      <c r="AA263" s="4">
        <f>SUMIFS('Aceite Virgen'!AA$6:AA$257,'Aceite Virgen'!$A$6:$A$257,"&gt;="&amp;$A263,'Aceite Virgen'!$B$6:$B$257,"&lt;="&amp;$B263)</f>
        <v>34.410000000000004</v>
      </c>
      <c r="AB263" s="4">
        <f>SUMIFS('Aceite Virgen'!AB$6:AB$257,'Aceite Virgen'!$A$6:$A$257,"&gt;="&amp;$A263,'Aceite Virgen'!$B$6:$B$257,"&lt;="&amp;$B263)</f>
        <v>1.36</v>
      </c>
      <c r="AC263" s="9"/>
      <c r="AD263" s="9"/>
      <c r="AE263" s="9"/>
      <c r="AF263" s="4">
        <f>SUMIFS('Aceite Virgen'!AF$6:AF$257,'Aceite Virgen'!$A$6:$A$257,"&gt;="&amp;$A263,'Aceite Virgen'!$B$6:$B$257,"&lt;="&amp;$B263)</f>
        <v>40.1</v>
      </c>
      <c r="AG263" s="4">
        <f>SUMIFS('Aceite Virgen'!AG$6:AG$257,'Aceite Virgen'!$A$6:$A$257,"&gt;="&amp;$A263,'Aceite Virgen'!$B$6:$B$257,"&lt;="&amp;$B263)</f>
        <v>25.77</v>
      </c>
      <c r="AH263" s="4">
        <f>SUMIFS('Aceite Virgen'!AH$6:AH$257,'Aceite Virgen'!$A$6:$A$257,"&gt;="&amp;$A263,'Aceite Virgen'!$B$6:$B$257,"&lt;="&amp;$B263)</f>
        <v>43.33</v>
      </c>
      <c r="AI263" s="4">
        <f>SUMIFS('Aceite Virgen'!AI$6:AI$257,'Aceite Virgen'!$A$6:$A$257,"&gt;="&amp;$A263,'Aceite Virgen'!$B$6:$B$257,"&lt;="&amp;$B263)</f>
        <v>4.25</v>
      </c>
      <c r="AJ263" s="9"/>
      <c r="AK263" s="9"/>
      <c r="AL263" s="9"/>
      <c r="AM263" s="4">
        <f>SUMIFS('Aceite Virgen'!AM$6:AM$257,'Aceite Virgen'!$A$6:$A$257,"&gt;="&amp;$A263,'Aceite Virgen'!$B$6:$B$257,"&lt;="&amp;$B263)</f>
        <v>36.479999999999997</v>
      </c>
      <c r="AN263" s="4">
        <f>SUMIFS('Aceite Virgen'!AN$6:AN$257,'Aceite Virgen'!$A$6:$A$257,"&gt;="&amp;$A263,'Aceite Virgen'!$B$6:$B$257,"&lt;="&amp;$B263)</f>
        <v>40.08</v>
      </c>
      <c r="AO263" s="4">
        <f>SUMIFS('Aceite Virgen'!AO$6:AO$257,'Aceite Virgen'!$A$6:$A$257,"&gt;="&amp;$A263,'Aceite Virgen'!$B$6:$B$257,"&lt;="&amp;$B263)</f>
        <v>38.840000000000003</v>
      </c>
      <c r="AP263" s="4">
        <f>SUMIFS('Aceite Virgen'!AP$6:AP$257,'Aceite Virgen'!$A$6:$A$257,"&gt;="&amp;$A263,'Aceite Virgen'!$B$6:$B$257,"&lt;="&amp;$B263)</f>
        <v>0.99</v>
      </c>
      <c r="AQ263" s="9"/>
      <c r="AR263" s="9"/>
      <c r="AT263" s="4">
        <f>SUMIFS('Aceite Virgen'!AT$6:AT$257,'Aceite Virgen'!$A$6:$A$257,"&gt;="&amp;$A263,'Aceite Virgen'!$B$6:$B$257,"&lt;="&amp;$B263)</f>
        <v>37.799999999999997</v>
      </c>
      <c r="AU263" s="4">
        <f>SUMIFS('Aceite Virgen'!AU$6:AU$257,'Aceite Virgen'!$A$6:$A$257,"&gt;="&amp;$A263,'Aceite Virgen'!$B$6:$B$257,"&lt;="&amp;$B263)</f>
        <v>17.920000000000002</v>
      </c>
      <c r="AV263" s="4">
        <f>SUMIFS('Aceite Virgen'!AV$6:AV$257,'Aceite Virgen'!$A$6:$A$257,"&gt;="&amp;$A263,'Aceite Virgen'!$B$6:$B$257,"&lt;="&amp;$B263)</f>
        <v>42.68</v>
      </c>
      <c r="AW263" s="4">
        <f>SUMIFS('Aceite Virgen'!AW$6:AW$257,'Aceite Virgen'!$A$6:$A$257,"&gt;="&amp;$A263,'Aceite Virgen'!$B$6:$B$257,"&lt;="&amp;$B263)</f>
        <v>7.14</v>
      </c>
      <c r="BA263" s="4">
        <f>SUMIFS('Aceite Virgen'!BA$6:BA$257,'Aceite Virgen'!$A$6:$A$257,"&gt;="&amp;$A263,'Aceite Virgen'!$B$6:$B$257,"&lt;="&amp;$B263)</f>
        <v>34.18</v>
      </c>
      <c r="BB263" s="4">
        <f>SUMIFS('Aceite Virgen'!BB$6:BB$257,'Aceite Virgen'!$A$6:$A$257,"&gt;="&amp;$A263,'Aceite Virgen'!$B$6:$B$257,"&lt;="&amp;$B263)</f>
        <v>13.059999999999999</v>
      </c>
      <c r="BC263" s="4">
        <f>SUMIFS('Aceite Virgen'!BC$6:BC$257,'Aceite Virgen'!$A$6:$A$257,"&gt;="&amp;$A263,'Aceite Virgen'!$B$6:$B$257,"&lt;="&amp;$B263)</f>
        <v>38.33</v>
      </c>
      <c r="BD263" s="4">
        <f>SUMIFS('Aceite Virgen'!BD$6:BD$257,'Aceite Virgen'!$A$6:$A$257,"&gt;="&amp;$A263,'Aceite Virgen'!$B$6:$B$257,"&lt;="&amp;$B263)</f>
        <v>8.98</v>
      </c>
      <c r="BH263" s="4">
        <f>SUMIFS('Aceite Virgen'!BH$6:BH$257,'Aceite Virgen'!$A$6:$A$257,"&gt;="&amp;$A263,'Aceite Virgen'!$B$6:$B$257,"&lt;="&amp;$B263)</f>
        <v>36.870000000000005</v>
      </c>
      <c r="BI263" s="4">
        <f>SUMIFS('Aceite Virgen'!BI$6:BI$257,'Aceite Virgen'!$A$6:$A$257,"&gt;="&amp;$A263,'Aceite Virgen'!$B$6:$B$257,"&lt;="&amp;$B263)</f>
        <v>12.83</v>
      </c>
      <c r="BJ263" s="4">
        <f>SUMIFS('Aceite Virgen'!BJ$6:BJ$257,'Aceite Virgen'!$A$6:$A$257,"&gt;="&amp;$A263,'Aceite Virgen'!$B$6:$B$257,"&lt;="&amp;$B263)</f>
        <v>40.549999999999997</v>
      </c>
      <c r="BK263" s="4">
        <f>SUMIFS('Aceite Virgen'!BK$6:BK$257,'Aceite Virgen'!$A$6:$A$257,"&gt;="&amp;$A263,'Aceite Virgen'!$B$6:$B$257,"&lt;="&amp;$B263)</f>
        <v>9.370000000000001</v>
      </c>
      <c r="BO263" s="4">
        <f>SUMIFS('Aceite Virgen'!BO$6:BO$257,'Aceite Virgen'!$A$6:$A$257,"&gt;="&amp;$A263,'Aceite Virgen'!$B$6:$B$257,"&lt;="&amp;$B263)</f>
        <v>31.32</v>
      </c>
      <c r="BP263" s="4">
        <f>SUMIFS('Aceite Virgen'!BP$6:BP$257,'Aceite Virgen'!$A$6:$A$257,"&gt;="&amp;$A263,'Aceite Virgen'!$B$6:$B$257,"&lt;="&amp;$B263)</f>
        <v>7.28</v>
      </c>
      <c r="BQ263" s="4">
        <f>SUMIFS('Aceite Virgen'!BQ$6:BQ$257,'Aceite Virgen'!$A$6:$A$257,"&gt;="&amp;$A263,'Aceite Virgen'!$B$6:$B$257,"&lt;="&amp;$B263)</f>
        <v>35.1</v>
      </c>
      <c r="BR263" s="4">
        <f>SUMIFS('Aceite Virgen'!BR$6:BR$257,'Aceite Virgen'!$A$6:$A$257,"&gt;="&amp;$A263,'Aceite Virgen'!$B$6:$B$257,"&lt;="&amp;$B263)</f>
        <v>8.7799999999999994</v>
      </c>
      <c r="BV263" s="4">
        <f>SUMIFS('Aceite Virgen'!BV$6:BV$257,'Aceite Virgen'!$A$6:$A$257,"&gt;="&amp;$A263,'Aceite Virgen'!$B$6:$B$257,"&lt;="&amp;$B263)</f>
        <v>30.47</v>
      </c>
      <c r="BW263" s="4">
        <f>SUMIFS('Aceite Virgen'!BW$6:BW$257,'Aceite Virgen'!$A$6:$A$257,"&gt;="&amp;$A263,'Aceite Virgen'!$B$6:$B$257,"&lt;="&amp;$B263)</f>
        <v>6.97</v>
      </c>
      <c r="BX263" s="4">
        <f>SUMIFS('Aceite Virgen'!BX$6:BX$257,'Aceite Virgen'!$A$6:$A$257,"&gt;="&amp;$A263,'Aceite Virgen'!$B$6:$B$257,"&lt;="&amp;$B263)</f>
        <v>34.519999999999996</v>
      </c>
      <c r="BY263" s="4">
        <f>SUMIFS('Aceite Virgen'!BY$6:BY$257,'Aceite Virgen'!$A$6:$A$257,"&gt;="&amp;$A263,'Aceite Virgen'!$B$6:$B$257,"&lt;="&amp;$B263)</f>
        <v>18.47</v>
      </c>
      <c r="CC263" s="4">
        <f>SUMIFS('Aceite Virgen'!CC$6:CC$257,'Aceite Virgen'!$A$6:$A$257,"&gt;="&amp;$A263,'Aceite Virgen'!$B$6:$B$257,"&lt;="&amp;$B263)</f>
        <v>32.599999999999994</v>
      </c>
      <c r="CD263" s="4">
        <f>SUMIFS('Aceite Virgen'!CD$6:CD$257,'Aceite Virgen'!$A$6:$A$257,"&gt;="&amp;$A263,'Aceite Virgen'!$B$6:$B$257,"&lt;="&amp;$B263)</f>
        <v>7.11</v>
      </c>
      <c r="CE263" s="4">
        <f>SUMIFS('Aceite Virgen'!CE$6:CE$257,'Aceite Virgen'!$A$6:$A$257,"&gt;="&amp;$A263,'Aceite Virgen'!$B$6:$B$257,"&lt;="&amp;$B263)</f>
        <v>36.01</v>
      </c>
      <c r="CF263" s="4">
        <f>SUMIFS('Aceite Virgen'!CF$6:CF$257,'Aceite Virgen'!$A$6:$A$257,"&gt;="&amp;$A263,'Aceite Virgen'!$B$6:$B$257,"&lt;="&amp;$B263)</f>
        <v>32.049999999999997</v>
      </c>
      <c r="CJ263" s="4">
        <f>SUMIFS('Aceite Virgen'!CJ$6:CJ$257,'Aceite Virgen'!$A$6:$A$257,"&gt;="&amp;$A263,'Aceite Virgen'!$B$6:$B$257,"&lt;="&amp;$B263)</f>
        <v>29.91</v>
      </c>
      <c r="CK263" s="4">
        <f>SUMIFS('Aceite Virgen'!CK$6:CK$257,'Aceite Virgen'!$A$6:$A$257,"&gt;="&amp;$A263,'Aceite Virgen'!$B$6:$B$257,"&lt;="&amp;$B263)</f>
        <v>6.85</v>
      </c>
      <c r="CL263" s="4">
        <f>SUMIFS('Aceite Virgen'!CL$6:CL$257,'Aceite Virgen'!$A$6:$A$257,"&gt;="&amp;$A263,'Aceite Virgen'!$B$6:$B$257,"&lt;="&amp;$B263)</f>
        <v>33.200000000000003</v>
      </c>
      <c r="CM263" s="4">
        <f>SUMIFS('Aceite Virgen'!CM$6:CM$257,'Aceite Virgen'!$A$6:$A$257,"&gt;="&amp;$A263,'Aceite Virgen'!$B$6:$B$257,"&lt;="&amp;$B263)</f>
        <v>29.21</v>
      </c>
      <c r="CQ263" s="4">
        <f>SUMIFS('Aceite Virgen'!CQ$6:CQ$257,'Aceite Virgen'!$A$6:$A$257,"&gt;="&amp;$A263,'Aceite Virgen'!$B$6:$B$257,"&lt;="&amp;$B263)</f>
        <v>5.13</v>
      </c>
      <c r="CR263" s="4">
        <f>SUMIFS('Aceite Virgen'!CR$6:CR$257,'Aceite Virgen'!$A$6:$A$257,"&gt;="&amp;$A263,'Aceite Virgen'!$B$6:$B$257,"&lt;="&amp;$B263)</f>
        <v>3.04</v>
      </c>
      <c r="CS263" s="4">
        <f>SUMIFS('Aceite Virgen'!CS$6:CS$257,'Aceite Virgen'!$A$6:$A$257,"&gt;="&amp;$A263,'Aceite Virgen'!$B$6:$B$257,"&lt;="&amp;$B263)</f>
        <v>4.0999999999999996</v>
      </c>
      <c r="CT263" s="4">
        <f>SUMIFS('Aceite Virgen'!CT$6:CT$257,'Aceite Virgen'!$A$6:$A$257,"&gt;="&amp;$A263,'Aceite Virgen'!$B$6:$B$257,"&lt;="&amp;$B263)</f>
        <v>24.24</v>
      </c>
      <c r="CX263" s="4">
        <f>SUMIFS('Aceite Virgen'!CX$6:CX$257,'Aceite Virgen'!$A$6:$A$257,"&gt;="&amp;$A263,'Aceite Virgen'!$B$6:$B$257,"&lt;="&amp;$B263)</f>
        <v>5</v>
      </c>
      <c r="CY263" s="4">
        <f>SUMIFS('Aceite Virgen'!CY$6:CY$257,'Aceite Virgen'!$A$6:$A$257,"&gt;="&amp;$A263,'Aceite Virgen'!$B$6:$B$257,"&lt;="&amp;$B263)</f>
        <v>0</v>
      </c>
      <c r="CZ263" s="4">
        <f>SUMIFS('Aceite Virgen'!CZ$6:CZ$257,'Aceite Virgen'!$A$6:$A$257,"&gt;="&amp;$A263,'Aceite Virgen'!$B$6:$B$257,"&lt;="&amp;$B263)</f>
        <v>4.3000000000000007</v>
      </c>
      <c r="DA263" s="4">
        <f>SUMIFS('Aceite Virgen'!DA$6:DA$257,'Aceite Virgen'!$A$6:$A$257,"&gt;="&amp;$A263,'Aceite Virgen'!$B$6:$B$257,"&lt;="&amp;$B263)</f>
        <v>23.44</v>
      </c>
      <c r="DE263" s="4">
        <f>SUMIFS('Aceite Virgen'!DE$6:DE$257,'Aceite Virgen'!$A$6:$A$257,"&gt;="&amp;$A263,'Aceite Virgen'!$B$6:$B$257,"&lt;="&amp;$B263)</f>
        <v>3.08</v>
      </c>
      <c r="DF263" s="4">
        <f>SUMIFS('Aceite Virgen'!DF$6:DF$257,'Aceite Virgen'!$A$6:$A$257,"&gt;="&amp;$A263,'Aceite Virgen'!$B$6:$B$257,"&lt;="&amp;$B263)</f>
        <v>0</v>
      </c>
      <c r="DG263" s="4">
        <f>SUMIFS('Aceite Virgen'!DG$6:DG$257,'Aceite Virgen'!$A$6:$A$257,"&gt;="&amp;$A263,'Aceite Virgen'!$B$6:$B$257,"&lt;="&amp;$B263)</f>
        <v>3.91</v>
      </c>
      <c r="DH263" s="4">
        <f>SUMIFS('Aceite Virgen'!DH$6:DH$257,'Aceite Virgen'!$A$6:$A$257,"&gt;="&amp;$A263,'Aceite Virgen'!$B$6:$B$257,"&lt;="&amp;$B263)</f>
        <v>0</v>
      </c>
      <c r="DL263" s="4">
        <f>SUMIFS('Aceite Virgen'!DL$6:DL$257,'Aceite Virgen'!$A$6:$A$257,"&gt;="&amp;$A263,'Aceite Virgen'!$B$6:$B$257,"&lt;="&amp;$B263)</f>
        <v>3.5500000000000007</v>
      </c>
      <c r="DM263" s="4">
        <f>SUMIFS('Aceite Virgen'!DM$6:DM$257,'Aceite Virgen'!$A$6:$A$257,"&gt;="&amp;$A263,'Aceite Virgen'!$B$6:$B$257,"&lt;="&amp;$B263)</f>
        <v>1.49</v>
      </c>
      <c r="DN263" s="4">
        <f>SUMIFS('Aceite Virgen'!DN$6:DN$257,'Aceite Virgen'!$A$6:$A$257,"&gt;="&amp;$A263,'Aceite Virgen'!$B$6:$B$257,"&lt;="&amp;$B263)</f>
        <v>4.3</v>
      </c>
      <c r="DO263" s="4">
        <f>SUMIFS('Aceite Virgen'!DO$6:DO$257,'Aceite Virgen'!$A$6:$A$257,"&gt;="&amp;$A263,'Aceite Virgen'!$B$6:$B$257,"&lt;="&amp;$B263)</f>
        <v>2.1800000000000002</v>
      </c>
      <c r="DS263" s="4">
        <f>SUMIFS('Aceite Virgen'!DS$6:DS$257,'Aceite Virgen'!$A$6:$A$257,"&gt;="&amp;$A263,'Aceite Virgen'!$B$6:$B$257,"&lt;="&amp;$B263)</f>
        <v>1.96</v>
      </c>
      <c r="DT263" s="4">
        <f>SUMIFS('Aceite Virgen'!DT$6:DT$257,'Aceite Virgen'!$A$6:$A$257,"&gt;="&amp;$A263,'Aceite Virgen'!$B$6:$B$257,"&lt;="&amp;$B263)</f>
        <v>4.5599999999999996</v>
      </c>
      <c r="DU263" s="4">
        <f>SUMIFS('Aceite Virgen'!DU$6:DU$257,'Aceite Virgen'!$A$6:$A$257,"&gt;="&amp;$A263,'Aceite Virgen'!$B$6:$B$257,"&lt;="&amp;$B263)</f>
        <v>1.5699999999999998</v>
      </c>
      <c r="DV263" s="4">
        <f>SUMIFS('Aceite Virgen'!DV$6:DV$257,'Aceite Virgen'!$A$6:$A$257,"&gt;="&amp;$A263,'Aceite Virgen'!$B$6:$B$257,"&lt;="&amp;$B263)</f>
        <v>3.5</v>
      </c>
      <c r="DZ263" s="4">
        <f>SUMIFS('Aceite Virgen'!DZ$6:DZ$257,'Aceite Virgen'!$A$6:$A$257,"&gt;="&amp;$A263,'Aceite Virgen'!$B$6:$B$257,"&lt;="&amp;$B263)</f>
        <v>1.87</v>
      </c>
      <c r="EA263" s="4">
        <f>SUMIFS('Aceite Virgen'!EA$6:EA$257,'Aceite Virgen'!$A$6:$A$257,"&gt;="&amp;$A263,'Aceite Virgen'!$B$6:$B$257,"&lt;="&amp;$B263)</f>
        <v>0</v>
      </c>
      <c r="EB263" s="4">
        <f>SUMIFS('Aceite Virgen'!EB$6:EB$257,'Aceite Virgen'!$A$6:$A$257,"&gt;="&amp;$A263,'Aceite Virgen'!$B$6:$B$257,"&lt;="&amp;$B263)</f>
        <v>1.18</v>
      </c>
      <c r="EC263" s="4">
        <f>SUMIFS('Aceite Virgen'!EC$6:EC$257,'Aceite Virgen'!$A$6:$A$257,"&gt;="&amp;$A263,'Aceite Virgen'!$B$6:$B$257,"&lt;="&amp;$B263)</f>
        <v>15.239999999999998</v>
      </c>
      <c r="EG263" s="4">
        <f>SUMIFS('Aceite Virgen'!EG$6:EG$257,'Aceite Virgen'!$A$6:$A$257,"&gt;="&amp;$A263,'Aceite Virgen'!$B$6:$B$257,"&lt;="&amp;$B263)</f>
        <v>1.6400000000000001</v>
      </c>
      <c r="EH263" s="4">
        <f>SUMIFS('Aceite Virgen'!EH$6:EH$257,'Aceite Virgen'!$A$6:$A$257,"&gt;="&amp;$A263,'Aceite Virgen'!$B$6:$B$257,"&lt;="&amp;$B263)</f>
        <v>0.56000000000000005</v>
      </c>
      <c r="EI263" s="4">
        <f>SUMIFS('Aceite Virgen'!EI$6:EI$257,'Aceite Virgen'!$A$6:$A$257,"&gt;="&amp;$A263,'Aceite Virgen'!$B$6:$B$257,"&lt;="&amp;$B263)</f>
        <v>1.72</v>
      </c>
      <c r="EJ263" s="4">
        <f>SUMIFS('Aceite Virgen'!EJ$6:EJ$257,'Aceite Virgen'!$A$6:$A$257,"&gt;="&amp;$A263,'Aceite Virgen'!$B$6:$B$257,"&lt;="&amp;$B263)</f>
        <v>1.92</v>
      </c>
      <c r="EN263" s="4">
        <f>SUMIFS('Aceite Virgen'!EN$6:EN$257,'Aceite Virgen'!$A$6:$A$257,"&gt;="&amp;$A263,'Aceite Virgen'!$B$6:$B$257,"&lt;="&amp;$B263)</f>
        <v>1.3900000000000001</v>
      </c>
      <c r="EO263" s="4">
        <f>SUMIFS('Aceite Virgen'!EO$6:EO$257,'Aceite Virgen'!$A$6:$A$257,"&gt;="&amp;$A263,'Aceite Virgen'!$B$6:$B$257,"&lt;="&amp;$B263)</f>
        <v>1.36</v>
      </c>
      <c r="EP263" s="4">
        <f>SUMIFS('Aceite Virgen'!EP$6:EP$257,'Aceite Virgen'!$A$6:$A$257,"&gt;="&amp;$A263,'Aceite Virgen'!$B$6:$B$257,"&lt;="&amp;$B263)</f>
        <v>1.4</v>
      </c>
      <c r="EQ263" s="4">
        <f>SUMIFS('Aceite Virgen'!EQ$6:EQ$257,'Aceite Virgen'!$A$6:$A$257,"&gt;="&amp;$A263,'Aceite Virgen'!$B$6:$B$257,"&lt;="&amp;$B263)</f>
        <v>0</v>
      </c>
      <c r="EU263" s="4">
        <f>SUMIFS('Aceite Virgen'!EU$6:EU$257,'Aceite Virgen'!$A$6:$A$257,"&gt;="&amp;$A263,'Aceite Virgen'!$B$6:$B$257,"&lt;="&amp;$B263)</f>
        <v>1.59</v>
      </c>
      <c r="EV263" s="4">
        <f>SUMIFS('Aceite Virgen'!EV$6:EV$257,'Aceite Virgen'!$A$6:$A$257,"&gt;="&amp;$A263,'Aceite Virgen'!$B$6:$B$257,"&lt;="&amp;$B263)</f>
        <v>0</v>
      </c>
      <c r="EW263" s="4">
        <f>SUMIFS('Aceite Virgen'!EW$6:EW$257,'Aceite Virgen'!$A$6:$A$257,"&gt;="&amp;$A263,'Aceite Virgen'!$B$6:$B$257,"&lt;="&amp;$B263)</f>
        <v>2.12</v>
      </c>
      <c r="EX263" s="4">
        <f>SUMIFS('Aceite Virgen'!EX$6:EX$257,'Aceite Virgen'!$A$6:$A$257,"&gt;="&amp;$A263,'Aceite Virgen'!$B$6:$B$257,"&lt;="&amp;$B263)</f>
        <v>0</v>
      </c>
      <c r="FB263" s="4">
        <f>SUMIFS('Aceite Virgen'!FB$6:FB$257,'Aceite Virgen'!$A$6:$A$257,"&gt;="&amp;$A263,'Aceite Virgen'!$B$6:$B$257,"&lt;="&amp;$B263)</f>
        <v>0.6</v>
      </c>
      <c r="FC263" s="4">
        <f>SUMIFS('Aceite Virgen'!FC$6:FC$257,'Aceite Virgen'!$A$6:$A$257,"&gt;="&amp;$A263,'Aceite Virgen'!$B$6:$B$257,"&lt;="&amp;$B263)</f>
        <v>0</v>
      </c>
      <c r="FD263" s="4">
        <f>SUMIFS('Aceite Virgen'!FD$6:FD$257,'Aceite Virgen'!$A$6:$A$257,"&gt;="&amp;$A263,'Aceite Virgen'!$B$6:$B$257,"&lt;="&amp;$B263)</f>
        <v>0.7</v>
      </c>
      <c r="FE263" s="4">
        <f>SUMIFS('Aceite Virgen'!FE$6:FE$257,'Aceite Virgen'!$A$6:$A$257,"&gt;="&amp;$A263,'Aceite Virgen'!$B$6:$B$257,"&lt;="&amp;$B263)</f>
        <v>1.22</v>
      </c>
      <c r="FI263" s="4">
        <f>SUMIFS('Aceite Virgen'!FI$6:FI$257,'Aceite Virgen'!$A$6:$A$257,"&gt;="&amp;$A263,'Aceite Virgen'!$B$6:$B$257,"&lt;="&amp;$B263)</f>
        <v>1.2</v>
      </c>
      <c r="FJ263" s="4">
        <f>SUMIFS('Aceite Virgen'!FJ$6:FJ$257,'Aceite Virgen'!$A$6:$A$257,"&gt;="&amp;$A263,'Aceite Virgen'!$B$6:$B$257,"&lt;="&amp;$B263)</f>
        <v>1.22</v>
      </c>
      <c r="FK263" s="4">
        <f>SUMIFS('Aceite Virgen'!FK$6:FK$257,'Aceite Virgen'!$A$6:$A$257,"&gt;="&amp;$A263,'Aceite Virgen'!$B$6:$B$257,"&lt;="&amp;$B263)</f>
        <v>0.9</v>
      </c>
      <c r="FL263" s="4">
        <f>SUMIFS('Aceite Virgen'!FL$6:FL$257,'Aceite Virgen'!$A$6:$A$257,"&gt;="&amp;$A263,'Aceite Virgen'!$B$6:$B$257,"&lt;="&amp;$B263)</f>
        <v>0.88</v>
      </c>
      <c r="FP263" s="4">
        <f>SUMIFS('Aceite Virgen'!FP$6:FP$257,'Aceite Virgen'!$A$6:$A$257,"&gt;="&amp;$A263,'Aceite Virgen'!$B$6:$B$257,"&lt;="&amp;$B263)</f>
        <v>6.21</v>
      </c>
      <c r="FQ263" s="4">
        <f>SUMIFS('Aceite Virgen'!FQ$6:FQ$257,'Aceite Virgen'!$A$6:$A$257,"&gt;="&amp;$A263,'Aceite Virgen'!$B$6:$B$257,"&lt;="&amp;$B263)</f>
        <v>9</v>
      </c>
      <c r="FR263" s="4">
        <f>SUMIFS('Aceite Virgen'!FR$6:FR$257,'Aceite Virgen'!$A$6:$A$257,"&gt;="&amp;$A263,'Aceite Virgen'!$B$6:$B$257,"&lt;="&amp;$B263)</f>
        <v>4.1399999999999997</v>
      </c>
      <c r="FS263" s="4">
        <f>SUMIFS('Aceite Virgen'!FS$6:FS$257,'Aceite Virgen'!$A$6:$A$257,"&gt;="&amp;$A263,'Aceite Virgen'!$B$6:$B$257,"&lt;="&amp;$B263)</f>
        <v>2.7199999999999998</v>
      </c>
      <c r="FW263" s="4">
        <f>SUMIFS('Aceite Virgen'!FW$6:FW$257,'Aceite Virgen'!$A$6:$A$257,"&gt;="&amp;$A263,'Aceite Virgen'!$B$6:$B$257,"&lt;="&amp;$B263)</f>
        <v>1.4</v>
      </c>
      <c r="FX263" s="4">
        <f>SUMIFS('Aceite Virgen'!FX$6:FX$257,'Aceite Virgen'!$A$6:$A$257,"&gt;="&amp;$A263,'Aceite Virgen'!$B$6:$B$257,"&lt;="&amp;$B263)</f>
        <v>1.86</v>
      </c>
      <c r="FY263" s="4">
        <f>SUMIFS('Aceite Virgen'!FY$6:FY$257,'Aceite Virgen'!$A$6:$A$257,"&gt;="&amp;$A263,'Aceite Virgen'!$B$6:$B$257,"&lt;="&amp;$B263)</f>
        <v>0.46</v>
      </c>
      <c r="FZ263" s="4">
        <f>SUMIFS('Aceite Virgen'!FZ$6:FZ$257,'Aceite Virgen'!$A$6:$A$257,"&gt;="&amp;$A263,'Aceite Virgen'!$B$6:$B$257,"&lt;="&amp;$B263)</f>
        <v>10.35</v>
      </c>
      <c r="GD263" s="4">
        <f>SUMIFS('Aceite Virgen'!GD$6:GD$257,'Aceite Virgen'!$A$6:$A$257,"&gt;="&amp;$A263,'Aceite Virgen'!$B$6:$B$257,"&lt;="&amp;$B263)</f>
        <v>4.87</v>
      </c>
      <c r="GE263" s="4">
        <f>SUMIFS('Aceite Virgen'!GE$6:GE$257,'Aceite Virgen'!$A$6:$A$257,"&gt;="&amp;$A263,'Aceite Virgen'!$B$6:$B$257,"&lt;="&amp;$B263)</f>
        <v>10.42</v>
      </c>
      <c r="GF263" s="4">
        <f>SUMIFS('Aceite Virgen'!GF$6:GF$257,'Aceite Virgen'!$A$6:$A$257,"&gt;="&amp;$A263,'Aceite Virgen'!$B$6:$B$257,"&lt;="&amp;$B263)</f>
        <v>3.7</v>
      </c>
      <c r="GG263" s="4">
        <f>SUMIFS('Aceite Virgen'!GG$6:GG$257,'Aceite Virgen'!$A$6:$A$257,"&gt;="&amp;$A263,'Aceite Virgen'!$B$6:$B$257,"&lt;="&amp;$B263)</f>
        <v>2.77</v>
      </c>
      <c r="GK263" s="4">
        <f>SUMIFS('Aceite Virgen'!GK$6:GK$257,'Aceite Virgen'!$A$6:$A$257,"&gt;="&amp;$A263,'Aceite Virgen'!$B$6:$B$257,"&lt;="&amp;$B263)</f>
        <v>10.199999999999999</v>
      </c>
      <c r="GL263" s="4">
        <f>SUMIFS('Aceite Virgen'!GL$6:GL$257,'Aceite Virgen'!$A$6:$A$257,"&gt;="&amp;$A263,'Aceite Virgen'!$B$6:$B$257,"&lt;="&amp;$B263)</f>
        <v>15.24</v>
      </c>
      <c r="GM263" s="4">
        <f>SUMIFS('Aceite Virgen'!GM$6:GM$257,'Aceite Virgen'!$A$6:$A$257,"&gt;="&amp;$A263,'Aceite Virgen'!$B$6:$B$257,"&lt;="&amp;$B263)</f>
        <v>7.05</v>
      </c>
      <c r="GN263" s="4">
        <f>SUMIFS('Aceite Virgen'!GN$6:GN$257,'Aceite Virgen'!$A$6:$A$257,"&gt;="&amp;$A263,'Aceite Virgen'!$B$6:$B$257,"&lt;="&amp;$B263)</f>
        <v>6.27</v>
      </c>
      <c r="GR263" s="4">
        <f>SUMIFS('Aceite Virgen'!GR$6:GR$257,'Aceite Virgen'!$A$6:$A$257,"&gt;="&amp;$A263,'Aceite Virgen'!$B$6:$B$257,"&lt;="&amp;$B263)</f>
        <v>10.450000000000001</v>
      </c>
      <c r="GS263" s="4">
        <f>SUMIFS('Aceite Virgen'!GS$6:GS$257,'Aceite Virgen'!$A$6:$A$257,"&gt;="&amp;$A263,'Aceite Virgen'!$B$6:$B$257,"&lt;="&amp;$B263)</f>
        <v>17.8</v>
      </c>
      <c r="GT263" s="4">
        <f>SUMIFS('Aceite Virgen'!GT$6:GT$257,'Aceite Virgen'!$A$6:$A$257,"&gt;="&amp;$A263,'Aceite Virgen'!$B$6:$B$257,"&lt;="&amp;$B263)</f>
        <v>10.9</v>
      </c>
      <c r="GU263" s="4">
        <f>SUMIFS('Aceite Virgen'!GU$6:GU$257,'Aceite Virgen'!$A$6:$A$257,"&gt;="&amp;$A263,'Aceite Virgen'!$B$6:$B$257,"&lt;="&amp;$B263)</f>
        <v>1.9</v>
      </c>
      <c r="GY263" s="4">
        <f>SUMIFS('Aceite Virgen'!GY$6:GY$257,'Aceite Virgen'!$A$6:$A$257,"&gt;="&amp;$A263,'Aceite Virgen'!$B$6:$B$257,"&lt;="&amp;$B263)</f>
        <v>12.3</v>
      </c>
      <c r="GZ263" s="4">
        <f>SUMIFS('Aceite Virgen'!GZ$6:GZ$257,'Aceite Virgen'!$A$6:$A$257,"&gt;="&amp;$A263,'Aceite Virgen'!$B$6:$B$257,"&lt;="&amp;$B263)</f>
        <v>48.68</v>
      </c>
      <c r="HA263" s="4">
        <f>SUMIFS('Aceite Virgen'!HA$6:HA$257,'Aceite Virgen'!$A$6:$A$257,"&gt;="&amp;$A263,'Aceite Virgen'!$B$6:$B$257,"&lt;="&amp;$B263)</f>
        <v>6.36</v>
      </c>
      <c r="HB263" s="4">
        <f>SUMIFS('Aceite Virgen'!HB$6:HB$257,'Aceite Virgen'!$A$6:$A$257,"&gt;="&amp;$A263,'Aceite Virgen'!$B$6:$B$257,"&lt;="&amp;$B263)</f>
        <v>19.86</v>
      </c>
      <c r="HF263" s="4">
        <f>SUMIFS('Aceite Virgen'!HF$6:HF$257,'Aceite Virgen'!$A$6:$A$257,"&gt;="&amp;$A263,'Aceite Virgen'!$B$6:$B$257,"&lt;="&amp;$B263)</f>
        <v>7.46</v>
      </c>
      <c r="HG263" s="4">
        <f>SUMIFS('Aceite Virgen'!HG$6:HG$257,'Aceite Virgen'!$A$6:$A$257,"&gt;="&amp;$A263,'Aceite Virgen'!$B$6:$B$257,"&lt;="&amp;$B263)</f>
        <v>19.100000000000001</v>
      </c>
      <c r="HH263" s="4">
        <f>SUMIFS('Aceite Virgen'!HH$6:HH$257,'Aceite Virgen'!$A$6:$A$257,"&gt;="&amp;$A263,'Aceite Virgen'!$B$6:$B$257,"&lt;="&amp;$B263)</f>
        <v>6.25</v>
      </c>
      <c r="HI263" s="4">
        <f>SUMIFS('Aceite Virgen'!HI$6:HI$257,'Aceite Virgen'!$A$6:$A$257,"&gt;="&amp;$A263,'Aceite Virgen'!$B$6:$B$257,"&lt;="&amp;$B263)</f>
        <v>0</v>
      </c>
      <c r="HM263" s="4">
        <f>SUMIFS('Aceite Virgen'!HM$6:HM$257,'Aceite Virgen'!$A$6:$A$257,"&gt;="&amp;$A263,'Aceite Virgen'!$B$6:$B$257,"&lt;="&amp;$B263)</f>
        <v>12.27</v>
      </c>
      <c r="HN263" s="4">
        <f>SUMIFS('Aceite Virgen'!HN$6:HN$257,'Aceite Virgen'!$A$6:$A$257,"&gt;="&amp;$A263,'Aceite Virgen'!$B$6:$B$257,"&lt;="&amp;$B263)</f>
        <v>17.96</v>
      </c>
      <c r="HO263" s="4">
        <f>SUMIFS('Aceite Virgen'!HO$6:HO$257,'Aceite Virgen'!$A$6:$A$257,"&gt;="&amp;$A263,'Aceite Virgen'!$B$6:$B$257,"&lt;="&amp;$B263)</f>
        <v>10.92</v>
      </c>
      <c r="HP263" s="4">
        <f>SUMIFS('Aceite Virgen'!HP$6:HP$257,'Aceite Virgen'!$A$6:$A$257,"&gt;="&amp;$A263,'Aceite Virgen'!$B$6:$B$257,"&lt;="&amp;$B263)</f>
        <v>0</v>
      </c>
      <c r="HT263" s="4">
        <f>SUMIFS('Aceite Virgen'!HT$6:HT$257,'Aceite Virgen'!$A$6:$A$257,"&gt;="&amp;$A263,'Aceite Virgen'!$B$6:$B$257,"&lt;="&amp;$B263)</f>
        <v>4.5199999999999996</v>
      </c>
      <c r="HU263" s="4">
        <f>SUMIFS('Aceite Virgen'!HU$6:HU$257,'Aceite Virgen'!$A$6:$A$257,"&gt;="&amp;$A263,'Aceite Virgen'!$B$6:$B$257,"&lt;="&amp;$B263)</f>
        <v>17.41</v>
      </c>
      <c r="HV263" s="4">
        <f>SUMIFS('Aceite Virgen'!HV$6:HV$257,'Aceite Virgen'!$A$6:$A$257,"&gt;="&amp;$A263,'Aceite Virgen'!$B$6:$B$257,"&lt;="&amp;$B263)</f>
        <v>1.3900000000000001</v>
      </c>
      <c r="HW263" s="4">
        <f>SUMIFS('Aceite Virgen'!HW$6:HW$257,'Aceite Virgen'!$A$6:$A$257,"&gt;="&amp;$A263,'Aceite Virgen'!$B$6:$B$257,"&lt;="&amp;$B263)</f>
        <v>0</v>
      </c>
      <c r="IA263" s="4">
        <f>SUMIFS('Aceite Virgen'!IA$6:IA$257,'Aceite Virgen'!$A$6:$A$257,"&gt;="&amp;$A263,'Aceite Virgen'!$B$6:$B$257,"&lt;="&amp;$B263)</f>
        <v>3.88</v>
      </c>
      <c r="IB263" s="4">
        <f>SUMIFS('Aceite Virgen'!IB$6:IB$257,'Aceite Virgen'!$A$6:$A$257,"&gt;="&amp;$A263,'Aceite Virgen'!$B$6:$B$257,"&lt;="&amp;$B263)</f>
        <v>7.74</v>
      </c>
      <c r="IC263" s="4">
        <f>SUMIFS('Aceite Virgen'!IC$6:IC$257,'Aceite Virgen'!$A$6:$A$257,"&gt;="&amp;$A263,'Aceite Virgen'!$B$6:$B$257,"&lt;="&amp;$B263)</f>
        <v>1.7599999999999998</v>
      </c>
      <c r="ID263" s="4">
        <f>SUMIFS('Aceite Virgen'!ID$6:ID$257,'Aceite Virgen'!$A$6:$A$257,"&gt;="&amp;$A263,'Aceite Virgen'!$B$6:$B$257,"&lt;="&amp;$B263)</f>
        <v>1.66</v>
      </c>
      <c r="IH263" s="4">
        <f>SUMIFS('Aceite Virgen'!IH$6:IH$257,'Aceite Virgen'!$A$6:$A$257,"&gt;="&amp;$A263,'Aceite Virgen'!$B$6:$B$257,"&lt;="&amp;$B263)</f>
        <v>4.16</v>
      </c>
      <c r="II263" s="4">
        <f>SUMIFS('Aceite Virgen'!II$6:II$257,'Aceite Virgen'!$A$6:$A$257,"&gt;="&amp;$A263,'Aceite Virgen'!$B$6:$B$257,"&lt;="&amp;$B263)</f>
        <v>8.7799999999999994</v>
      </c>
      <c r="IJ263" s="4">
        <f>SUMIFS('Aceite Virgen'!IJ$6:IJ$257,'Aceite Virgen'!$A$6:$A$257,"&gt;="&amp;$A263,'Aceite Virgen'!$B$6:$B$257,"&lt;="&amp;$B263)</f>
        <v>3.3400000000000003</v>
      </c>
      <c r="IK263" s="4">
        <f>SUMIFS('Aceite Virgen'!IK$6:IK$257,'Aceite Virgen'!$A$6:$A$257,"&gt;="&amp;$A263,'Aceite Virgen'!$B$6:$B$257,"&lt;="&amp;$B263)</f>
        <v>5.5</v>
      </c>
      <c r="IO263" s="4">
        <f>SUMIFS('Aceite Virgen'!IO$6:IO$257,'Aceite Virgen'!$A$6:$A$257,"&gt;="&amp;$A263,'Aceite Virgen'!$B$6:$B$257,"&lt;="&amp;$B263)</f>
        <v>2.71</v>
      </c>
      <c r="IP263" s="4">
        <f>SUMIFS('Aceite Virgen'!IP$6:IP$257,'Aceite Virgen'!$A$6:$A$257,"&gt;="&amp;$A263,'Aceite Virgen'!$B$6:$B$257,"&lt;="&amp;$B263)</f>
        <v>0</v>
      </c>
      <c r="IQ263" s="4">
        <f>SUMIFS('Aceite Virgen'!IQ$6:IQ$257,'Aceite Virgen'!$A$6:$A$257,"&gt;="&amp;$A263,'Aceite Virgen'!$B$6:$B$257,"&lt;="&amp;$B263)</f>
        <v>3.01</v>
      </c>
      <c r="IR263" s="4">
        <f>SUMIFS('Aceite Virgen'!IR$6:IR$257,'Aceite Virgen'!$A$6:$A$257,"&gt;="&amp;$A263,'Aceite Virgen'!$B$6:$B$257,"&lt;="&amp;$B263)</f>
        <v>3.72</v>
      </c>
      <c r="IV263" s="4">
        <f>SUMIFS('Aceite Virgen'!IV$6:IV$257,'Aceite Virgen'!$A$6:$A$257,"&gt;="&amp;$A263,'Aceite Virgen'!$B$6:$B$257,"&lt;="&amp;$B263)</f>
        <v>4.04</v>
      </c>
      <c r="IW263" s="4">
        <f>SUMIFS('Aceite Virgen'!IW$6:IW$257,'Aceite Virgen'!$A$6:$A$257,"&gt;="&amp;$A263,'Aceite Virgen'!$B$6:$B$257,"&lt;="&amp;$B263)</f>
        <v>6.65</v>
      </c>
      <c r="IX263" s="4">
        <f>SUMIFS('Aceite Virgen'!IX$6:IX$257,'Aceite Virgen'!$A$6:$A$257,"&gt;="&amp;$A263,'Aceite Virgen'!$B$6:$B$257,"&lt;="&amp;$B263)</f>
        <v>3.45</v>
      </c>
      <c r="IY263" s="4">
        <f>SUMIFS('Aceite Virgen'!IY$6:IY$257,'Aceite Virgen'!$A$6:$A$257,"&gt;="&amp;$A263,'Aceite Virgen'!$B$6:$B$257,"&lt;="&amp;$B263)</f>
        <v>6.99</v>
      </c>
      <c r="JC263" s="4">
        <f>SUMIFS('Aceite Virgen'!JC$6:JC$257,'Aceite Virgen'!$A$6:$A$257,"&gt;="&amp;$A263,'Aceite Virgen'!$B$6:$B$257,"&lt;="&amp;$B263)</f>
        <v>1.2</v>
      </c>
      <c r="JD263" s="4">
        <f>SUMIFS('Aceite Virgen'!JD$6:JD$257,'Aceite Virgen'!$A$6:$A$257,"&gt;="&amp;$A263,'Aceite Virgen'!$B$6:$B$257,"&lt;="&amp;$B263)</f>
        <v>2.1100000000000003</v>
      </c>
      <c r="JE263" s="4">
        <f>SUMIFS('Aceite Virgen'!JE$6:JE$257,'Aceite Virgen'!$A$6:$A$257,"&gt;="&amp;$A263,'Aceite Virgen'!$B$6:$B$257,"&lt;="&amp;$B263)</f>
        <v>0.28999999999999998</v>
      </c>
      <c r="JF263" s="4">
        <f>SUMIFS('Aceite Virgen'!JF$6:JF$257,'Aceite Virgen'!$A$6:$A$257,"&gt;="&amp;$A263,'Aceite Virgen'!$B$6:$B$257,"&lt;="&amp;$B263)</f>
        <v>5.33</v>
      </c>
      <c r="JJ263" s="4">
        <f>SUMIFS('Aceite Virgen'!JJ$6:JJ$257,'Aceite Virgen'!$A$6:$A$257,"&gt;="&amp;$A263,'Aceite Virgen'!$B$6:$B$257,"&lt;="&amp;$B263)</f>
        <v>0.92</v>
      </c>
      <c r="JK263" s="4">
        <f>SUMIFS('Aceite Virgen'!JK$6:JK$257,'Aceite Virgen'!$A$6:$A$257,"&gt;="&amp;$A263,'Aceite Virgen'!$B$6:$B$257,"&lt;="&amp;$B263)</f>
        <v>0</v>
      </c>
      <c r="JL263" s="4">
        <f>SUMIFS('Aceite Virgen'!JL$6:JL$257,'Aceite Virgen'!$A$6:$A$257,"&gt;="&amp;$A263,'Aceite Virgen'!$B$6:$B$257,"&lt;="&amp;$B263)</f>
        <v>1.05</v>
      </c>
      <c r="JM263" s="4">
        <f>SUMIFS('Aceite Virgen'!JM$6:JM$257,'Aceite Virgen'!$A$6:$A$257,"&gt;="&amp;$A263,'Aceite Virgen'!$B$6:$B$257,"&lt;="&amp;$B263)</f>
        <v>0</v>
      </c>
      <c r="JQ263" s="4">
        <f>SUMIFS('Aceite Virgen'!JQ$6:JQ$257,'Aceite Virgen'!$A$6:$A$257,"&gt;="&amp;$A263,'Aceite Virgen'!$B$6:$B$257,"&lt;="&amp;$B263)</f>
        <v>0.96</v>
      </c>
      <c r="JR263" s="4">
        <f>SUMIFS('Aceite Virgen'!JR$6:JR$257,'Aceite Virgen'!$A$6:$A$257,"&gt;="&amp;$A263,'Aceite Virgen'!$B$6:$B$257,"&lt;="&amp;$B263)</f>
        <v>1.31</v>
      </c>
      <c r="JS263" s="4">
        <f>SUMIFS('Aceite Virgen'!JS$6:JS$257,'Aceite Virgen'!$A$6:$A$257,"&gt;="&amp;$A263,'Aceite Virgen'!$B$6:$B$257,"&lt;="&amp;$B263)</f>
        <v>0.78</v>
      </c>
      <c r="JT263" s="4">
        <f>SUMIFS('Aceite Virgen'!JT$6:JT$257,'Aceite Virgen'!$A$6:$A$257,"&gt;="&amp;$A263,'Aceite Virgen'!$B$6:$B$257,"&lt;="&amp;$B263)</f>
        <v>1.56</v>
      </c>
      <c r="JX263" s="4">
        <f>SUMIFS('Aceite Virgen'!JX$6:JX$257,'Aceite Virgen'!$A$6:$A$257,"&gt;="&amp;$A263,'Aceite Virgen'!$B$6:$B$257,"&lt;="&amp;$B263)</f>
        <v>0.86</v>
      </c>
      <c r="JY263" s="4">
        <f>SUMIFS('Aceite Virgen'!JY$6:JY$257,'Aceite Virgen'!$A$6:$A$257,"&gt;="&amp;$A263,'Aceite Virgen'!$B$6:$B$257,"&lt;="&amp;$B263)</f>
        <v>1.0900000000000001</v>
      </c>
      <c r="JZ263" s="4">
        <f>SUMIFS('Aceite Virgen'!JZ$6:JZ$257,'Aceite Virgen'!$A$6:$A$257,"&gt;="&amp;$A263,'Aceite Virgen'!$B$6:$B$257,"&lt;="&amp;$B263)</f>
        <v>0.61</v>
      </c>
      <c r="KA263" s="4">
        <f>SUMIFS('Aceite Virgen'!KA$6:KA$257,'Aceite Virgen'!$A$6:$A$257,"&gt;="&amp;$A263,'Aceite Virgen'!$B$6:$B$257,"&lt;="&amp;$B263)</f>
        <v>1.52</v>
      </c>
      <c r="KE263" s="4">
        <f>SUMIFS('Aceite Virgen'!KE$6:KE$257,'Aceite Virgen'!$A$6:$A$257,"&gt;="&amp;$A263,'Aceite Virgen'!$B$6:$B$257,"&lt;="&amp;$B263)</f>
        <v>0.53</v>
      </c>
      <c r="KF263" s="4">
        <f>SUMIFS('Aceite Virgen'!KF$6:KF$257,'Aceite Virgen'!$A$6:$A$257,"&gt;="&amp;$A263,'Aceite Virgen'!$B$6:$B$257,"&lt;="&amp;$B263)</f>
        <v>1.32</v>
      </c>
      <c r="KG263" s="4">
        <f>SUMIFS('Aceite Virgen'!KG$6:KG$257,'Aceite Virgen'!$A$6:$A$257,"&gt;="&amp;$A263,'Aceite Virgen'!$B$6:$B$257,"&lt;="&amp;$B263)</f>
        <v>0.44</v>
      </c>
      <c r="KH263" s="4">
        <f>SUMIFS('Aceite Virgen'!KH$6:KH$257,'Aceite Virgen'!$A$6:$A$257,"&gt;="&amp;$A263,'Aceite Virgen'!$B$6:$B$257,"&lt;="&amp;$B263)</f>
        <v>0</v>
      </c>
      <c r="KL263" s="4">
        <f>SUMIFS('Aceite Virgen'!KL$6:KL$257,'Aceite Virgen'!$A$6:$A$257,"&gt;="&amp;$A263,'Aceite Virgen'!$B$6:$B$257,"&lt;="&amp;$B263)</f>
        <v>2.34</v>
      </c>
      <c r="KM263" s="4">
        <f>SUMIFS('Aceite Virgen'!KM$6:KM$257,'Aceite Virgen'!$A$6:$A$257,"&gt;="&amp;$A263,'Aceite Virgen'!$B$6:$B$257,"&lt;="&amp;$B263)</f>
        <v>2.63</v>
      </c>
      <c r="KN263" s="4">
        <f>SUMIFS('Aceite Virgen'!KN$6:KN$257,'Aceite Virgen'!$A$6:$A$257,"&gt;="&amp;$A263,'Aceite Virgen'!$B$6:$B$257,"&lt;="&amp;$B263)</f>
        <v>2.15</v>
      </c>
      <c r="KO263" s="4">
        <f>SUMIFS('Aceite Virgen'!KO$6:KO$257,'Aceite Virgen'!$A$6:$A$257,"&gt;="&amp;$A263,'Aceite Virgen'!$B$6:$B$257,"&lt;="&amp;$B263)</f>
        <v>4.5599999999999996</v>
      </c>
      <c r="KS263" s="4">
        <f>SUMIFS('Aceite Virgen'!KS$6:KS$257,'Aceite Virgen'!$A$6:$A$257,"&gt;="&amp;$A263,'Aceite Virgen'!$B$6:$B$257,"&lt;="&amp;$B263)</f>
        <v>5.21</v>
      </c>
      <c r="KT263" s="4">
        <f>SUMIFS('Aceite Virgen'!KT$6:KT$257,'Aceite Virgen'!$A$6:$A$257,"&gt;="&amp;$A263,'Aceite Virgen'!$B$6:$B$257,"&lt;="&amp;$B263)</f>
        <v>15.26</v>
      </c>
      <c r="KU263" s="4">
        <f>SUMIFS('Aceite Virgen'!KU$6:KU$257,'Aceite Virgen'!$A$6:$A$257,"&gt;="&amp;$A263,'Aceite Virgen'!$B$6:$B$257,"&lt;="&amp;$B263)</f>
        <v>3.59</v>
      </c>
      <c r="KV263" s="4">
        <f>SUMIFS('Aceite Virgen'!KV$6:KV$257,'Aceite Virgen'!$A$6:$A$257,"&gt;="&amp;$A263,'Aceite Virgen'!$B$6:$B$257,"&lt;="&amp;$B263)</f>
        <v>0</v>
      </c>
      <c r="KZ263" s="4">
        <f>SUMIFS('Aceite Virgen'!KZ$6:KZ$257,'Aceite Virgen'!$A$6:$A$257,"&gt;="&amp;$A263,'Aceite Virgen'!$B$6:$B$257,"&lt;="&amp;$B263)</f>
        <v>2.1500000000000004</v>
      </c>
      <c r="LA263" s="4">
        <f>SUMIFS('Aceite Virgen'!LA$6:LA$257,'Aceite Virgen'!$A$6:$A$257,"&gt;="&amp;$A263,'Aceite Virgen'!$B$6:$B$257,"&lt;="&amp;$B263)</f>
        <v>0</v>
      </c>
      <c r="LB263" s="4">
        <f>SUMIFS('Aceite Virgen'!LB$6:LB$257,'Aceite Virgen'!$A$6:$A$257,"&gt;="&amp;$A263,'Aceite Virgen'!$B$6:$B$257,"&lt;="&amp;$B263)</f>
        <v>2.2599999999999998</v>
      </c>
      <c r="LC263" s="4">
        <f>SUMIFS('Aceite Virgen'!LC$6:LC$257,'Aceite Virgen'!$A$6:$A$257,"&gt;="&amp;$A263,'Aceite Virgen'!$B$6:$B$257,"&lt;="&amp;$B263)</f>
        <v>4.7</v>
      </c>
      <c r="LG263" s="4">
        <f>SUMIFS('Aceite Virgen'!LG$6:LG$257,'Aceite Virgen'!$A$6:$A$257,"&gt;="&amp;$A263,'Aceite Virgen'!$B$6:$B$257,"&lt;="&amp;$B263)</f>
        <v>2.66</v>
      </c>
      <c r="LH263" s="4">
        <f>SUMIFS('Aceite Virgen'!LH$6:LH$257,'Aceite Virgen'!$A$6:$A$257,"&gt;="&amp;$A263,'Aceite Virgen'!$B$6:$B$257,"&lt;="&amp;$B263)</f>
        <v>0</v>
      </c>
      <c r="LI263" s="4">
        <f>SUMIFS('Aceite Virgen'!LI$6:LI$257,'Aceite Virgen'!$A$6:$A$257,"&gt;="&amp;$A263,'Aceite Virgen'!$B$6:$B$257,"&lt;="&amp;$B263)</f>
        <v>1.54</v>
      </c>
      <c r="LJ263" s="4">
        <f>SUMIFS('Aceite Virgen'!LJ$6:LJ$257,'Aceite Virgen'!$A$6:$A$257,"&gt;="&amp;$A263,'Aceite Virgen'!$B$6:$B$257,"&lt;="&amp;$B263)</f>
        <v>5.0999999999999996</v>
      </c>
      <c r="LN263" s="4">
        <f>SUMIFS('Aceite Virgen'!LN$6:LN$257,'Aceite Virgen'!$A$6:$A$257,"&gt;="&amp;$A263,'Aceite Virgen'!$B$6:$B$257,"&lt;="&amp;$B263)</f>
        <v>0.31</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0.94</v>
      </c>
      <c r="LV263" s="4">
        <f>SUMIFS('Aceite Virgen'!LV$6:LV$257,'Aceite Virgen'!$A$6:$A$257,"&gt;="&amp;$A263,'Aceite Virgen'!$B$6:$B$257,"&lt;="&amp;$B263)</f>
        <v>2.76</v>
      </c>
      <c r="LW263" s="4">
        <f>SUMIFS('Aceite Virgen'!LW$6:LW$257,'Aceite Virgen'!$A$6:$A$257,"&gt;="&amp;$A263,'Aceite Virgen'!$B$6:$B$257,"&lt;="&amp;$B263)</f>
        <v>0.42</v>
      </c>
      <c r="LX263" s="4">
        <f>SUMIFS('Aceite Virgen'!LX$6:LX$257,'Aceite Virgen'!$A$6:$A$257,"&gt;="&amp;$A263,'Aceite Virgen'!$B$6:$B$257,"&lt;="&amp;$B263)</f>
        <v>1.1399999999999999</v>
      </c>
      <c r="MB263" s="4">
        <f>SUMIFS('Aceite Virgen'!MB$6:MB$257,'Aceite Virgen'!$A$6:$A$257,"&gt;="&amp;$A263,'Aceite Virgen'!$B$6:$B$257,"&lt;="&amp;$B263)</f>
        <v>4.3599999999999994</v>
      </c>
      <c r="MC263" s="4">
        <f>SUMIFS('Aceite Virgen'!MC$6:MC$257,'Aceite Virgen'!$A$6:$A$257,"&gt;="&amp;$A263,'Aceite Virgen'!$B$6:$B$257,"&lt;="&amp;$B263)</f>
        <v>1.66</v>
      </c>
      <c r="MD263" s="4">
        <f>SUMIFS('Aceite Virgen'!MD$6:MD$257,'Aceite Virgen'!$A$6:$A$257,"&gt;="&amp;$A263,'Aceite Virgen'!$B$6:$B$257,"&lt;="&amp;$B263)</f>
        <v>3.47</v>
      </c>
      <c r="ME263" s="4">
        <f>SUMIFS('Aceite Virgen'!ME$6:ME$257,'Aceite Virgen'!$A$6:$A$257,"&gt;="&amp;$A263,'Aceite Virgen'!$B$6:$B$257,"&lt;="&amp;$B263)</f>
        <v>9.67</v>
      </c>
      <c r="MI263" s="4">
        <f>SUMIFS('Aceite Virgen'!MI$6:MI$257,'Aceite Virgen'!$A$6:$A$257,"&gt;="&amp;$A263,'Aceite Virgen'!$B$6:$B$257,"&lt;="&amp;$B263)</f>
        <v>3.91</v>
      </c>
      <c r="MJ263" s="4">
        <f>SUMIFS('Aceite Virgen'!MJ$6:MJ$257,'Aceite Virgen'!$A$6:$A$257,"&gt;="&amp;$A263,'Aceite Virgen'!$B$6:$B$257,"&lt;="&amp;$B263)</f>
        <v>0.86</v>
      </c>
      <c r="MK263" s="4">
        <f>SUMIFS('Aceite Virgen'!MK$6:MK$257,'Aceite Virgen'!$A$6:$A$257,"&gt;="&amp;$A263,'Aceite Virgen'!$B$6:$B$257,"&lt;="&amp;$B263)</f>
        <v>3.66</v>
      </c>
      <c r="ML263" s="4">
        <f>SUMIFS('Aceite Virgen'!ML$6:ML$257,'Aceite Virgen'!$A$6:$A$257,"&gt;="&amp;$A263,'Aceite Virgen'!$B$6:$B$257,"&lt;="&amp;$B263)</f>
        <v>11.950000000000001</v>
      </c>
      <c r="MP263" s="4">
        <f>SUMIFS('Aceite Virgen'!MP$6:MP$257,'Aceite Virgen'!$A$6:$A$257,"&gt;="&amp;$A263,'Aceite Virgen'!$B$6:$B$257,"&lt;="&amp;$B263)</f>
        <v>4.84</v>
      </c>
      <c r="MQ263" s="4">
        <f>SUMIFS('Aceite Virgen'!MQ$6:MQ$257,'Aceite Virgen'!$A$6:$A$257,"&gt;="&amp;$A263,'Aceite Virgen'!$B$6:$B$257,"&lt;="&amp;$B263)</f>
        <v>3.37</v>
      </c>
      <c r="MR263" s="4">
        <f>SUMIFS('Aceite Virgen'!MR$6:MR$257,'Aceite Virgen'!$A$6:$A$257,"&gt;="&amp;$A263,'Aceite Virgen'!$B$6:$B$257,"&lt;="&amp;$B263)</f>
        <v>4.28</v>
      </c>
      <c r="MS263" s="4">
        <f>SUMIFS('Aceite Virgen'!MS$6:MS$257,'Aceite Virgen'!$A$6:$A$257,"&gt;="&amp;$A263,'Aceite Virgen'!$B$6:$B$257,"&lt;="&amp;$B263)</f>
        <v>10.029999999999999</v>
      </c>
      <c r="MW263" s="4">
        <f>SUMIFS('Aceite Virgen'!MW$6:MW$257,'Aceite Virgen'!$A$6:$A$257,"&gt;="&amp;$A263,'Aceite Virgen'!$B$6:$B$257,"&lt;="&amp;$B263)</f>
        <v>2.33</v>
      </c>
      <c r="MX263" s="4">
        <f>SUMIFS('Aceite Virgen'!MX$6:MX$257,'Aceite Virgen'!$A$6:$A$257,"&gt;="&amp;$A263,'Aceite Virgen'!$B$6:$B$257,"&lt;="&amp;$B263)</f>
        <v>8.64</v>
      </c>
      <c r="MY263" s="4">
        <f>SUMIFS('Aceite Virgen'!MY$6:MY$257,'Aceite Virgen'!$A$6:$A$257,"&gt;="&amp;$A263,'Aceite Virgen'!$B$6:$B$257,"&lt;="&amp;$B263)</f>
        <v>1.36</v>
      </c>
      <c r="MZ263" s="4">
        <f>SUMIFS('Aceite Virgen'!MZ$6:MZ$257,'Aceite Virgen'!$A$6:$A$257,"&gt;="&amp;$A263,'Aceite Virgen'!$B$6:$B$257,"&lt;="&amp;$B263)</f>
        <v>1.92</v>
      </c>
      <c r="ND263" s="4">
        <f>SUMIFS('Aceite Virgen'!ND$6:ND$257,'Aceite Virgen'!$A$6:$A$257,"&gt;="&amp;$A263,'Aceite Virgen'!$B$6:$B$257,"&lt;="&amp;$B263)</f>
        <v>2.46</v>
      </c>
      <c r="NE263" s="4">
        <f>SUMIFS('Aceite Virgen'!NE$6:NE$257,'Aceite Virgen'!$A$6:$A$257,"&gt;="&amp;$A263,'Aceite Virgen'!$B$6:$B$257,"&lt;="&amp;$B263)</f>
        <v>1.72</v>
      </c>
      <c r="NF263" s="4">
        <f>SUMIFS('Aceite Virgen'!NF$6:NF$257,'Aceite Virgen'!$A$6:$A$257,"&gt;="&amp;$A263,'Aceite Virgen'!$B$6:$B$257,"&lt;="&amp;$B263)</f>
        <v>2.15</v>
      </c>
      <c r="NG263" s="4">
        <f>SUMIFS('Aceite Virgen'!NG$6:NG$257,'Aceite Virgen'!$A$6:$A$257,"&gt;="&amp;$A263,'Aceite Virgen'!$B$6:$B$257,"&lt;="&amp;$B263)</f>
        <v>2.64</v>
      </c>
      <c r="NK263" s="4">
        <f>SUMIFS('Aceite Virgen'!NK$6:NK$257,'Aceite Virgen'!$A$6:$A$257,"&gt;="&amp;$A263,'Aceite Virgen'!$B$6:$B$257,"&lt;="&amp;$B263)</f>
        <v>3.44</v>
      </c>
      <c r="NL263" s="4">
        <f>SUMIFS('Aceite Virgen'!NL$6:NL$257,'Aceite Virgen'!$A$6:$A$257,"&gt;="&amp;$A263,'Aceite Virgen'!$B$6:$B$257,"&lt;="&amp;$B263)</f>
        <v>8.7899999999999991</v>
      </c>
      <c r="NM263" s="4">
        <f>SUMIFS('Aceite Virgen'!NM$6:NM$257,'Aceite Virgen'!$A$6:$A$257,"&gt;="&amp;$A263,'Aceite Virgen'!$B$6:$B$257,"&lt;="&amp;$B263)</f>
        <v>3.5</v>
      </c>
      <c r="NN263" s="4">
        <f>SUMIFS('Aceite Virgen'!NN$6:NN$257,'Aceite Virgen'!$A$6:$A$257,"&gt;="&amp;$A263,'Aceite Virgen'!$B$6:$B$257,"&lt;="&amp;$B263)</f>
        <v>0.75</v>
      </c>
      <c r="NR263" s="4">
        <f>SUMIFS('Aceite Virgen'!NR$6:NR$257,'Aceite Virgen'!$A$6:$A$257,"&gt;="&amp;$A263,'Aceite Virgen'!$B$6:$B$257,"&lt;="&amp;$B263)</f>
        <v>5.1999999999999993</v>
      </c>
      <c r="NS263" s="4">
        <f>SUMIFS('Aceite Virgen'!NS$6:NS$257,'Aceite Virgen'!$A$6:$A$257,"&gt;="&amp;$A263,'Aceite Virgen'!$B$6:$B$257,"&lt;="&amp;$B263)</f>
        <v>3.54</v>
      </c>
      <c r="NT263" s="4">
        <f>SUMIFS('Aceite Virgen'!NT$6:NT$257,'Aceite Virgen'!$A$6:$A$257,"&gt;="&amp;$A263,'Aceite Virgen'!$B$6:$B$257,"&lt;="&amp;$B263)</f>
        <v>4.04</v>
      </c>
      <c r="NU263" s="4">
        <f>SUMIFS('Aceite Virgen'!NU$6:NU$257,'Aceite Virgen'!$A$6:$A$257,"&gt;="&amp;$A263,'Aceite Virgen'!$B$6:$B$257,"&lt;="&amp;$B263)</f>
        <v>7.1099999999999994</v>
      </c>
      <c r="NY263" s="4">
        <f>SUMIFS('Aceite Virgen'!NY$6:NY$257,'Aceite Virgen'!$A$6:$A$257,"&gt;="&amp;$A263,'Aceite Virgen'!$B$6:$B$257,"&lt;="&amp;$B263)</f>
        <v>5.52</v>
      </c>
      <c r="NZ263" s="4">
        <f>SUMIFS('Aceite Virgen'!NZ$6:NZ$257,'Aceite Virgen'!$A$6:$A$257,"&gt;="&amp;$A263,'Aceite Virgen'!$B$6:$B$257,"&lt;="&amp;$B263)</f>
        <v>5.61</v>
      </c>
      <c r="OA263" s="4">
        <f>SUMIFS('Aceite Virgen'!OA$6:OA$257,'Aceite Virgen'!$A$6:$A$257,"&gt;="&amp;$A263,'Aceite Virgen'!$B$6:$B$257,"&lt;="&amp;$B263)</f>
        <v>3.02</v>
      </c>
      <c r="OB263" s="4">
        <f>SUMIFS('Aceite Virgen'!OB$6:OB$257,'Aceite Virgen'!$A$6:$A$257,"&gt;="&amp;$A263,'Aceite Virgen'!$B$6:$B$257,"&lt;="&amp;$B263)</f>
        <v>10.68</v>
      </c>
      <c r="OF263" s="4">
        <f>SUMIFS('Aceite Virgen'!OF$6:OF$257,'Aceite Virgen'!$A$6:$A$257,"&gt;="&amp;$A263,'Aceite Virgen'!$B$6:$B$257,"&lt;="&amp;$B263)</f>
        <v>3.31</v>
      </c>
      <c r="OG263" s="4">
        <f>SUMIFS('Aceite Virgen'!OG$6:OG$257,'Aceite Virgen'!$A$6:$A$257,"&gt;="&amp;$A263,'Aceite Virgen'!$B$6:$B$257,"&lt;="&amp;$B263)</f>
        <v>1</v>
      </c>
      <c r="OH263" s="4">
        <f>SUMIFS('Aceite Virgen'!OH$6:OH$257,'Aceite Virgen'!$A$6:$A$257,"&gt;="&amp;$A263,'Aceite Virgen'!$B$6:$B$257,"&lt;="&amp;$B263)</f>
        <v>2.42</v>
      </c>
      <c r="OI263" s="4">
        <f>SUMIFS('Aceite Virgen'!OI$6:OI$257,'Aceite Virgen'!$A$6:$A$257,"&gt;="&amp;$A263,'Aceite Virgen'!$B$6:$B$257,"&lt;="&amp;$B263)</f>
        <v>7.64</v>
      </c>
      <c r="OM263" s="4">
        <f>SUMIFS('Aceite Virgen'!OM$6:OM$257,'Aceite Virgen'!$A$6:$A$257,"&gt;="&amp;$A263,'Aceite Virgen'!$B$6:$B$257,"&lt;="&amp;$B263)</f>
        <v>2.57</v>
      </c>
      <c r="ON263" s="4">
        <f>SUMIFS('Aceite Virgen'!ON$6:ON$257,'Aceite Virgen'!$A$6:$A$257,"&gt;="&amp;$A263,'Aceite Virgen'!$B$6:$B$257,"&lt;="&amp;$B263)</f>
        <v>0.76</v>
      </c>
      <c r="OO263" s="4">
        <f>SUMIFS('Aceite Virgen'!OO$6:OO$257,'Aceite Virgen'!$A$6:$A$257,"&gt;="&amp;$A263,'Aceite Virgen'!$B$6:$B$257,"&lt;="&amp;$B263)</f>
        <v>2.63</v>
      </c>
      <c r="OP263" s="4">
        <f>SUMIFS('Aceite Virgen'!OP$6:OP$257,'Aceite Virgen'!$A$6:$A$257,"&gt;="&amp;$A263,'Aceite Virgen'!$B$6:$B$257,"&lt;="&amp;$B263)</f>
        <v>4.63</v>
      </c>
      <c r="OT263" s="4">
        <f>SUMIFS('Aceite Virgen'!OT$6:OT$257,'Aceite Virgen'!$A$6:$A$257,"&gt;="&amp;$A263,'Aceite Virgen'!$B$6:$B$257,"&lt;="&amp;$B263)</f>
        <v>2.62</v>
      </c>
      <c r="OU263" s="4">
        <f>SUMIFS('Aceite Virgen'!OU$6:OU$257,'Aceite Virgen'!$A$6:$A$257,"&gt;="&amp;$A263,'Aceite Virgen'!$B$6:$B$257,"&lt;="&amp;$B263)</f>
        <v>1.47</v>
      </c>
      <c r="OV263" s="4">
        <f>SUMIFS('Aceite Virgen'!OV$6:OV$257,'Aceite Virgen'!$A$6:$A$257,"&gt;="&amp;$A263,'Aceite Virgen'!$B$6:$B$257,"&lt;="&amp;$B263)</f>
        <v>0.78</v>
      </c>
      <c r="OW263" s="4">
        <f>SUMIFS('Aceite Virgen'!OW$6:OW$257,'Aceite Virgen'!$A$6:$A$257,"&gt;="&amp;$A263,'Aceite Virgen'!$B$6:$B$257,"&lt;="&amp;$B263)</f>
        <v>5.95</v>
      </c>
      <c r="PA263" s="4">
        <f>SUMIFS('Aceite Virgen'!PA$6:PA$257,'Aceite Virgen'!$A$6:$A$257,"&gt;="&amp;$A263,'Aceite Virgen'!$B$6:$B$257,"&lt;="&amp;$B263)</f>
        <v>9.5399999999999991</v>
      </c>
      <c r="PB263" s="4">
        <f>SUMIFS('Aceite Virgen'!PB$6:PB$257,'Aceite Virgen'!$A$6:$A$257,"&gt;="&amp;$A263,'Aceite Virgen'!$B$6:$B$257,"&lt;="&amp;$B263)</f>
        <v>13.670000000000002</v>
      </c>
      <c r="PC263" s="4">
        <f>SUMIFS('Aceite Virgen'!PC$6:PC$257,'Aceite Virgen'!$A$6:$A$257,"&gt;="&amp;$A263,'Aceite Virgen'!$B$6:$B$257,"&lt;="&amp;$B263)</f>
        <v>10.799999999999999</v>
      </c>
      <c r="PD263" s="4">
        <f>SUMIFS('Aceite Virgen'!PD$6:PD$257,'Aceite Virgen'!$A$6:$A$257,"&gt;="&amp;$A263,'Aceite Virgen'!$B$6:$B$257,"&lt;="&amp;$B263)</f>
        <v>0</v>
      </c>
      <c r="PH263" s="4">
        <f>SUMIFS('Aceite Virgen'!PH$6:PH$257,'Aceite Virgen'!$A$6:$A$257,"&gt;="&amp;$A263,'Aceite Virgen'!$B$6:$B$257,"&lt;="&amp;$B263)</f>
        <v>12.16</v>
      </c>
      <c r="PI263" s="4">
        <f>SUMIFS('Aceite Virgen'!PI$6:PI$257,'Aceite Virgen'!$A$6:$A$257,"&gt;="&amp;$A263,'Aceite Virgen'!$B$6:$B$257,"&lt;="&amp;$B263)</f>
        <v>11.16</v>
      </c>
      <c r="PJ263" s="4">
        <f>SUMIFS('Aceite Virgen'!PJ$6:PJ$257,'Aceite Virgen'!$A$6:$A$257,"&gt;="&amp;$A263,'Aceite Virgen'!$B$6:$B$257,"&lt;="&amp;$B263)</f>
        <v>16.75</v>
      </c>
      <c r="PK263" s="4">
        <f>SUMIFS('Aceite Virgen'!PK$6:PK$257,'Aceite Virgen'!$A$6:$A$257,"&gt;="&amp;$A263,'Aceite Virgen'!$B$6:$B$257,"&lt;="&amp;$B263)</f>
        <v>2.19</v>
      </c>
      <c r="PO263" s="4">
        <f>SUMIFS('Aceite Virgen'!PO$6:PO$257,'Aceite Virgen'!$A$6:$A$257,"&gt;="&amp;$A263,'Aceite Virgen'!$B$6:$B$257,"&lt;="&amp;$B263)</f>
        <v>9.8000000000000007</v>
      </c>
      <c r="PP263" s="4">
        <f>SUMIFS('Aceite Virgen'!PP$6:PP$257,'Aceite Virgen'!$A$6:$A$257,"&gt;="&amp;$A263,'Aceite Virgen'!$B$6:$B$257,"&lt;="&amp;$B263)</f>
        <v>25.519999999999996</v>
      </c>
      <c r="PQ263" s="4">
        <f>SUMIFS('Aceite Virgen'!PQ$6:PQ$257,'Aceite Virgen'!$A$6:$A$257,"&gt;="&amp;$A263,'Aceite Virgen'!$B$6:$B$257,"&lt;="&amp;$B263)</f>
        <v>5.0999999999999996</v>
      </c>
      <c r="PR263" s="4">
        <f>SUMIFS('Aceite Virgen'!PR$6:PR$257,'Aceite Virgen'!$A$6:$A$257,"&gt;="&amp;$A263,'Aceite Virgen'!$B$6:$B$257,"&lt;="&amp;$B263)</f>
        <v>3.47</v>
      </c>
      <c r="PV263" s="4">
        <f>SUMIFS('Aceite Virgen'!PV$6:PV$257,'Aceite Virgen'!$A$6:$A$257,"&gt;="&amp;$A263,'Aceite Virgen'!$B$6:$B$257,"&lt;="&amp;$B263)</f>
        <v>6.26</v>
      </c>
      <c r="PW263" s="4">
        <f>SUMIFS('Aceite Virgen'!PW$6:PW$257,'Aceite Virgen'!$A$6:$A$257,"&gt;="&amp;$A263,'Aceite Virgen'!$B$6:$B$257,"&lt;="&amp;$B263)</f>
        <v>20.029999999999998</v>
      </c>
      <c r="PX263" s="4">
        <f>SUMIFS('Aceite Virgen'!PX$6:PX$257,'Aceite Virgen'!$A$6:$A$257,"&gt;="&amp;$A263,'Aceite Virgen'!$B$6:$B$257,"&lt;="&amp;$B263)</f>
        <v>0.65</v>
      </c>
      <c r="PY263" s="4">
        <f>SUMIFS('Aceite Virgen'!PY$6:PY$257,'Aceite Virgen'!$A$6:$A$257,"&gt;="&amp;$A263,'Aceite Virgen'!$B$6:$B$257,"&lt;="&amp;$B263)</f>
        <v>9.5399999999999991</v>
      </c>
      <c r="QC263" s="4">
        <f>SUMIFS('Aceite Virgen'!QC$6:QC$257,'Aceite Virgen'!$A$6:$A$257,"&gt;="&amp;$A263,'Aceite Virgen'!$B$6:$B$257,"&lt;="&amp;$B263)</f>
        <v>5.6800000000000006</v>
      </c>
      <c r="QD263" s="4">
        <f>SUMIFS('Aceite Virgen'!QD$6:QD$257,'Aceite Virgen'!$A$6:$A$257,"&gt;="&amp;$A263,'Aceite Virgen'!$B$6:$B$257,"&lt;="&amp;$B263)</f>
        <v>13.16</v>
      </c>
      <c r="QE263" s="4">
        <f>SUMIFS('Aceite Virgen'!QE$6:QE$257,'Aceite Virgen'!$A$6:$A$257,"&gt;="&amp;$A263,'Aceite Virgen'!$B$6:$B$257,"&lt;="&amp;$B263)</f>
        <v>3.27</v>
      </c>
      <c r="QF263" s="4">
        <f>SUMIFS('Aceite Virgen'!QF$6:QF$257,'Aceite Virgen'!$A$6:$A$257,"&gt;="&amp;$A263,'Aceite Virgen'!$B$6:$B$257,"&lt;="&amp;$B263)</f>
        <v>4.04</v>
      </c>
      <c r="QJ263" s="4">
        <f>SUMIFS('Aceite Virgen'!QJ$6:QJ$257,'Aceite Virgen'!$A$6:$A$257,"&gt;="&amp;$A263,'Aceite Virgen'!$B$6:$B$257,"&lt;="&amp;$B263)</f>
        <v>6.18</v>
      </c>
      <c r="QK263" s="4">
        <f>SUMIFS('Aceite Virgen'!QK$6:QK$257,'Aceite Virgen'!$A$6:$A$257,"&gt;="&amp;$A263,'Aceite Virgen'!$B$6:$B$257,"&lt;="&amp;$B263)</f>
        <v>13.09</v>
      </c>
      <c r="QL263" s="4">
        <f>SUMIFS('Aceite Virgen'!QL$6:QL$257,'Aceite Virgen'!$A$6:$A$257,"&gt;="&amp;$A263,'Aceite Virgen'!$B$6:$B$257,"&lt;="&amp;$B263)</f>
        <v>4.2300000000000004</v>
      </c>
      <c r="QM263" s="4">
        <f>SUMIFS('Aceite Virgen'!QM$6:QM$257,'Aceite Virgen'!$A$6:$A$257,"&gt;="&amp;$A263,'Aceite Virgen'!$B$6:$B$257,"&lt;="&amp;$B263)</f>
        <v>2.7</v>
      </c>
      <c r="QQ263" s="4">
        <f>SUMIFS('Aceite Virgen'!QQ$6:QQ$257,'Aceite Virgen'!$A$6:$A$257,"&gt;="&amp;$A263,'Aceite Virgen'!$B$6:$B$257,"&lt;="&amp;$B263)</f>
        <v>1.8</v>
      </c>
      <c r="QR263" s="4">
        <f>SUMIFS('Aceite Virgen'!QR$6:QR$257,'Aceite Virgen'!$A$6:$A$257,"&gt;="&amp;$A263,'Aceite Virgen'!$B$6:$B$257,"&lt;="&amp;$B263)</f>
        <v>3.8099999999999996</v>
      </c>
      <c r="QS263" s="4">
        <f>SUMIFS('Aceite Virgen'!QS$6:QS$257,'Aceite Virgen'!$A$6:$A$257,"&gt;="&amp;$A263,'Aceite Virgen'!$B$6:$B$257,"&lt;="&amp;$B263)</f>
        <v>1.8199999999999998</v>
      </c>
      <c r="QT263" s="4">
        <f>SUMIFS('Aceite Virgen'!QT$6:QT$257,'Aceite Virgen'!$A$6:$A$257,"&gt;="&amp;$A263,'Aceite Virgen'!$B$6:$B$257,"&lt;="&amp;$B263)</f>
        <v>0</v>
      </c>
      <c r="QX263" s="4">
        <f>SUMIFS('Aceite Virgen'!QX$6:QX$257,'Aceite Virgen'!$A$6:$A$257,"&gt;="&amp;$A263,'Aceite Virgen'!$B$6:$B$257,"&lt;="&amp;$B263)</f>
        <v>2.7</v>
      </c>
      <c r="QY263" s="4">
        <f>SUMIFS('Aceite Virgen'!QY$6:QY$257,'Aceite Virgen'!$A$6:$A$257,"&gt;="&amp;$A263,'Aceite Virgen'!$B$6:$B$257,"&lt;="&amp;$B263)</f>
        <v>4.07</v>
      </c>
      <c r="QZ263" s="4">
        <f>SUMIFS('Aceite Virgen'!QZ$6:QZ$257,'Aceite Virgen'!$A$6:$A$257,"&gt;="&amp;$A263,'Aceite Virgen'!$B$6:$B$257,"&lt;="&amp;$B263)</f>
        <v>2.34</v>
      </c>
      <c r="RA263" s="4">
        <f>SUMIFS('Aceite Virgen'!RA$6:RA$257,'Aceite Virgen'!$A$6:$A$257,"&gt;="&amp;$A263,'Aceite Virgen'!$B$6:$B$257,"&lt;="&amp;$B263)</f>
        <v>2.48</v>
      </c>
      <c r="RE263" s="4">
        <f>SUMIFS('Aceite Virgen'!RE$6:RE$257,'Aceite Virgen'!$A$6:$A$257,"&gt;="&amp;$A263,'Aceite Virgen'!$B$6:$B$257,"&lt;="&amp;$B263)</f>
        <v>4.21</v>
      </c>
      <c r="RF263" s="4">
        <f>SUMIFS('Aceite Virgen'!RF$6:RF$257,'Aceite Virgen'!$A$6:$A$257,"&gt;="&amp;$A263,'Aceite Virgen'!$B$6:$B$257,"&lt;="&amp;$B263)</f>
        <v>11.07</v>
      </c>
      <c r="RG263" s="4">
        <f>SUMIFS('Aceite Virgen'!RG$6:RG$257,'Aceite Virgen'!$A$6:$A$257,"&gt;="&amp;$A263,'Aceite Virgen'!$B$6:$B$257,"&lt;="&amp;$B263)</f>
        <v>3.75</v>
      </c>
      <c r="RH263" s="4">
        <f>SUMIFS('Aceite Virgen'!RH$6:RH$257,'Aceite Virgen'!$A$6:$A$257,"&gt;="&amp;$A263,'Aceite Virgen'!$B$6:$B$257,"&lt;="&amp;$B263)</f>
        <v>1.81</v>
      </c>
      <c r="RL263" s="4">
        <f>SUMIFS('Aceite Virgen'!RL$6:RL$257,'Aceite Virgen'!$A$6:$A$257,"&gt;="&amp;$A263,'Aceite Virgen'!$B$6:$B$257,"&lt;="&amp;$B263)</f>
        <v>0.85000000000000009</v>
      </c>
      <c r="RM263" s="4">
        <f>SUMIFS('Aceite Virgen'!RM$6:RM$257,'Aceite Virgen'!$A$6:$A$257,"&gt;="&amp;$A263,'Aceite Virgen'!$B$6:$B$257,"&lt;="&amp;$B263)</f>
        <v>0</v>
      </c>
      <c r="RN263" s="4">
        <f>SUMIFS('Aceite Virgen'!RN$6:RN$257,'Aceite Virgen'!$A$6:$A$257,"&gt;="&amp;$A263,'Aceite Virgen'!$B$6:$B$257,"&lt;="&amp;$B263)</f>
        <v>0.73</v>
      </c>
      <c r="RO263" s="4">
        <f>SUMIFS('Aceite Virgen'!RO$6:RO$257,'Aceite Virgen'!$A$6:$A$257,"&gt;="&amp;$A263,'Aceite Virgen'!$B$6:$B$257,"&lt;="&amp;$B263)</f>
        <v>1.82</v>
      </c>
      <c r="RS263" s="69">
        <f>SUMIFS('Aceite Virgen'!RS$6:RS$257,'Aceite Virgen'!$A$6:$A$257,"&gt;="&amp;$A263,'Aceite Virgen'!$B$6:$B$257,"&lt;="&amp;$B263)</f>
        <v>2.95</v>
      </c>
      <c r="RT263" s="4">
        <f>SUMIFS('Aceite Virgen'!RT$6:RT$257,'Aceite Virgen'!$A$6:$A$257,"&gt;="&amp;$A263,'Aceite Virgen'!$B$6:$B$257,"&lt;="&amp;$B263)</f>
        <v>0</v>
      </c>
      <c r="RU263" s="4">
        <f>SUMIFS('Aceite Virgen'!RU$6:RU$257,'Aceite Virgen'!$A$6:$A$257,"&gt;="&amp;$A263,'Aceite Virgen'!$B$6:$B$257,"&lt;="&amp;$B263)</f>
        <v>2.37</v>
      </c>
      <c r="RV263" s="4">
        <f>SUMIFS('Aceite Virgen'!RV$6:RV$257,'Aceite Virgen'!$A$6:$A$257,"&gt;="&amp;$A263,'Aceite Virgen'!$B$6:$B$257,"&lt;="&amp;$B263)</f>
        <v>4.26</v>
      </c>
      <c r="RZ263" s="69">
        <f>SUMIFS('Aceite Virgen'!RZ$6:RZ$257,'Aceite Virgen'!$A$6:$A$257,"&gt;="&amp;$A263,'Aceite Virgen'!$B$6:$B$257,"&lt;="&amp;$B263)</f>
        <v>1.76</v>
      </c>
      <c r="SA263" s="4">
        <f>SUMIFS('Aceite Virgen'!SA$6:SA$257,'Aceite Virgen'!$A$6:$A$257,"&gt;="&amp;$A263,'Aceite Virgen'!$B$6:$B$257,"&lt;="&amp;$B263)</f>
        <v>1.48</v>
      </c>
      <c r="SB263" s="4">
        <f>SUMIFS('Aceite Virgen'!SB$6:SB$257,'Aceite Virgen'!$A$6:$A$257,"&gt;="&amp;$A263,'Aceite Virgen'!$B$6:$B$257,"&lt;="&amp;$B263)</f>
        <v>2.4500000000000002</v>
      </c>
      <c r="SC263" s="4">
        <f>SUMIFS('Aceite Virgen'!SC$6:SC$257,'Aceite Virgen'!$A$6:$A$257,"&gt;="&amp;$A263,'Aceite Virgen'!$B$6:$B$257,"&lt;="&amp;$B263)</f>
        <v>0</v>
      </c>
      <c r="SG263" s="69">
        <f>SUMIFS('Aceite Virgen'!SG$6:SG$257,'Aceite Virgen'!$A$6:$A$257,"&gt;="&amp;$A263,'Aceite Virgen'!$B$6:$B$257,"&lt;="&amp;$B263)</f>
        <v>1.29</v>
      </c>
      <c r="SH263" s="4">
        <f>SUMIFS('Aceite Virgen'!SH$6:SH$257,'Aceite Virgen'!$A$6:$A$257,"&gt;="&amp;$A263,'Aceite Virgen'!$B$6:$B$257,"&lt;="&amp;$B263)</f>
        <v>0</v>
      </c>
      <c r="SI263" s="4">
        <f>SUMIFS('Aceite Virgen'!SI$6:SI$257,'Aceite Virgen'!$A$6:$A$257,"&gt;="&amp;$A263,'Aceite Virgen'!$B$6:$B$257,"&lt;="&amp;$B263)</f>
        <v>1.4900000000000002</v>
      </c>
      <c r="SJ263" s="4">
        <f>SUMIFS('Aceite Virgen'!SJ$6:SJ$257,'Aceite Virgen'!$A$6:$A$257,"&gt;="&amp;$A263,'Aceite Virgen'!$B$6:$B$257,"&lt;="&amp;$B263)</f>
        <v>0</v>
      </c>
      <c r="SN263" s="69">
        <f>SUMIFS('Aceite Virgen'!SN$6:SN$257,'Aceite Virgen'!$A$6:$A$257,"&gt;="&amp;$A263,'Aceite Virgen'!$B$6:$B$257,"&lt;="&amp;$B263)</f>
        <v>1.78</v>
      </c>
      <c r="SO263" s="4">
        <f>SUMIFS('Aceite Virgen'!SO$6:SO$257,'Aceite Virgen'!$A$6:$A$257,"&gt;="&amp;$A263,'Aceite Virgen'!$B$6:$B$257,"&lt;="&amp;$B263)</f>
        <v>2.37</v>
      </c>
      <c r="SP263" s="4">
        <f>SUMIFS('Aceite Virgen'!SP$6:SP$257,'Aceite Virgen'!$A$6:$A$257,"&gt;="&amp;$A263,'Aceite Virgen'!$B$6:$B$257,"&lt;="&amp;$B263)</f>
        <v>0.64</v>
      </c>
      <c r="SQ263" s="4">
        <f>SUMIFS('Aceite Virgen'!SQ$6:SQ$257,'Aceite Virgen'!$A$6:$A$257,"&gt;="&amp;$A263,'Aceite Virgen'!$B$6:$B$257,"&lt;="&amp;$B263)</f>
        <v>7.43</v>
      </c>
      <c r="SU263" s="69">
        <f>SUMIFS('Aceite Virgen'!SU$6:SU$257,'Aceite Virgen'!$A$6:$A$257,"&gt;="&amp;$A263,'Aceite Virgen'!$B$6:$B$257,"&lt;="&amp;$B263)</f>
        <v>0.94000000000000006</v>
      </c>
      <c r="SV263" s="4">
        <f>SUMIFS('Aceite Virgen'!SV$6:SV$257,'Aceite Virgen'!$A$6:$A$257,"&gt;="&amp;$A263,'Aceite Virgen'!$B$6:$B$257,"&lt;="&amp;$B263)</f>
        <v>3.0999999999999996</v>
      </c>
      <c r="SW263" s="4">
        <f>SUMIFS('Aceite Virgen'!SW$6:SW$257,'Aceite Virgen'!$A$6:$A$257,"&gt;="&amp;$A263,'Aceite Virgen'!$B$6:$B$257,"&lt;="&amp;$B263)</f>
        <v>0.54</v>
      </c>
      <c r="SX263" s="4">
        <f>SUMIFS('Aceite Virgen'!SX$6:SX$257,'Aceite Virgen'!$A$6:$A$257,"&gt;="&amp;$A263,'Aceite Virgen'!$B$6:$B$257,"&lt;="&amp;$B263)</f>
        <v>0.64</v>
      </c>
      <c r="TB263" s="69">
        <f>SUMIFS('Aceite Virgen'!TB$6:TB$257,'Aceite Virgen'!$A$6:$A$257,"&gt;="&amp;$A263,'Aceite Virgen'!$B$6:$B$257,"&lt;="&amp;$B263)</f>
        <v>0.57999999999999996</v>
      </c>
      <c r="TC263" s="4">
        <f>SUMIFS('Aceite Virgen'!TC$6:TC$257,'Aceite Virgen'!$A$6:$A$257,"&gt;="&amp;$A263,'Aceite Virgen'!$B$6:$B$257,"&lt;="&amp;$B263)</f>
        <v>1.1200000000000001</v>
      </c>
      <c r="TD263" s="4">
        <f>SUMIFS('Aceite Virgen'!TD$6:TD$257,'Aceite Virgen'!$A$6:$A$257,"&gt;="&amp;$A263,'Aceite Virgen'!$B$6:$B$257,"&lt;="&amp;$B263)</f>
        <v>0.67</v>
      </c>
      <c r="TE263" s="4">
        <f>SUMIFS('Aceite Virgen'!TE$6:TE$257,'Aceite Virgen'!$A$6:$A$257,"&gt;="&amp;$A263,'Aceite Virgen'!$B$6:$B$257,"&lt;="&amp;$B263)</f>
        <v>0</v>
      </c>
      <c r="TI263" s="69">
        <f>SUMIFS('Aceite Virgen'!TI$6:TI$257,'Aceite Virgen'!$A$6:$A$257,"&gt;="&amp;$A263,'Aceite Virgen'!$B$6:$B$257,"&lt;="&amp;$B263)</f>
        <v>0.85000000000000009</v>
      </c>
      <c r="TJ263" s="4">
        <f>SUMIFS('Aceite Virgen'!TJ$6:TJ$257,'Aceite Virgen'!$A$6:$A$257,"&gt;="&amp;$A263,'Aceite Virgen'!$B$6:$B$257,"&lt;="&amp;$B263)</f>
        <v>0</v>
      </c>
      <c r="TK263" s="4">
        <f>SUMIFS('Aceite Virgen'!TK$6:TK$257,'Aceite Virgen'!$A$6:$A$257,"&gt;="&amp;$A263,'Aceite Virgen'!$B$6:$B$257,"&lt;="&amp;$B263)</f>
        <v>0.3</v>
      </c>
      <c r="TL263" s="4">
        <f>SUMIFS('Aceite Virgen'!TL$6:TL$257,'Aceite Virgen'!$A$6:$A$257,"&gt;="&amp;$A263,'Aceite Virgen'!$B$6:$B$257,"&lt;="&amp;$B263)</f>
        <v>4.8099999999999996</v>
      </c>
      <c r="TP263" s="69">
        <f>SUMIFS('Aceite Virgen'!TP$6:TP$257,'Aceite Virgen'!$A$6:$A$257,"&gt;="&amp;$A263,'Aceite Virgen'!$B$6:$B$257,"&lt;="&amp;$B263)</f>
        <v>0.14000000000000001</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0.73</v>
      </c>
      <c r="TW263" s="69">
        <f>SUMIFS('Aceite Virgen'!TW$6:TW$257,'Aceite Virgen'!$A$6:$A$257,"&gt;="&amp;$A263,'Aceite Virgen'!$B$6:$B$257,"&lt;="&amp;$B263)</f>
        <v>0.22</v>
      </c>
      <c r="TX263" s="4">
        <f>SUMIFS('Aceite Virgen'!TX$6:TX$257,'Aceite Virgen'!$A$6:$A$257,"&gt;="&amp;$A263,'Aceite Virgen'!$B$6:$B$257,"&lt;="&amp;$B263)</f>
        <v>0</v>
      </c>
      <c r="TY263" s="4">
        <f>SUMIFS('Aceite Virgen'!TY$6:TY$257,'Aceite Virgen'!$A$6:$A$257,"&gt;="&amp;$A263,'Aceite Virgen'!$B$6:$B$257,"&lt;="&amp;$B263)</f>
        <v>0.34</v>
      </c>
      <c r="TZ263" s="4">
        <f>SUMIFS('Aceite Virgen'!TZ$6:TZ$257,'Aceite Virgen'!$A$6:$A$257,"&gt;="&amp;$A263,'Aceite Virgen'!$B$6:$B$257,"&lt;="&amp;$B263)</f>
        <v>0</v>
      </c>
      <c r="UD263" s="69">
        <f>SUMIFS('Aceite Virgen'!UD$6:UD$257,'Aceite Virgen'!$A$6:$A$257,"&gt;="&amp;$A263,'Aceite Virgen'!$B$6:$B$257,"&lt;="&amp;$B263)</f>
        <v>0.46</v>
      </c>
      <c r="UE263" s="4">
        <f>SUMIFS('Aceite Virgen'!UE$6:UE$257,'Aceite Virgen'!$A$6:$A$257,"&gt;="&amp;$A263,'Aceite Virgen'!$B$6:$B$257,"&lt;="&amp;$B263)</f>
        <v>0</v>
      </c>
      <c r="UF263" s="4">
        <f>SUMIFS('Aceite Virgen'!UF$6:UF$257,'Aceite Virgen'!$A$6:$A$257,"&gt;="&amp;$A263,'Aceite Virgen'!$B$6:$B$257,"&lt;="&amp;$B263)</f>
        <v>0.28000000000000003</v>
      </c>
      <c r="UG263" s="4">
        <f>SUMIFS('Aceite Virgen'!UG$6:UG$257,'Aceite Virgen'!$A$6:$A$257,"&gt;="&amp;$A263,'Aceite Virgen'!$B$6:$B$257,"&lt;="&amp;$B263)</f>
        <v>0</v>
      </c>
      <c r="UK263" s="69">
        <f>SUMIFS('Aceite Virgen'!UK$6:UK$257,'Aceite Virgen'!$A$6:$A$257,"&gt;="&amp;$A263,'Aceite Virgen'!$B$6:$B$257,"&lt;="&amp;$B263)</f>
        <v>0.23</v>
      </c>
      <c r="UL263" s="4">
        <f>SUMIFS('Aceite Virgen'!UL$6:UL$257,'Aceite Virgen'!$A$6:$A$257,"&gt;="&amp;$A263,'Aceite Virgen'!$B$6:$B$257,"&lt;="&amp;$B263)</f>
        <v>0</v>
      </c>
      <c r="UM263" s="4">
        <f>SUMIFS('Aceite Virgen'!UM$6:UM$257,'Aceite Virgen'!$A$6:$A$257,"&gt;="&amp;$A263,'Aceite Virgen'!$B$6:$B$257,"&lt;="&amp;$B263)</f>
        <v>0.4</v>
      </c>
      <c r="UN263" s="4">
        <f>SUMIFS('Aceite Virgen'!UN$6:UN$257,'Aceite Virgen'!$A$6:$A$257,"&gt;="&amp;$A263,'Aceite Virgen'!$B$6:$B$257,"&lt;="&amp;$B263)</f>
        <v>0</v>
      </c>
      <c r="UR263" s="69">
        <f>SUMIFS('Aceite Virgen'!UR$6:UR$257,'Aceite Virgen'!$A$6:$A$257,"&gt;="&amp;$A263,'Aceite Virgen'!$B$6:$B$257,"&lt;="&amp;$B263)</f>
        <v>0.19</v>
      </c>
      <c r="US263" s="4">
        <f>SUMIFS('Aceite Virgen'!US$6:US$257,'Aceite Virgen'!$A$6:$A$257,"&gt;="&amp;$A263,'Aceite Virgen'!$B$6:$B$257,"&lt;="&amp;$B263)</f>
        <v>0</v>
      </c>
      <c r="UT263" s="4">
        <f>SUMIFS('Aceite Virgen'!UT$6:UT$257,'Aceite Virgen'!$A$6:$A$257,"&gt;="&amp;$A263,'Aceite Virgen'!$B$6:$B$257,"&lt;="&amp;$B263)</f>
        <v>0.33</v>
      </c>
      <c r="UU263" s="4">
        <f>SUMIFS('Aceite Virgen'!UU$6:UU$257,'Aceite Virgen'!$A$6:$A$257,"&gt;="&amp;$A263,'Aceite Virgen'!$B$6:$B$257,"&lt;="&amp;$B263)</f>
        <v>0</v>
      </c>
      <c r="UY263" s="69">
        <f>SUMIFS('Aceite Virgen'!UY$6:UY$257,'Aceite Virgen'!$A$6:$A$257,"&gt;="&amp;$A263,'Aceite Virgen'!$B$6:$B$257,"&lt;="&amp;$B263)</f>
        <v>0.56000000000000005</v>
      </c>
      <c r="UZ263" s="4">
        <f>SUMIFS('Aceite Virgen'!UZ$6:UZ$257,'Aceite Virgen'!$A$6:$A$257,"&gt;="&amp;$A263,'Aceite Virgen'!$B$6:$B$257,"&lt;="&amp;$B263)</f>
        <v>1.1499999999999999</v>
      </c>
      <c r="VA263" s="4">
        <f>SUMIFS('Aceite Virgen'!VA$6:VA$257,'Aceite Virgen'!$A$6:$A$257,"&gt;="&amp;$A263,'Aceite Virgen'!$B$6:$B$257,"&lt;="&amp;$B263)</f>
        <v>0.54</v>
      </c>
      <c r="VB263" s="4">
        <f>SUMIFS('Aceite Virgen'!VB$6:VB$257,'Aceite Virgen'!$A$6:$A$257,"&gt;="&amp;$A263,'Aceite Virgen'!$B$6:$B$257,"&lt;="&amp;$B263)</f>
        <v>0</v>
      </c>
      <c r="VF263" s="69">
        <f>SUMIFS('Aceite Virgen'!VF$6:VF$257,'Aceite Virgen'!$A$6:$A$257,"&gt;="&amp;$A263,'Aceite Virgen'!$B$6:$B$257,"&lt;="&amp;$B263)</f>
        <v>1.03</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9">
        <f>SUMIFS('Aceite Virgen'!VM$6:VM$257,'Aceite Virgen'!$A$6:$A$257,"&gt;="&amp;$A263,'Aceite Virgen'!$B$6:$B$257,"&lt;="&amp;$B263)</f>
        <v>0.4</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0.14000000000000001</v>
      </c>
      <c r="VU263" s="4">
        <f>SUMIFS('Aceite Virgen'!VU$6:VU$257,'Aceite Virgen'!$A$6:$A$257,"&gt;="&amp;$A263,'Aceite Virgen'!$B$6:$B$257,"&lt;="&amp;$B263)</f>
        <v>0</v>
      </c>
      <c r="VV263" s="4">
        <f>SUMIFS('Aceite Virgen'!VV$6:VV$257,'Aceite Virgen'!$A$6:$A$257,"&gt;="&amp;$A263,'Aceite Virgen'!$B$6:$B$257,"&lt;="&amp;$B263)</f>
        <v>0.26</v>
      </c>
      <c r="VW263" s="4">
        <f>SUMIFS('Aceite Virgen'!VW$6:VW$257,'Aceite Virgen'!$A$6:$A$257,"&gt;="&amp;$A263,'Aceite Virgen'!$B$6:$B$257,"&lt;="&amp;$B263)</f>
        <v>0</v>
      </c>
      <c r="WA263" s="69">
        <f>SUMIFS('Aceite Virgen'!WA$6:WA$257,'Aceite Virgen'!$A$6:$A$257,"&gt;="&amp;$A263,'Aceite Virgen'!$B$6:$B$257,"&lt;="&amp;$B263)</f>
        <v>0.51</v>
      </c>
      <c r="WB263" s="4">
        <f>SUMIFS('Aceite Virgen'!WB$6:WB$257,'Aceite Virgen'!$A$6:$A$257,"&gt;="&amp;$A263,'Aceite Virgen'!$B$6:$B$257,"&lt;="&amp;$B263)</f>
        <v>0</v>
      </c>
      <c r="WC263" s="4">
        <f>SUMIFS('Aceite Virgen'!WC$6:WC$257,'Aceite Virgen'!$A$6:$A$257,"&gt;="&amp;$A263,'Aceite Virgen'!$B$6:$B$257,"&lt;="&amp;$B263)</f>
        <v>0.76</v>
      </c>
      <c r="WD263" s="4">
        <f>SUMIFS('Aceite Virgen'!WD$6:WD$257,'Aceite Virgen'!$A$6:$A$257,"&gt;="&amp;$A263,'Aceite Virgen'!$B$6:$B$257,"&lt;="&amp;$B263)</f>
        <v>0</v>
      </c>
      <c r="WH263" s="69">
        <f>SUMIFS('Aceite Virgen'!WH$6:WH$257,'Aceite Virgen'!$A$6:$A$257,"&gt;="&amp;$A263,'Aceite Virgen'!$B$6:$B$257,"&lt;="&amp;$B263)</f>
        <v>0.97</v>
      </c>
      <c r="WI263" s="4">
        <f>SUMIFS('Aceite Virgen'!WI$6:WI$257,'Aceite Virgen'!$A$6:$A$257,"&gt;="&amp;$A263,'Aceite Virgen'!$B$6:$B$257,"&lt;="&amp;$B263)</f>
        <v>0</v>
      </c>
      <c r="WJ263" s="4">
        <f>SUMIFS('Aceite Virgen'!WJ$6:WJ$257,'Aceite Virgen'!$A$6:$A$257,"&gt;="&amp;$A263,'Aceite Virgen'!$B$6:$B$257,"&lt;="&amp;$B263)</f>
        <v>0.9</v>
      </c>
      <c r="WK263" s="4">
        <f>SUMIFS('Aceite Virgen'!WK$6:WK$257,'Aceite Virgen'!$A$6:$A$257,"&gt;="&amp;$A263,'Aceite Virgen'!$B$6:$B$257,"&lt;="&amp;$B263)</f>
        <v>1.93</v>
      </c>
      <c r="WO263" s="69">
        <f>SUMIFS('Aceite Virgen'!WO$6:WO$257,'Aceite Virgen'!$A$6:$A$257,"&gt;="&amp;$A263,'Aceite Virgen'!$B$6:$B$257,"&lt;="&amp;$B263)</f>
        <v>0.6</v>
      </c>
      <c r="WP263" s="4">
        <f>SUMIFS('Aceite Virgen'!WP$6:WP$257,'Aceite Virgen'!$A$6:$A$257,"&gt;="&amp;$A263,'Aceite Virgen'!$B$6:$B$257,"&lt;="&amp;$B263)</f>
        <v>2.14</v>
      </c>
      <c r="WQ263" s="4">
        <f>SUMIFS('Aceite Virgen'!WQ$6:WQ$257,'Aceite Virgen'!$A$6:$A$257,"&gt;="&amp;$A263,'Aceite Virgen'!$B$6:$B$257,"&lt;="&amp;$B263)</f>
        <v>0.19</v>
      </c>
      <c r="WR263" s="4">
        <f>SUMIFS('Aceite Virgen'!WR$6:WR$257,'Aceite Virgen'!$A$6:$A$257,"&gt;="&amp;$A263,'Aceite Virgen'!$B$6:$B$257,"&lt;="&amp;$B263)</f>
        <v>0</v>
      </c>
      <c r="WV263" s="69">
        <f>SUMIFS('Aceite Virgen'!WV$6:WV$257,'Aceite Virgen'!$A$6:$A$257,"&gt;="&amp;$A263,'Aceite Virgen'!$B$6:$B$257,"&lt;="&amp;$B263)</f>
        <v>0.28000000000000003</v>
      </c>
      <c r="WW263" s="4">
        <f>SUMIFS('Aceite Virgen'!WW$6:WW$257,'Aceite Virgen'!$A$6:$A$257,"&gt;="&amp;$A263,'Aceite Virgen'!$B$6:$B$257,"&lt;="&amp;$B263)</f>
        <v>0</v>
      </c>
      <c r="WX263" s="4">
        <f>SUMIFS('Aceite Virgen'!WX$6:WX$257,'Aceite Virgen'!$A$6:$A$257,"&gt;="&amp;$A263,'Aceite Virgen'!$B$6:$B$257,"&lt;="&amp;$B263)</f>
        <v>0.43999999999999995</v>
      </c>
      <c r="WY263" s="4">
        <f>SUMIFS('Aceite Virgen'!WY$6:WY$257,'Aceite Virgen'!$A$6:$A$257,"&gt;="&amp;$A263,'Aceite Virgen'!$B$6:$B$257,"&lt;="&amp;$B263)</f>
        <v>0</v>
      </c>
      <c r="XC263" s="69">
        <f>SUMIFS('Aceite Virgen'!XC$6:XC$257,'Aceite Virgen'!$A$6:$A$257,"&gt;="&amp;$A263,'Aceite Virgen'!$B$6:$B$257,"&lt;="&amp;$B263)</f>
        <v>0.67</v>
      </c>
      <c r="XD263" s="4">
        <f>SUMIFS('Aceite Virgen'!XD$6:XD$257,'Aceite Virgen'!$A$6:$A$257,"&gt;="&amp;$A263,'Aceite Virgen'!$B$6:$B$257,"&lt;="&amp;$B263)</f>
        <v>0</v>
      </c>
      <c r="XE263" s="4">
        <f>SUMIFS('Aceite Virgen'!XE$6:XE$257,'Aceite Virgen'!$A$6:$A$257,"&gt;="&amp;$A263,'Aceite Virgen'!$B$6:$B$257,"&lt;="&amp;$B263)</f>
        <v>1.0900000000000001</v>
      </c>
      <c r="XF263" s="4">
        <f>SUMIFS('Aceite Virgen'!XF$6:XF$257,'Aceite Virgen'!$A$6:$A$257,"&gt;="&amp;$A263,'Aceite Virgen'!$B$6:$B$257,"&lt;="&amp;$B263)</f>
        <v>0</v>
      </c>
      <c r="XJ263" s="69">
        <f>SUMIFS('Aceite Virgen'!XJ$6:XJ$257,'Aceite Virgen'!$A$6:$A$257,"&gt;="&amp;$A263,'Aceite Virgen'!$B$6:$B$257,"&lt;="&amp;$B263)</f>
        <v>0</v>
      </c>
      <c r="XK263" s="4">
        <f>SUMIFS('Aceite Virgen'!XK$6:XK$257,'Aceite Virgen'!$A$6:$A$257,"&gt;="&amp;$A263,'Aceite Virgen'!$B$6:$B$257,"&lt;="&amp;$B263)</f>
        <v>0</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0</v>
      </c>
      <c r="XR263" s="4">
        <f>SUMIFS('Aceite Virgen'!XR$6:XR$257,'Aceite Virgen'!$A$6:$A$257,"&gt;="&amp;$A263,'Aceite Virgen'!$B$6:$B$257,"&lt;="&amp;$B263)</f>
        <v>0</v>
      </c>
      <c r="XS263" s="4">
        <f>SUMIFS('Aceite Virgen'!XS$6:XS$257,'Aceite Virgen'!$A$6:$A$257,"&gt;="&amp;$A263,'Aceite Virgen'!$B$6:$B$257,"&lt;="&amp;$B263)</f>
        <v>0</v>
      </c>
      <c r="XT263" s="4">
        <f>SUMIFS('Aceite Virgen'!XT$6:XT$257,'Aceite Virgen'!$A$6:$A$257,"&gt;="&amp;$A263,'Aceite Virgen'!$B$6:$B$257,"&lt;="&amp;$B263)</f>
        <v>0</v>
      </c>
      <c r="XX263" s="69">
        <f>SUMIFS('Aceite Virgen'!XX$6:XX$257,'Aceite Virgen'!$A$6:$A$257,"&gt;="&amp;$A263,'Aceite Virgen'!$B$6:$B$257,"&lt;="&amp;$B263)</f>
        <v>0.27</v>
      </c>
      <c r="XY263" s="4">
        <f>SUMIFS('Aceite Virgen'!XY$6:XY$257,'Aceite Virgen'!$A$6:$A$257,"&gt;="&amp;$A263,'Aceite Virgen'!$B$6:$B$257,"&lt;="&amp;$B263)</f>
        <v>0</v>
      </c>
      <c r="XZ263" s="4">
        <f>SUMIFS('Aceite Virgen'!XZ$6:XZ$257,'Aceite Virgen'!$A$6:$A$257,"&gt;="&amp;$A263,'Aceite Virgen'!$B$6:$B$257,"&lt;="&amp;$B263)</f>
        <v>0.42</v>
      </c>
      <c r="YA263" s="4">
        <f>SUMIFS('Aceite Virgen'!YA$6:YA$257,'Aceite Virgen'!$A$6:$A$257,"&gt;="&amp;$A263,'Aceite Virgen'!$B$6:$B$257,"&lt;="&amp;$B263)</f>
        <v>0</v>
      </c>
      <c r="YE263" s="69">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9">
        <f>SUMIFS('Aceite Virgen'!YL$6:YL$257,'Aceite Virgen'!$A$6:$A$257,"&gt;="&amp;$A263,'Aceite Virgen'!$B$6:$B$257,"&lt;="&amp;$B263)</f>
        <v>0.49</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9">
        <f>SUMIFS('Aceite Virgen'!YS$6:YS$257,'Aceite Virgen'!$A$6:$A$257,"&gt;="&amp;$A263,'Aceite Virgen'!$B$6:$B$257,"&lt;="&amp;$B263)</f>
        <v>10.86</v>
      </c>
      <c r="YT263" s="4">
        <f>SUMIFS('Aceite Virgen'!YT$6:YT$257,'Aceite Virgen'!$A$6:$A$257,"&gt;="&amp;$A263,'Aceite Virgen'!$B$6:$B$257,"&lt;="&amp;$B263)</f>
        <v>5.9</v>
      </c>
      <c r="YU263" s="4">
        <f>SUMIFS('Aceite Virgen'!YU$6:YU$257,'Aceite Virgen'!$A$6:$A$257,"&gt;="&amp;$A263,'Aceite Virgen'!$B$6:$B$257,"&lt;="&amp;$B263)</f>
        <v>11.95</v>
      </c>
      <c r="YV263" s="4">
        <f>SUMIFS('Aceite Virgen'!YV$6:YV$257,'Aceite Virgen'!$A$6:$A$257,"&gt;="&amp;$A263,'Aceite Virgen'!$B$6:$B$257,"&lt;="&amp;$B263)</f>
        <v>12.07</v>
      </c>
      <c r="YW263" s="4">
        <f>SUMIFS('Aceite Virgen'!YW$6:YW$257,'Aceite Virgen'!$A$6:$A$257,"&gt;="&amp;$A263,'Aceite Virgen'!$B$6:$B$257,"&lt;="&amp;$B263)</f>
        <v>11.48</v>
      </c>
      <c r="YZ263" s="69">
        <f>SUMIFS('Aceite Virgen'!YZ$6:YZ$257,'Aceite Virgen'!$A$6:$A$257,"&gt;="&amp;$A263,'Aceite Virgen'!$B$6:$B$257,"&lt;="&amp;$B263)</f>
        <v>25.91</v>
      </c>
      <c r="ZA263" s="4">
        <f>SUMIFS('Aceite Virgen'!ZA$6:ZA$257,'Aceite Virgen'!$A$6:$A$257,"&gt;="&amp;$A263,'Aceite Virgen'!$B$6:$B$257,"&lt;="&amp;$B263)</f>
        <v>22.87</v>
      </c>
      <c r="ZB263" s="4">
        <f>SUMIFS('Aceite Virgen'!ZB$6:ZB$257,'Aceite Virgen'!$A$6:$A$257,"&gt;="&amp;$A263,'Aceite Virgen'!$B$6:$B$257,"&lt;="&amp;$B263)</f>
        <v>26.21</v>
      </c>
      <c r="ZC263" s="4">
        <f>SUMIFS('Aceite Virgen'!ZC$6:ZC$257,'Aceite Virgen'!$A$6:$A$257,"&gt;="&amp;$A263,'Aceite Virgen'!$B$6:$B$257,"&lt;="&amp;$B263)</f>
        <v>29.06</v>
      </c>
      <c r="ZD263" s="4">
        <f>SUMIFS('Aceite Virgen'!ZD$6:ZD$257,'Aceite Virgen'!$A$6:$A$257,"&gt;="&amp;$A263,'Aceite Virgen'!$B$6:$B$257,"&lt;="&amp;$B263)</f>
        <v>17.509999999999998</v>
      </c>
    </row>
    <row r="264" spans="1:680" x14ac:dyDescent="0.25">
      <c r="A264" s="9">
        <f>'TAM Aceite Virgen'!B12</f>
        <v>4.0999999999999996</v>
      </c>
      <c r="B264" s="9">
        <f>'TAM Aceite Virgen'!C12</f>
        <v>4.3</v>
      </c>
      <c r="C264" s="9"/>
      <c r="D264" s="4">
        <f>SUMIFS('Aceite Virgen'!D$6:D$257,'Aceite Virgen'!$A$6:$A$257,"&gt;="&amp;$A264,'Aceite Virgen'!$B$6:$B$257,"&lt;="&amp;$B264)</f>
        <v>39.739999999999995</v>
      </c>
      <c r="E264" s="4">
        <f>SUMIFS('Aceite Virgen'!E$6:E$257,'Aceite Virgen'!$A$6:$A$257,"&gt;="&amp;$A264,'Aceite Virgen'!$B$6:$B$257,"&lt;="&amp;$B264)</f>
        <v>30.32</v>
      </c>
      <c r="F264" s="4">
        <f>SUMIFS('Aceite Virgen'!F$6:F$257,'Aceite Virgen'!$A$6:$A$257,"&gt;="&amp;$A264,'Aceite Virgen'!$B$6:$B$257,"&lt;="&amp;$B264)</f>
        <v>48.260000000000005</v>
      </c>
      <c r="G264" s="4">
        <f>SUMIFS('Aceite Virgen'!G$6:G$257,'Aceite Virgen'!$A$6:$A$257,"&gt;="&amp;$A264,'Aceite Virgen'!$B$6:$B$257,"&lt;="&amp;$B264)</f>
        <v>0.95</v>
      </c>
      <c r="H264" s="9"/>
      <c r="I264" s="9"/>
      <c r="J264" s="9"/>
      <c r="K264" s="4">
        <f>SUMIFS('Aceite Virgen'!K$6:K$257,'Aceite Virgen'!$A$6:$A$257,"&gt;="&amp;$A264,'Aceite Virgen'!$B$6:$B$257,"&lt;="&amp;$B264)</f>
        <v>48.8</v>
      </c>
      <c r="L264" s="4">
        <f>SUMIFS('Aceite Virgen'!L$6:L$257,'Aceite Virgen'!$A$6:$A$257,"&gt;="&amp;$A264,'Aceite Virgen'!$B$6:$B$257,"&lt;="&amp;$B264)</f>
        <v>20.419999999999998</v>
      </c>
      <c r="M264" s="4">
        <f>SUMIFS('Aceite Virgen'!M$6:M$257,'Aceite Virgen'!$A$6:$A$257,"&gt;="&amp;$A264,'Aceite Virgen'!$B$6:$B$257,"&lt;="&amp;$B264)</f>
        <v>57.8</v>
      </c>
      <c r="N264" s="4">
        <f>SUMIFS('Aceite Virgen'!N$6:N$257,'Aceite Virgen'!$A$6:$A$257,"&gt;="&amp;$A264,'Aceite Virgen'!$B$6:$B$257,"&lt;="&amp;$B264)</f>
        <v>28.08</v>
      </c>
      <c r="O264" s="9"/>
      <c r="P264" s="9"/>
      <c r="Q264" s="9"/>
      <c r="R264" s="4">
        <f>SUMIFS('Aceite Virgen'!R$6:R$257,'Aceite Virgen'!$A$6:$A$257,"&gt;="&amp;$A264,'Aceite Virgen'!$B$6:$B$257,"&lt;="&amp;$B264)</f>
        <v>35.24</v>
      </c>
      <c r="S264" s="4">
        <f>SUMIFS('Aceite Virgen'!S$6:S$257,'Aceite Virgen'!$A$6:$A$257,"&gt;="&amp;$A264,'Aceite Virgen'!$B$6:$B$257,"&lt;="&amp;$B264)</f>
        <v>30.18</v>
      </c>
      <c r="T264" s="4">
        <f>SUMIFS('Aceite Virgen'!T$6:T$257,'Aceite Virgen'!$A$6:$A$257,"&gt;="&amp;$A264,'Aceite Virgen'!$B$6:$B$257,"&lt;="&amp;$B264)</f>
        <v>36.1</v>
      </c>
      <c r="U264" s="4">
        <f>SUMIFS('Aceite Virgen'!U$6:U$257,'Aceite Virgen'!$A$6:$A$257,"&gt;="&amp;$A264,'Aceite Virgen'!$B$6:$B$257,"&lt;="&amp;$B264)</f>
        <v>37.6</v>
      </c>
      <c r="V264" s="9"/>
      <c r="W264" s="9"/>
      <c r="X264" s="9"/>
      <c r="Y264" s="4">
        <f>SUMIFS('Aceite Virgen'!Y$6:Y$257,'Aceite Virgen'!$A$6:$A$257,"&gt;="&amp;$A264,'Aceite Virgen'!$B$6:$B$257,"&lt;="&amp;$B264)</f>
        <v>36.630000000000003</v>
      </c>
      <c r="Z264" s="4">
        <f>SUMIFS('Aceite Virgen'!Z$6:Z$257,'Aceite Virgen'!$A$6:$A$257,"&gt;="&amp;$A264,'Aceite Virgen'!$B$6:$B$257,"&lt;="&amp;$B264)</f>
        <v>22.889999999999997</v>
      </c>
      <c r="AA264" s="4">
        <f>SUMIFS('Aceite Virgen'!AA$6:AA$257,'Aceite Virgen'!$A$6:$A$257,"&gt;="&amp;$A264,'Aceite Virgen'!$B$6:$B$257,"&lt;="&amp;$B264)</f>
        <v>36.08</v>
      </c>
      <c r="AB264" s="4">
        <f>SUMIFS('Aceite Virgen'!AB$6:AB$257,'Aceite Virgen'!$A$6:$A$257,"&gt;="&amp;$A264,'Aceite Virgen'!$B$6:$B$257,"&lt;="&amp;$B264)</f>
        <v>74.31</v>
      </c>
      <c r="AC264" s="9"/>
      <c r="AD264" s="9"/>
      <c r="AE264" s="9"/>
      <c r="AF264" s="4">
        <f>SUMIFS('Aceite Virgen'!AF$6:AF$257,'Aceite Virgen'!$A$6:$A$257,"&gt;="&amp;$A264,'Aceite Virgen'!$B$6:$B$257,"&lt;="&amp;$B264)</f>
        <v>16.84</v>
      </c>
      <c r="AG264" s="4">
        <f>SUMIFS('Aceite Virgen'!AG$6:AG$257,'Aceite Virgen'!$A$6:$A$257,"&gt;="&amp;$A264,'Aceite Virgen'!$B$6:$B$257,"&lt;="&amp;$B264)</f>
        <v>26.77</v>
      </c>
      <c r="AH264" s="4">
        <f>SUMIFS('Aceite Virgen'!AH$6:AH$257,'Aceite Virgen'!$A$6:$A$257,"&gt;="&amp;$A264,'Aceite Virgen'!$B$6:$B$257,"&lt;="&amp;$B264)</f>
        <v>13.73</v>
      </c>
      <c r="AI264" s="4">
        <f>SUMIFS('Aceite Virgen'!AI$6:AI$257,'Aceite Virgen'!$A$6:$A$257,"&gt;="&amp;$A264,'Aceite Virgen'!$B$6:$B$257,"&lt;="&amp;$B264)</f>
        <v>85.92</v>
      </c>
      <c r="AJ264" s="9"/>
      <c r="AK264" s="9"/>
      <c r="AL264" s="9"/>
      <c r="AM264" s="4">
        <f>SUMIFS('Aceite Virgen'!AM$6:AM$257,'Aceite Virgen'!$A$6:$A$257,"&gt;="&amp;$A264,'Aceite Virgen'!$B$6:$B$257,"&lt;="&amp;$B264)</f>
        <v>17.060000000000002</v>
      </c>
      <c r="AN264" s="4">
        <f>SUMIFS('Aceite Virgen'!AN$6:AN$257,'Aceite Virgen'!$A$6:$A$257,"&gt;="&amp;$A264,'Aceite Virgen'!$B$6:$B$257,"&lt;="&amp;$B264)</f>
        <v>19.830000000000002</v>
      </c>
      <c r="AO264" s="4">
        <f>SUMIFS('Aceite Virgen'!AO$6:AO$257,'Aceite Virgen'!$A$6:$A$257,"&gt;="&amp;$A264,'Aceite Virgen'!$B$6:$B$257,"&lt;="&amp;$B264)</f>
        <v>15.600000000000001</v>
      </c>
      <c r="AP264" s="4">
        <f>SUMIFS('Aceite Virgen'!AP$6:AP$257,'Aceite Virgen'!$A$6:$A$257,"&gt;="&amp;$A264,'Aceite Virgen'!$B$6:$B$257,"&lt;="&amp;$B264)</f>
        <v>41.739999999999995</v>
      </c>
      <c r="AQ264" s="9"/>
      <c r="AR264" s="9"/>
      <c r="AT264" s="4">
        <f>SUMIFS('Aceite Virgen'!AT$6:AT$257,'Aceite Virgen'!$A$6:$A$257,"&gt;="&amp;$A264,'Aceite Virgen'!$B$6:$B$257,"&lt;="&amp;$B264)</f>
        <v>12.700000000000003</v>
      </c>
      <c r="AU264" s="4">
        <f>SUMIFS('Aceite Virgen'!AU$6:AU$257,'Aceite Virgen'!$A$6:$A$257,"&gt;="&amp;$A264,'Aceite Virgen'!$B$6:$B$257,"&lt;="&amp;$B264)</f>
        <v>14.35</v>
      </c>
      <c r="AV264" s="4">
        <f>SUMIFS('Aceite Virgen'!AV$6:AV$257,'Aceite Virgen'!$A$6:$A$257,"&gt;="&amp;$A264,'Aceite Virgen'!$B$6:$B$257,"&lt;="&amp;$B264)</f>
        <v>12.09</v>
      </c>
      <c r="AW264" s="4">
        <f>SUMIFS('Aceite Virgen'!AW$6:AW$257,'Aceite Virgen'!$A$6:$A$257,"&gt;="&amp;$A264,'Aceite Virgen'!$B$6:$B$257,"&lt;="&amp;$B264)</f>
        <v>55.730000000000004</v>
      </c>
      <c r="BA264" s="4">
        <f>SUMIFS('Aceite Virgen'!BA$6:BA$257,'Aceite Virgen'!$A$6:$A$257,"&gt;="&amp;A264,'Aceite Virgen'!$B$6:$B$257,"&lt;="&amp;B264)</f>
        <v>15.05</v>
      </c>
      <c r="BB264" s="4">
        <f>SUMIFS('Aceite Virgen'!BB$6:BB$257,'Aceite Virgen'!$A$6:$A$257,"&gt;="&amp;$A264,'Aceite Virgen'!$B$6:$B$257,"&lt;="&amp;$B264)</f>
        <v>20.09</v>
      </c>
      <c r="BC264" s="4">
        <f>SUMIFS('Aceite Virgen'!BC$6:BC$257,'Aceite Virgen'!$A$6:$A$257,"&gt;="&amp;$A264,'Aceite Virgen'!$B$6:$B$257,"&lt;="&amp;$B264)</f>
        <v>12.680000000000001</v>
      </c>
      <c r="BD264" s="4">
        <f>SUMIFS('Aceite Virgen'!BD$6:BD$257,'Aceite Virgen'!$A$6:$A$257,"&gt;="&amp;$A264,'Aceite Virgen'!$B$6:$B$257,"&lt;="&amp;$B264)</f>
        <v>47.61</v>
      </c>
      <c r="BH264" s="4">
        <f>SUMIFS('Aceite Virgen'!BH$6:BH$257,'Aceite Virgen'!$A$6:$A$257,"&gt;="&amp;$A264,'Aceite Virgen'!$B$6:$B$257,"&lt;="&amp;$B264)</f>
        <v>15.669999999999998</v>
      </c>
      <c r="BI264" s="4">
        <f>SUMIFS('Aceite Virgen'!BI$6:BI$257,'Aceite Virgen'!$A$6:$A$257,"&gt;="&amp;$A264,'Aceite Virgen'!$B$6:$B$257,"&lt;="&amp;$B264)</f>
        <v>11.940000000000001</v>
      </c>
      <c r="BJ264" s="4">
        <f>SUMIFS('Aceite Virgen'!BJ$6:BJ$257,'Aceite Virgen'!$A$6:$A$257,"&gt;="&amp;$A264,'Aceite Virgen'!$B$6:$B$257,"&lt;="&amp;$B264)</f>
        <v>13.97</v>
      </c>
      <c r="BK264" s="4">
        <f>SUMIFS('Aceite Virgen'!BK$6:BK$257,'Aceite Virgen'!$A$6:$A$257,"&gt;="&amp;$A264,'Aceite Virgen'!$B$6:$B$257,"&lt;="&amp;$B264)</f>
        <v>74.459999999999994</v>
      </c>
      <c r="BO264" s="4">
        <f>SUMIFS('Aceite Virgen'!BO$6:BO$257,'Aceite Virgen'!$A$6:$A$257,"&gt;="&amp;$A264,'Aceite Virgen'!$B$6:$B$257,"&lt;="&amp;$B264)</f>
        <v>14.98</v>
      </c>
      <c r="BP264" s="4">
        <f>SUMIFS('Aceite Virgen'!BP$6:BP$257,'Aceite Virgen'!$A$6:$A$257,"&gt;="&amp;$A264,'Aceite Virgen'!$B$6:$B$257,"&lt;="&amp;$B264)</f>
        <v>24.36</v>
      </c>
      <c r="BQ264" s="4">
        <f>SUMIFS('Aceite Virgen'!BQ$6:BQ$257,'Aceite Virgen'!$A$6:$A$257,"&gt;="&amp;$A264,'Aceite Virgen'!$B$6:$B$257,"&lt;="&amp;$B264)</f>
        <v>13.090000000000002</v>
      </c>
      <c r="BR264" s="4">
        <f>SUMIFS('Aceite Virgen'!BR$6:BR$257,'Aceite Virgen'!$A$6:$A$257,"&gt;="&amp;$A264,'Aceite Virgen'!$B$6:$B$257,"&lt;="&amp;$B264)</f>
        <v>34.94</v>
      </c>
      <c r="BV264" s="4">
        <f>SUMIFS('Aceite Virgen'!BV$6:BV$257,'Aceite Virgen'!$A$6:$A$257,"&gt;="&amp;$A264,'Aceite Virgen'!$B$6:$B$257,"&lt;="&amp;$B264)</f>
        <v>11.749999999999998</v>
      </c>
      <c r="BW264" s="4">
        <f>SUMIFS('Aceite Virgen'!BW$6:BW$257,'Aceite Virgen'!$A$6:$A$257,"&gt;="&amp;$A264,'Aceite Virgen'!$B$6:$B$257,"&lt;="&amp;$B264)</f>
        <v>4.91</v>
      </c>
      <c r="BX264" s="4">
        <f>SUMIFS('Aceite Virgen'!BX$6:BX$257,'Aceite Virgen'!$A$6:$A$257,"&gt;="&amp;$A264,'Aceite Virgen'!$B$6:$B$257,"&lt;="&amp;$B264)</f>
        <v>11.77</v>
      </c>
      <c r="BY264" s="4">
        <f>SUMIFS('Aceite Virgen'!BY$6:BY$257,'Aceite Virgen'!$A$6:$A$257,"&gt;="&amp;$A264,'Aceite Virgen'!$B$6:$B$257,"&lt;="&amp;$B264)</f>
        <v>44.73</v>
      </c>
      <c r="CC264" s="4">
        <f>SUMIFS('Aceite Virgen'!CC$6:CC$257,'Aceite Virgen'!$A$6:$A$257,"&gt;="&amp;$A264,'Aceite Virgen'!$B$6:$B$257,"&lt;="&amp;$B264)</f>
        <v>5.56</v>
      </c>
      <c r="CD264" s="4">
        <f>SUMIFS('Aceite Virgen'!CD$6:CD$257,'Aceite Virgen'!$A$6:$A$257,"&gt;="&amp;$A264,'Aceite Virgen'!$B$6:$B$257,"&lt;="&amp;$B264)</f>
        <v>1.05</v>
      </c>
      <c r="CE264" s="4">
        <f>SUMIFS('Aceite Virgen'!CE$6:CE$257,'Aceite Virgen'!$A$6:$A$257,"&gt;="&amp;$A264,'Aceite Virgen'!$B$6:$B$257,"&lt;="&amp;$B264)</f>
        <v>6.04</v>
      </c>
      <c r="CF264" s="4">
        <f>SUMIFS('Aceite Virgen'!CF$6:CF$257,'Aceite Virgen'!$A$6:$A$257,"&gt;="&amp;$A264,'Aceite Virgen'!$B$6:$B$257,"&lt;="&amp;$B264)</f>
        <v>7.76</v>
      </c>
      <c r="CJ264" s="4">
        <f>SUMIFS('Aceite Virgen'!CJ$6:CJ$257,'Aceite Virgen'!$A$6:$A$257,"&gt;="&amp;$A264,'Aceite Virgen'!$B$6:$B$257,"&lt;="&amp;$B264)</f>
        <v>0.59000000000000008</v>
      </c>
      <c r="CK264" s="4">
        <f>SUMIFS('Aceite Virgen'!CK$6:CK$257,'Aceite Virgen'!$A$6:$A$257,"&gt;="&amp;$A264,'Aceite Virgen'!$B$6:$B$257,"&lt;="&amp;$B264)</f>
        <v>2</v>
      </c>
      <c r="CL264" s="4">
        <f>SUMIFS('Aceite Virgen'!CL$6:CL$257,'Aceite Virgen'!$A$6:$A$257,"&gt;="&amp;$A264,'Aceite Virgen'!$B$6:$B$257,"&lt;="&amp;$B264)</f>
        <v>0.5</v>
      </c>
      <c r="CM264" s="4">
        <f>SUMIFS('Aceite Virgen'!CM$6:CM$257,'Aceite Virgen'!$A$6:$A$257,"&gt;="&amp;$A264,'Aceite Virgen'!$B$6:$B$257,"&lt;="&amp;$B264)</f>
        <v>0</v>
      </c>
      <c r="CQ264" s="4">
        <f>SUMIFS('Aceite Virgen'!CQ$6:CQ$257,'Aceite Virgen'!$A$6:$A$257,"&gt;="&amp;$A264,'Aceite Virgen'!$B$6:$B$257,"&lt;="&amp;$B264)</f>
        <v>0.68</v>
      </c>
      <c r="CR264" s="4">
        <f>SUMIFS('Aceite Virgen'!CR$6:CR$257,'Aceite Virgen'!$A$6:$A$257,"&gt;="&amp;$A264,'Aceite Virgen'!$B$6:$B$257,"&lt;="&amp;$B264)</f>
        <v>0</v>
      </c>
      <c r="CS264" s="4">
        <f>SUMIFS('Aceite Virgen'!CS$6:CS$257,'Aceite Virgen'!$A$6:$A$257,"&gt;="&amp;$A264,'Aceite Virgen'!$B$6:$B$257,"&lt;="&amp;$B264)</f>
        <v>0.62</v>
      </c>
      <c r="CT264" s="4">
        <f>SUMIFS('Aceite Virgen'!CT$6:CT$257,'Aceite Virgen'!$A$6:$A$257,"&gt;="&amp;$A264,'Aceite Virgen'!$B$6:$B$257,"&lt;="&amp;$B264)</f>
        <v>0</v>
      </c>
      <c r="CX264" s="4">
        <f>SUMIFS('Aceite Virgen'!CX$6:CX$257,'Aceite Virgen'!$A$6:$A$257,"&gt;="&amp;$A264,'Aceite Virgen'!$B$6:$B$257,"&lt;="&amp;$B264)</f>
        <v>1</v>
      </c>
      <c r="CY264" s="4">
        <f>SUMIFS('Aceite Virgen'!CY$6:CY$257,'Aceite Virgen'!$A$6:$A$257,"&gt;="&amp;$A264,'Aceite Virgen'!$B$6:$B$257,"&lt;="&amp;$B264)</f>
        <v>0</v>
      </c>
      <c r="CZ264" s="4">
        <f>SUMIFS('Aceite Virgen'!CZ$6:CZ$257,'Aceite Virgen'!$A$6:$A$257,"&gt;="&amp;$A264,'Aceite Virgen'!$B$6:$B$257,"&lt;="&amp;$B264)</f>
        <v>0.94</v>
      </c>
      <c r="DA264" s="4">
        <f>SUMIFS('Aceite Virgen'!DA$6:DA$257,'Aceite Virgen'!$A$6:$A$257,"&gt;="&amp;$A264,'Aceite Virgen'!$B$6:$B$257,"&lt;="&amp;$B264)</f>
        <v>0</v>
      </c>
      <c r="DE264" s="4">
        <f>SUMIFS('Aceite Virgen'!DE$6:DE$257,'Aceite Virgen'!$A$6:$A$257,"&gt;="&amp;$A264,'Aceite Virgen'!$B$6:$B$257,"&lt;="&amp;$B264)</f>
        <v>0.44</v>
      </c>
      <c r="DF264" s="4">
        <f>SUMIFS('Aceite Virgen'!DF$6:DF$257,'Aceite Virgen'!$A$6:$A$257,"&gt;="&amp;$A264,'Aceite Virgen'!$B$6:$B$257,"&lt;="&amp;$B264)</f>
        <v>0</v>
      </c>
      <c r="DG264" s="4">
        <f>SUMIFS('Aceite Virgen'!DG$6:DG$257,'Aceite Virgen'!$A$6:$A$257,"&gt;="&amp;$A264,'Aceite Virgen'!$B$6:$B$257,"&lt;="&amp;$B264)</f>
        <v>0.41000000000000003</v>
      </c>
      <c r="DH264" s="4">
        <f>SUMIFS('Aceite Virgen'!DH$6:DH$257,'Aceite Virgen'!$A$6:$A$257,"&gt;="&amp;$A264,'Aceite Virgen'!$B$6:$B$257,"&lt;="&amp;$B264)</f>
        <v>0</v>
      </c>
      <c r="DL264" s="4">
        <f>SUMIFS('Aceite Virgen'!DL$6:DL$257,'Aceite Virgen'!$A$6:$A$257,"&gt;="&amp;$A264,'Aceite Virgen'!$B$6:$B$257,"&lt;="&amp;$B264)</f>
        <v>0.13</v>
      </c>
      <c r="DM264" s="4">
        <f>SUMIFS('Aceite Virgen'!DM$6:DM$257,'Aceite Virgen'!$A$6:$A$257,"&gt;="&amp;$A264,'Aceite Virgen'!$B$6:$B$257,"&lt;="&amp;$B264)</f>
        <v>0</v>
      </c>
      <c r="DN264" s="4">
        <f>SUMIFS('Aceite Virgen'!DN$6:DN$257,'Aceite Virgen'!$A$6:$A$257,"&gt;="&amp;$A264,'Aceite Virgen'!$B$6:$B$257,"&lt;="&amp;$B264)</f>
        <v>0.17</v>
      </c>
      <c r="DO264" s="4">
        <f>SUMIFS('Aceite Virgen'!DO$6:DO$257,'Aceite Virgen'!$A$6:$A$257,"&gt;="&amp;$A264,'Aceite Virgen'!$B$6:$B$257,"&lt;="&amp;$B264)</f>
        <v>0</v>
      </c>
      <c r="DS264" s="4">
        <f>SUMIFS('Aceite Virgen'!DS$6:DS$257,'Aceite Virgen'!$A$6:$A$257,"&gt;="&amp;$A264,'Aceite Virgen'!$B$6:$B$257,"&lt;="&amp;$B264)</f>
        <v>0.43</v>
      </c>
      <c r="DT264" s="4">
        <f>SUMIFS('Aceite Virgen'!DT$6:DT$257,'Aceite Virgen'!$A$6:$A$257,"&gt;="&amp;$A264,'Aceite Virgen'!$B$6:$B$257,"&lt;="&amp;$B264)</f>
        <v>0</v>
      </c>
      <c r="DU264" s="4">
        <f>SUMIFS('Aceite Virgen'!DU$6:DU$257,'Aceite Virgen'!$A$6:$A$257,"&gt;="&amp;$A264,'Aceite Virgen'!$B$6:$B$257,"&lt;="&amp;$B264)</f>
        <v>0</v>
      </c>
      <c r="DV264" s="4">
        <f>SUMIFS('Aceite Virgen'!DV$6:DV$257,'Aceite Virgen'!$A$6:$A$257,"&gt;="&amp;$A264,'Aceite Virgen'!$B$6:$B$257,"&lt;="&amp;$B264)</f>
        <v>7.43</v>
      </c>
      <c r="DZ264" s="4">
        <f>SUMIFS('Aceite Virgen'!DZ$6:DZ$257,'Aceite Virgen'!$A$6:$A$257,"&gt;="&amp;$A264,'Aceite Virgen'!$B$6:$B$257,"&lt;="&amp;$B264)</f>
        <v>0.46</v>
      </c>
      <c r="EA264" s="4">
        <f>SUMIFS('Aceite Virgen'!EA$6:EA$257,'Aceite Virgen'!$A$6:$A$257,"&gt;="&amp;$A264,'Aceite Virgen'!$B$6:$B$257,"&lt;="&amp;$B264)</f>
        <v>0</v>
      </c>
      <c r="EB264" s="4">
        <f>SUMIFS('Aceite Virgen'!EB$6:EB$257,'Aceite Virgen'!$A$6:$A$257,"&gt;="&amp;$A264,'Aceite Virgen'!$B$6:$B$257,"&lt;="&amp;$B264)</f>
        <v>0.64</v>
      </c>
      <c r="EC264" s="4">
        <f>SUMIFS('Aceite Virgen'!EC$6:EC$257,'Aceite Virgen'!$A$6:$A$257,"&gt;="&amp;$A264,'Aceite Virgen'!$B$6:$B$257,"&lt;="&amp;$B264)</f>
        <v>0</v>
      </c>
      <c r="EG264" s="4">
        <f>SUMIFS('Aceite Virgen'!EG$6:EG$257,'Aceite Virgen'!$A$6:$A$257,"&gt;="&amp;$A264,'Aceite Virgen'!$B$6:$B$257,"&lt;="&amp;$B264)</f>
        <v>0.26</v>
      </c>
      <c r="EH264" s="4">
        <f>SUMIFS('Aceite Virgen'!EH$6:EH$257,'Aceite Virgen'!$A$6:$A$257,"&gt;="&amp;$A264,'Aceite Virgen'!$B$6:$B$257,"&lt;="&amp;$B264)</f>
        <v>0</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0.34</v>
      </c>
      <c r="EO264" s="4">
        <f>SUMIFS('Aceite Virgen'!EO$6:EO$257,'Aceite Virgen'!$A$6:$A$257,"&gt;="&amp;$A264,'Aceite Virgen'!$B$6:$B$257,"&lt;="&amp;$B264)</f>
        <v>0</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1.9300000000000002</v>
      </c>
      <c r="EV264" s="4">
        <f>SUMIFS('Aceite Virgen'!EV$6:EV$257,'Aceite Virgen'!$A$6:$A$257,"&gt;="&amp;$A264,'Aceite Virgen'!$B$6:$B$257,"&lt;="&amp;$B264)</f>
        <v>3.39</v>
      </c>
      <c r="EW264" s="4">
        <f>SUMIFS('Aceite Virgen'!EW$6:EW$257,'Aceite Virgen'!$A$6:$A$257,"&gt;="&amp;$A264,'Aceite Virgen'!$B$6:$B$257,"&lt;="&amp;$B264)</f>
        <v>0.66</v>
      </c>
      <c r="EX264" s="4">
        <f>SUMIFS('Aceite Virgen'!EX$6:EX$257,'Aceite Virgen'!$A$6:$A$257,"&gt;="&amp;$A264,'Aceite Virgen'!$B$6:$B$257,"&lt;="&amp;$B264)</f>
        <v>4.7699999999999996</v>
      </c>
      <c r="FB264" s="4">
        <f>SUMIFS('Aceite Virgen'!FB$6:FB$257,'Aceite Virgen'!$A$6:$A$257,"&gt;="&amp;$A264,'Aceite Virgen'!$B$6:$B$257,"&lt;="&amp;$B264)</f>
        <v>0.26</v>
      </c>
      <c r="FC264" s="4">
        <f>SUMIFS('Aceite Virgen'!FC$6:FC$257,'Aceite Virgen'!$A$6:$A$257,"&gt;="&amp;$A264,'Aceite Virgen'!$B$6:$B$257,"&lt;="&amp;$B264)</f>
        <v>0.67</v>
      </c>
      <c r="FD264" s="4">
        <f>SUMIFS('Aceite Virgen'!FD$6:FD$257,'Aceite Virgen'!$A$6:$A$257,"&gt;="&amp;$A264,'Aceite Virgen'!$B$6:$B$257,"&lt;="&amp;$B264)</f>
        <v>0.21</v>
      </c>
      <c r="FE264" s="4">
        <f>SUMIFS('Aceite Virgen'!FE$6:FE$257,'Aceite Virgen'!$A$6:$A$257,"&gt;="&amp;$A264,'Aceite Virgen'!$B$6:$B$257,"&lt;="&amp;$B264)</f>
        <v>0</v>
      </c>
      <c r="FI264" s="4">
        <f>SUMIFS('Aceite Virgen'!FI$6:FI$257,'Aceite Virgen'!$A$6:$A$257,"&gt;="&amp;$A264,'Aceite Virgen'!$B$6:$B$257,"&lt;="&amp;$B264)</f>
        <v>0.76</v>
      </c>
      <c r="FJ264" s="4">
        <f>SUMIFS('Aceite Virgen'!FJ$6:FJ$257,'Aceite Virgen'!$A$6:$A$257,"&gt;="&amp;$A264,'Aceite Virgen'!$B$6:$B$257,"&lt;="&amp;$B264)</f>
        <v>2.62</v>
      </c>
      <c r="FK264" s="4">
        <f>SUMIFS('Aceite Virgen'!FK$6:FK$257,'Aceite Virgen'!$A$6:$A$257,"&gt;="&amp;$A264,'Aceite Virgen'!$B$6:$B$257,"&lt;="&amp;$B264)</f>
        <v>0.35</v>
      </c>
      <c r="FL264" s="4">
        <f>SUMIFS('Aceite Virgen'!FL$6:FL$257,'Aceite Virgen'!$A$6:$A$257,"&gt;="&amp;$A264,'Aceite Virgen'!$B$6:$B$257,"&lt;="&amp;$B264)</f>
        <v>0</v>
      </c>
      <c r="FP264" s="4">
        <f>SUMIFS('Aceite Virgen'!FP$6:FP$257,'Aceite Virgen'!$A$6:$A$257,"&gt;="&amp;$A264,'Aceite Virgen'!$B$6:$B$257,"&lt;="&amp;$B264)</f>
        <v>0.83000000000000007</v>
      </c>
      <c r="FQ264" s="4">
        <f>SUMIFS('Aceite Virgen'!FQ$6:FQ$257,'Aceite Virgen'!$A$6:$A$257,"&gt;="&amp;$A264,'Aceite Virgen'!$B$6:$B$257,"&lt;="&amp;$B264)</f>
        <v>0</v>
      </c>
      <c r="FR264" s="4">
        <f>SUMIFS('Aceite Virgen'!FR$6:FR$257,'Aceite Virgen'!$A$6:$A$257,"&gt;="&amp;$A264,'Aceite Virgen'!$B$6:$B$257,"&lt;="&amp;$B264)</f>
        <v>1.25</v>
      </c>
      <c r="FS264" s="4">
        <f>SUMIFS('Aceite Virgen'!FS$6:FS$257,'Aceite Virgen'!$A$6:$A$257,"&gt;="&amp;$A264,'Aceite Virgen'!$B$6:$B$257,"&lt;="&amp;$B264)</f>
        <v>0</v>
      </c>
      <c r="FW264" s="4">
        <f>SUMIFS('Aceite Virgen'!FW$6:FW$257,'Aceite Virgen'!$A$6:$A$257,"&gt;="&amp;$A264,'Aceite Virgen'!$B$6:$B$257,"&lt;="&amp;$B264)</f>
        <v>1.62</v>
      </c>
      <c r="FX264" s="4">
        <f>SUMIFS('Aceite Virgen'!FX$6:FX$257,'Aceite Virgen'!$A$6:$A$257,"&gt;="&amp;$A264,'Aceite Virgen'!$B$6:$B$257,"&lt;="&amp;$B264)</f>
        <v>0</v>
      </c>
      <c r="FY264" s="4">
        <f>SUMIFS('Aceite Virgen'!FY$6:FY$257,'Aceite Virgen'!$A$6:$A$257,"&gt;="&amp;$A264,'Aceite Virgen'!$B$6:$B$257,"&lt;="&amp;$B264)</f>
        <v>1.69</v>
      </c>
      <c r="FZ264" s="4">
        <f>SUMIFS('Aceite Virgen'!FZ$6:FZ$257,'Aceite Virgen'!$A$6:$A$257,"&gt;="&amp;$A264,'Aceite Virgen'!$B$6:$B$257,"&lt;="&amp;$B264)</f>
        <v>0</v>
      </c>
      <c r="GD264" s="4">
        <f>SUMIFS('Aceite Virgen'!GD$6:GD$257,'Aceite Virgen'!$A$6:$A$257,"&gt;="&amp;$A264,'Aceite Virgen'!$B$6:$B$257,"&lt;="&amp;$B264)</f>
        <v>0.8</v>
      </c>
      <c r="GE264" s="4">
        <f>SUMIFS('Aceite Virgen'!GE$6:GE$257,'Aceite Virgen'!$A$6:$A$257,"&gt;="&amp;$A264,'Aceite Virgen'!$B$6:$B$257,"&lt;="&amp;$B264)</f>
        <v>1.56</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0.3</v>
      </c>
      <c r="GL264" s="4">
        <f>SUMIFS('Aceite Virgen'!GL$6:GL$257,'Aceite Virgen'!$A$6:$A$257,"&gt;="&amp;$A264,'Aceite Virgen'!$B$6:$B$257,"&lt;="&amp;$B264)</f>
        <v>0</v>
      </c>
      <c r="GM264" s="4">
        <f>SUMIFS('Aceite Virgen'!GM$6:GM$257,'Aceite Virgen'!$A$6:$A$257,"&gt;="&amp;$A264,'Aceite Virgen'!$B$6:$B$257,"&lt;="&amp;$B264)</f>
        <v>0</v>
      </c>
      <c r="GN264" s="4">
        <f>SUMIFS('Aceite Virgen'!GN$6:GN$257,'Aceite Virgen'!$A$6:$A$257,"&gt;="&amp;$A264,'Aceite Virgen'!$B$6:$B$257,"&lt;="&amp;$B264)</f>
        <v>1.96</v>
      </c>
      <c r="GR264" s="4">
        <f>SUMIFS('Aceite Virgen'!GR$6:GR$257,'Aceite Virgen'!$A$6:$A$257,"&gt;="&amp;$A264,'Aceite Virgen'!$B$6:$B$257,"&lt;="&amp;$B264)</f>
        <v>3.05</v>
      </c>
      <c r="GS264" s="4">
        <f>SUMIFS('Aceite Virgen'!GS$6:GS$257,'Aceite Virgen'!$A$6:$A$257,"&gt;="&amp;$A264,'Aceite Virgen'!$B$6:$B$257,"&lt;="&amp;$B264)</f>
        <v>0</v>
      </c>
      <c r="GT264" s="4">
        <f>SUMIFS('Aceite Virgen'!GT$6:GT$257,'Aceite Virgen'!$A$6:$A$257,"&gt;="&amp;$A264,'Aceite Virgen'!$B$6:$B$257,"&lt;="&amp;$B264)</f>
        <v>2.9699999999999998</v>
      </c>
      <c r="GU264" s="4">
        <f>SUMIFS('Aceite Virgen'!GU$6:GU$257,'Aceite Virgen'!$A$6:$A$257,"&gt;="&amp;$A264,'Aceite Virgen'!$B$6:$B$257,"&lt;="&amp;$B264)</f>
        <v>5.77</v>
      </c>
      <c r="GY264" s="4">
        <f>SUMIFS('Aceite Virgen'!GY$6:GY$257,'Aceite Virgen'!$A$6:$A$257,"&gt;="&amp;$A264,'Aceite Virgen'!$B$6:$B$257,"&lt;="&amp;$B264)</f>
        <v>0.32</v>
      </c>
      <c r="GZ264" s="4">
        <f>SUMIFS('Aceite Virgen'!GZ$6:GZ$257,'Aceite Virgen'!$A$6:$A$257,"&gt;="&amp;$A264,'Aceite Virgen'!$B$6:$B$257,"&lt;="&amp;$B264)</f>
        <v>0</v>
      </c>
      <c r="HA264" s="4">
        <f>SUMIFS('Aceite Virgen'!HA$6:HA$257,'Aceite Virgen'!$A$6:$A$257,"&gt;="&amp;$A264,'Aceite Virgen'!$B$6:$B$257,"&lt;="&amp;$B264)</f>
        <v>0.42000000000000004</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0.37</v>
      </c>
      <c r="HN264" s="4">
        <f>SUMIFS('Aceite Virgen'!HN$6:HN$257,'Aceite Virgen'!$A$6:$A$257,"&gt;="&amp;$A264,'Aceite Virgen'!$B$6:$B$257,"&lt;="&amp;$B264)</f>
        <v>1.5</v>
      </c>
      <c r="HO264" s="4">
        <f>SUMIFS('Aceite Virgen'!HO$6:HO$257,'Aceite Virgen'!$A$6:$A$257,"&gt;="&amp;$A264,'Aceite Virgen'!$B$6:$B$257,"&lt;="&amp;$B264)</f>
        <v>0</v>
      </c>
      <c r="HP264" s="4">
        <f>SUMIFS('Aceite Virgen'!HP$6:HP$257,'Aceite Virgen'!$A$6:$A$257,"&gt;="&amp;$A264,'Aceite Virgen'!$B$6:$B$257,"&lt;="&amp;$B264)</f>
        <v>0.84</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1.52</v>
      </c>
      <c r="IB264" s="4">
        <f>SUMIFS('Aceite Virgen'!IB$6:IB$257,'Aceite Virgen'!$A$6:$A$257,"&gt;="&amp;$A264,'Aceite Virgen'!$B$6:$B$257,"&lt;="&amp;$B264)</f>
        <v>0</v>
      </c>
      <c r="IC264" s="4">
        <f>SUMIFS('Aceite Virgen'!IC$6:IC$257,'Aceite Virgen'!$A$6:$A$257,"&gt;="&amp;$A264,'Aceite Virgen'!$B$6:$B$257,"&lt;="&amp;$B264)</f>
        <v>2.0699999999999998</v>
      </c>
      <c r="ID264" s="4">
        <f>SUMIFS('Aceite Virgen'!ID$6:ID$257,'Aceite Virgen'!$A$6:$A$257,"&gt;="&amp;$A264,'Aceite Virgen'!$B$6:$B$257,"&lt;="&amp;$B264)</f>
        <v>2.48</v>
      </c>
      <c r="IH264" s="4">
        <f>SUMIFS('Aceite Virgen'!IH$6:IH$257,'Aceite Virgen'!$A$6:$A$257,"&gt;="&amp;$A264,'Aceite Virgen'!$B$6:$B$257,"&lt;="&amp;$B264)</f>
        <v>0.65999999999999992</v>
      </c>
      <c r="II264" s="4">
        <f>SUMIFS('Aceite Virgen'!II$6:II$257,'Aceite Virgen'!$A$6:$A$257,"&gt;="&amp;$A264,'Aceite Virgen'!$B$6:$B$257,"&lt;="&amp;$B264)</f>
        <v>0</v>
      </c>
      <c r="IJ264" s="4">
        <f>SUMIFS('Aceite Virgen'!IJ$6:IJ$257,'Aceite Virgen'!$A$6:$A$257,"&gt;="&amp;$A264,'Aceite Virgen'!$B$6:$B$257,"&lt;="&amp;$B264)</f>
        <v>0.26</v>
      </c>
      <c r="IK264" s="4">
        <f>SUMIFS('Aceite Virgen'!IK$6:IK$257,'Aceite Virgen'!$A$6:$A$257,"&gt;="&amp;$A264,'Aceite Virgen'!$B$6:$B$257,"&lt;="&amp;$B264)</f>
        <v>3.93</v>
      </c>
      <c r="IO264" s="4">
        <f>SUMIFS('Aceite Virgen'!IO$6:IO$257,'Aceite Virgen'!$A$6:$A$257,"&gt;="&amp;$A264,'Aceite Virgen'!$B$6:$B$257,"&lt;="&amp;$B264)</f>
        <v>0.61</v>
      </c>
      <c r="IP264" s="4">
        <f>SUMIFS('Aceite Virgen'!IP$6:IP$257,'Aceite Virgen'!$A$6:$A$257,"&gt;="&amp;$A264,'Aceite Virgen'!$B$6:$B$257,"&lt;="&amp;$B264)</f>
        <v>0</v>
      </c>
      <c r="IQ264" s="4">
        <f>SUMIFS('Aceite Virgen'!IQ$6:IQ$257,'Aceite Virgen'!$A$6:$A$257,"&gt;="&amp;$A264,'Aceite Virgen'!$B$6:$B$257,"&lt;="&amp;$B264)</f>
        <v>0.69</v>
      </c>
      <c r="IR264" s="4">
        <f>SUMIFS('Aceite Virgen'!IR$6:IR$257,'Aceite Virgen'!$A$6:$A$257,"&gt;="&amp;$A264,'Aceite Virgen'!$B$6:$B$257,"&lt;="&amp;$B264)</f>
        <v>0.85</v>
      </c>
      <c r="IV264" s="4">
        <f>SUMIFS('Aceite Virgen'!IV$6:IV$257,'Aceite Virgen'!$A$6:$A$257,"&gt;="&amp;$A264,'Aceite Virgen'!$B$6:$B$257,"&lt;="&amp;$B264)</f>
        <v>0.18</v>
      </c>
      <c r="IW264" s="4">
        <f>SUMIFS('Aceite Virgen'!IW$6:IW$257,'Aceite Virgen'!$A$6:$A$257,"&gt;="&amp;$A264,'Aceite Virgen'!$B$6:$B$257,"&lt;="&amp;$B264)</f>
        <v>0</v>
      </c>
      <c r="IX264" s="4">
        <f>SUMIFS('Aceite Virgen'!IX$6:IX$257,'Aceite Virgen'!$A$6:$A$257,"&gt;="&amp;$A264,'Aceite Virgen'!$B$6:$B$257,"&lt;="&amp;$B264)</f>
        <v>0.27</v>
      </c>
      <c r="IY264" s="4">
        <f>SUMIFS('Aceite Virgen'!IY$6:IY$257,'Aceite Virgen'!$A$6:$A$257,"&gt;="&amp;$A264,'Aceite Virgen'!$B$6:$B$257,"&lt;="&amp;$B264)</f>
        <v>0</v>
      </c>
      <c r="JC264" s="4">
        <f>SUMIFS('Aceite Virgen'!JC$6:JC$257,'Aceite Virgen'!$A$6:$A$257,"&gt;="&amp;$A264,'Aceite Virgen'!$B$6:$B$257,"&lt;="&amp;$B264)</f>
        <v>0.39999999999999997</v>
      </c>
      <c r="JD264" s="4">
        <f>SUMIFS('Aceite Virgen'!JD$6:JD$257,'Aceite Virgen'!$A$6:$A$257,"&gt;="&amp;$A264,'Aceite Virgen'!$B$6:$B$257,"&lt;="&amp;$B264)</f>
        <v>0</v>
      </c>
      <c r="JE264" s="4">
        <f>SUMIFS('Aceite Virgen'!JE$6:JE$257,'Aceite Virgen'!$A$6:$A$257,"&gt;="&amp;$A264,'Aceite Virgen'!$B$6:$B$257,"&lt;="&amp;$B264)</f>
        <v>0.45</v>
      </c>
      <c r="JF264" s="4">
        <f>SUMIFS('Aceite Virgen'!JF$6:JF$257,'Aceite Virgen'!$A$6:$A$257,"&gt;="&amp;$A264,'Aceite Virgen'!$B$6:$B$257,"&lt;="&amp;$B264)</f>
        <v>0.9</v>
      </c>
      <c r="JJ264" s="4">
        <f>SUMIFS('Aceite Virgen'!JJ$6:JJ$257,'Aceite Virgen'!$A$6:$A$257,"&gt;="&amp;$A264,'Aceite Virgen'!$B$6:$B$257,"&lt;="&amp;$B264)</f>
        <v>0.28999999999999998</v>
      </c>
      <c r="JK264" s="4">
        <f>SUMIFS('Aceite Virgen'!JK$6:JK$257,'Aceite Virgen'!$A$6:$A$257,"&gt;="&amp;$A264,'Aceite Virgen'!$B$6:$B$257,"&lt;="&amp;$B264)</f>
        <v>0</v>
      </c>
      <c r="JL264" s="4">
        <f>SUMIFS('Aceite Virgen'!JL$6:JL$257,'Aceite Virgen'!$A$6:$A$257,"&gt;="&amp;$A264,'Aceite Virgen'!$B$6:$B$257,"&lt;="&amp;$B264)</f>
        <v>0.42</v>
      </c>
      <c r="JM264" s="4">
        <f>SUMIFS('Aceite Virgen'!JM$6:JM$257,'Aceite Virgen'!$A$6:$A$257,"&gt;="&amp;$A264,'Aceite Virgen'!$B$6:$B$257,"&lt;="&amp;$B264)</f>
        <v>0</v>
      </c>
      <c r="JQ264" s="4">
        <f>SUMIFS('Aceite Virgen'!JQ$6:JQ$257,'Aceite Virgen'!$A$6:$A$257,"&gt;="&amp;$A264,'Aceite Virgen'!$B$6:$B$257,"&lt;="&amp;$B264)</f>
        <v>1.2999999999999998</v>
      </c>
      <c r="JR264" s="4">
        <f>SUMIFS('Aceite Virgen'!JR$6:JR$257,'Aceite Virgen'!$A$6:$A$257,"&gt;="&amp;$A264,'Aceite Virgen'!$B$6:$B$257,"&lt;="&amp;$B264)</f>
        <v>0</v>
      </c>
      <c r="JS264" s="4">
        <f>SUMIFS('Aceite Virgen'!JS$6:JS$257,'Aceite Virgen'!$A$6:$A$257,"&gt;="&amp;$A264,'Aceite Virgen'!$B$6:$B$257,"&lt;="&amp;$B264)</f>
        <v>0.62</v>
      </c>
      <c r="JT264" s="4">
        <f>SUMIFS('Aceite Virgen'!JT$6:JT$257,'Aceite Virgen'!$A$6:$A$257,"&gt;="&amp;$A264,'Aceite Virgen'!$B$6:$B$257,"&lt;="&amp;$B264)</f>
        <v>2.46</v>
      </c>
      <c r="JX264" s="4">
        <f>SUMIFS('Aceite Virgen'!JX$6:JX$257,'Aceite Virgen'!$A$6:$A$257,"&gt;="&amp;$A264,'Aceite Virgen'!$B$6:$B$257,"&lt;="&amp;$B264)</f>
        <v>0.28000000000000003</v>
      </c>
      <c r="JY264" s="4">
        <f>SUMIFS('Aceite Virgen'!JY$6:JY$257,'Aceite Virgen'!$A$6:$A$257,"&gt;="&amp;$A264,'Aceite Virgen'!$B$6:$B$257,"&lt;="&amp;$B264)</f>
        <v>0.5</v>
      </c>
      <c r="JZ264" s="4">
        <f>SUMIFS('Aceite Virgen'!JZ$6:JZ$257,'Aceite Virgen'!$A$6:$A$257,"&gt;="&amp;$A264,'Aceite Virgen'!$B$6:$B$257,"&lt;="&amp;$B264)</f>
        <v>0.15</v>
      </c>
      <c r="KA264" s="4">
        <f>SUMIFS('Aceite Virgen'!KA$6:KA$257,'Aceite Virgen'!$A$6:$A$257,"&gt;="&amp;$A264,'Aceite Virgen'!$B$6:$B$257,"&lt;="&amp;$B264)</f>
        <v>0.91</v>
      </c>
      <c r="KE264" s="4">
        <f>SUMIFS('Aceite Virgen'!KE$6:KE$257,'Aceite Virgen'!$A$6:$A$257,"&gt;="&amp;$A264,'Aceite Virgen'!$B$6:$B$257,"&lt;="&amp;$B264)</f>
        <v>0.91</v>
      </c>
      <c r="KF264" s="4">
        <f>SUMIFS('Aceite Virgen'!KF$6:KF$257,'Aceite Virgen'!$A$6:$A$257,"&gt;="&amp;$A264,'Aceite Virgen'!$B$6:$B$257,"&lt;="&amp;$B264)</f>
        <v>0.38</v>
      </c>
      <c r="KG264" s="4">
        <f>SUMIFS('Aceite Virgen'!KG$6:KG$257,'Aceite Virgen'!$A$6:$A$257,"&gt;="&amp;$A264,'Aceite Virgen'!$B$6:$B$257,"&lt;="&amp;$B264)</f>
        <v>0</v>
      </c>
      <c r="KH264" s="4">
        <f>SUMIFS('Aceite Virgen'!KH$6:KH$257,'Aceite Virgen'!$A$6:$A$257,"&gt;="&amp;$A264,'Aceite Virgen'!$B$6:$B$257,"&lt;="&amp;$B264)</f>
        <v>2.66</v>
      </c>
      <c r="KL264" s="4">
        <f>SUMIFS('Aceite Virgen'!KL$6:KL$257,'Aceite Virgen'!$A$6:$A$257,"&gt;="&amp;$A264,'Aceite Virgen'!$B$6:$B$257,"&lt;="&amp;$B264)</f>
        <v>1.74</v>
      </c>
      <c r="KM264" s="4">
        <f>SUMIFS('Aceite Virgen'!KM$6:KM$257,'Aceite Virgen'!$A$6:$A$257,"&gt;="&amp;$A264,'Aceite Virgen'!$B$6:$B$257,"&lt;="&amp;$B264)</f>
        <v>1.96</v>
      </c>
      <c r="KN264" s="4">
        <f>SUMIFS('Aceite Virgen'!KN$6:KN$257,'Aceite Virgen'!$A$6:$A$257,"&gt;="&amp;$A264,'Aceite Virgen'!$B$6:$B$257,"&lt;="&amp;$B264)</f>
        <v>0</v>
      </c>
      <c r="KO264" s="4">
        <f>SUMIFS('Aceite Virgen'!KO$6:KO$257,'Aceite Virgen'!$A$6:$A$257,"&gt;="&amp;$A264,'Aceite Virgen'!$B$6:$B$257,"&lt;="&amp;$B264)</f>
        <v>9.27</v>
      </c>
      <c r="KS264" s="4">
        <f>SUMIFS('Aceite Virgen'!KS$6:KS$257,'Aceite Virgen'!$A$6:$A$257,"&gt;="&amp;$A264,'Aceite Virgen'!$B$6:$B$257,"&lt;="&amp;$B264)</f>
        <v>1.72</v>
      </c>
      <c r="KT264" s="4">
        <f>SUMIFS('Aceite Virgen'!KT$6:KT$257,'Aceite Virgen'!$A$6:$A$257,"&gt;="&amp;$A264,'Aceite Virgen'!$B$6:$B$257,"&lt;="&amp;$B264)</f>
        <v>2.83</v>
      </c>
      <c r="KU264" s="4">
        <f>SUMIFS('Aceite Virgen'!KU$6:KU$257,'Aceite Virgen'!$A$6:$A$257,"&gt;="&amp;$A264,'Aceite Virgen'!$B$6:$B$257,"&lt;="&amp;$B264)</f>
        <v>1.82</v>
      </c>
      <c r="KV264" s="4">
        <f>SUMIFS('Aceite Virgen'!KV$6:KV$257,'Aceite Virgen'!$A$6:$A$257,"&gt;="&amp;$A264,'Aceite Virgen'!$B$6:$B$257,"&lt;="&amp;$B264)</f>
        <v>0.81</v>
      </c>
      <c r="KZ264" s="4">
        <f>SUMIFS('Aceite Virgen'!KZ$6:KZ$257,'Aceite Virgen'!$A$6:$A$257,"&gt;="&amp;$A264,'Aceite Virgen'!$B$6:$B$257,"&lt;="&amp;$B264)</f>
        <v>1.5699999999999998</v>
      </c>
      <c r="LA264" s="4">
        <f>SUMIFS('Aceite Virgen'!LA$6:LA$257,'Aceite Virgen'!$A$6:$A$257,"&gt;="&amp;$A264,'Aceite Virgen'!$B$6:$B$257,"&lt;="&amp;$B264)</f>
        <v>9.5399999999999991</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3.85</v>
      </c>
      <c r="LH264" s="4">
        <f>SUMIFS('Aceite Virgen'!LH$6:LH$257,'Aceite Virgen'!$A$6:$A$257,"&gt;="&amp;$A264,'Aceite Virgen'!$B$6:$B$257,"&lt;="&amp;$B264)</f>
        <v>7.24</v>
      </c>
      <c r="LI264" s="4">
        <f>SUMIFS('Aceite Virgen'!LI$6:LI$257,'Aceite Virgen'!$A$6:$A$257,"&gt;="&amp;$A264,'Aceite Virgen'!$B$6:$B$257,"&lt;="&amp;$B264)</f>
        <v>1.69</v>
      </c>
      <c r="LJ264" s="4">
        <f>SUMIFS('Aceite Virgen'!LJ$6:LJ$257,'Aceite Virgen'!$A$6:$A$257,"&gt;="&amp;$A264,'Aceite Virgen'!$B$6:$B$257,"&lt;="&amp;$B264)</f>
        <v>1.95</v>
      </c>
      <c r="LN264" s="4">
        <f>SUMIFS('Aceite Virgen'!LN$6:LN$257,'Aceite Virgen'!$A$6:$A$257,"&gt;="&amp;$A264,'Aceite Virgen'!$B$6:$B$257,"&lt;="&amp;$B264)</f>
        <v>4.01</v>
      </c>
      <c r="LO264" s="4">
        <f>SUMIFS('Aceite Virgen'!LO$6:LO$257,'Aceite Virgen'!$A$6:$A$257,"&gt;="&amp;$A264,'Aceite Virgen'!$B$6:$B$257,"&lt;="&amp;$B264)</f>
        <v>15.83</v>
      </c>
      <c r="LP264" s="4">
        <f>SUMIFS('Aceite Virgen'!LP$6:LP$257,'Aceite Virgen'!$A$6:$A$257,"&gt;="&amp;$A264,'Aceite Virgen'!$B$6:$B$257,"&lt;="&amp;$B264)</f>
        <v>2.74</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0.65</v>
      </c>
      <c r="MC264" s="4">
        <f>SUMIFS('Aceite Virgen'!MC$6:MC$257,'Aceite Virgen'!$A$6:$A$257,"&gt;="&amp;$A264,'Aceite Virgen'!$B$6:$B$257,"&lt;="&amp;$B264)</f>
        <v>0</v>
      </c>
      <c r="MD264" s="4">
        <f>SUMIFS('Aceite Virgen'!MD$6:MD$257,'Aceite Virgen'!$A$6:$A$257,"&gt;="&amp;$A264,'Aceite Virgen'!$B$6:$B$257,"&lt;="&amp;$B264)</f>
        <v>0.63</v>
      </c>
      <c r="ME264" s="4">
        <f>SUMIFS('Aceite Virgen'!ME$6:ME$257,'Aceite Virgen'!$A$6:$A$257,"&gt;="&amp;$A264,'Aceite Virgen'!$B$6:$B$257,"&lt;="&amp;$B264)</f>
        <v>0</v>
      </c>
      <c r="MI264" s="4">
        <f>SUMIFS('Aceite Virgen'!MI$6:MI$257,'Aceite Virgen'!$A$6:$A$257,"&gt;="&amp;$A264,'Aceite Virgen'!$B$6:$B$257,"&lt;="&amp;$B264)</f>
        <v>1.1599999999999999</v>
      </c>
      <c r="MJ264" s="4">
        <f>SUMIFS('Aceite Virgen'!MJ$6:MJ$257,'Aceite Virgen'!$A$6:$A$257,"&gt;="&amp;$A264,'Aceite Virgen'!$B$6:$B$257,"&lt;="&amp;$B264)</f>
        <v>0</v>
      </c>
      <c r="MK264" s="4">
        <f>SUMIFS('Aceite Virgen'!MK$6:MK$257,'Aceite Virgen'!$A$6:$A$257,"&gt;="&amp;$A264,'Aceite Virgen'!$B$6:$B$257,"&lt;="&amp;$B264)</f>
        <v>1.76</v>
      </c>
      <c r="ML264" s="4">
        <f>SUMIFS('Aceite Virgen'!ML$6:ML$257,'Aceite Virgen'!$A$6:$A$257,"&gt;="&amp;$A264,'Aceite Virgen'!$B$6:$B$257,"&lt;="&amp;$B264)</f>
        <v>0</v>
      </c>
      <c r="MP264" s="4">
        <f>SUMIFS('Aceite Virgen'!MP$6:MP$257,'Aceite Virgen'!$A$6:$A$257,"&gt;="&amp;$A264,'Aceite Virgen'!$B$6:$B$257,"&lt;="&amp;$B264)</f>
        <v>1.33</v>
      </c>
      <c r="MQ264" s="4">
        <f>SUMIFS('Aceite Virgen'!MQ$6:MQ$257,'Aceite Virgen'!$A$6:$A$257,"&gt;="&amp;$A264,'Aceite Virgen'!$B$6:$B$257,"&lt;="&amp;$B264)</f>
        <v>1.58</v>
      </c>
      <c r="MR264" s="4">
        <f>SUMIFS('Aceite Virgen'!MR$6:MR$257,'Aceite Virgen'!$A$6:$A$257,"&gt;="&amp;$A264,'Aceite Virgen'!$B$6:$B$257,"&lt;="&amp;$B264)</f>
        <v>0.4</v>
      </c>
      <c r="MS264" s="4">
        <f>SUMIFS('Aceite Virgen'!MS$6:MS$257,'Aceite Virgen'!$A$6:$A$257,"&gt;="&amp;$A264,'Aceite Virgen'!$B$6:$B$257,"&lt;="&amp;$B264)</f>
        <v>5.6</v>
      </c>
      <c r="MW264" s="4">
        <f>SUMIFS('Aceite Virgen'!MW$6:MW$257,'Aceite Virgen'!$A$6:$A$257,"&gt;="&amp;$A264,'Aceite Virgen'!$B$6:$B$257,"&lt;="&amp;$B264)</f>
        <v>1.3499999999999999</v>
      </c>
      <c r="MX264" s="4">
        <f>SUMIFS('Aceite Virgen'!MX$6:MX$257,'Aceite Virgen'!$A$6:$A$257,"&gt;="&amp;$A264,'Aceite Virgen'!$B$6:$B$257,"&lt;="&amp;$B264)</f>
        <v>1.55</v>
      </c>
      <c r="MY264" s="4">
        <f>SUMIFS('Aceite Virgen'!MY$6:MY$257,'Aceite Virgen'!$A$6:$A$257,"&gt;="&amp;$A264,'Aceite Virgen'!$B$6:$B$257,"&lt;="&amp;$B264)</f>
        <v>0.49</v>
      </c>
      <c r="MZ264" s="4">
        <f>SUMIFS('Aceite Virgen'!MZ$6:MZ$257,'Aceite Virgen'!$A$6:$A$257,"&gt;="&amp;$A264,'Aceite Virgen'!$B$6:$B$257,"&lt;="&amp;$B264)</f>
        <v>5.23</v>
      </c>
      <c r="ND264" s="4">
        <f>SUMIFS('Aceite Virgen'!ND$6:ND$257,'Aceite Virgen'!$A$6:$A$257,"&gt;="&amp;$A264,'Aceite Virgen'!$B$6:$B$257,"&lt;="&amp;$B264)</f>
        <v>2.2400000000000002</v>
      </c>
      <c r="NE264" s="4">
        <f>SUMIFS('Aceite Virgen'!NE$6:NE$257,'Aceite Virgen'!$A$6:$A$257,"&gt;="&amp;$A264,'Aceite Virgen'!$B$6:$B$257,"&lt;="&amp;$B264)</f>
        <v>0</v>
      </c>
      <c r="NF264" s="4">
        <f>SUMIFS('Aceite Virgen'!NF$6:NF$257,'Aceite Virgen'!$A$6:$A$257,"&gt;="&amp;$A264,'Aceite Virgen'!$B$6:$B$257,"&lt;="&amp;$B264)</f>
        <v>3.85</v>
      </c>
      <c r="NG264" s="4">
        <f>SUMIFS('Aceite Virgen'!NG$6:NG$257,'Aceite Virgen'!$A$6:$A$257,"&gt;="&amp;$A264,'Aceite Virgen'!$B$6:$B$257,"&lt;="&amp;$B264)</f>
        <v>0</v>
      </c>
      <c r="NK264" s="4">
        <f>SUMIFS('Aceite Virgen'!NK$6:NK$257,'Aceite Virgen'!$A$6:$A$257,"&gt;="&amp;$A264,'Aceite Virgen'!$B$6:$B$257,"&lt;="&amp;$B264)</f>
        <v>2.29</v>
      </c>
      <c r="NL264" s="4">
        <f>SUMIFS('Aceite Virgen'!NL$6:NL$257,'Aceite Virgen'!$A$6:$A$257,"&gt;="&amp;$A264,'Aceite Virgen'!$B$6:$B$257,"&lt;="&amp;$B264)</f>
        <v>0</v>
      </c>
      <c r="NM264" s="4">
        <f>SUMIFS('Aceite Virgen'!NM$6:NM$257,'Aceite Virgen'!$A$6:$A$257,"&gt;="&amp;$A264,'Aceite Virgen'!$B$6:$B$257,"&lt;="&amp;$B264)</f>
        <v>3.7</v>
      </c>
      <c r="NN264" s="4">
        <f>SUMIFS('Aceite Virgen'!NN$6:NN$257,'Aceite Virgen'!$A$6:$A$257,"&gt;="&amp;$A264,'Aceite Virgen'!$B$6:$B$257,"&lt;="&amp;$B264)</f>
        <v>0</v>
      </c>
      <c r="NR264" s="4">
        <f>SUMIFS('Aceite Virgen'!NR$6:NR$257,'Aceite Virgen'!$A$6:$A$257,"&gt;="&amp;$A264,'Aceite Virgen'!$B$6:$B$257,"&lt;="&amp;$B264)</f>
        <v>1.05</v>
      </c>
      <c r="NS264" s="4">
        <f>SUMIFS('Aceite Virgen'!NS$6:NS$257,'Aceite Virgen'!$A$6:$A$257,"&gt;="&amp;$A264,'Aceite Virgen'!$B$6:$B$257,"&lt;="&amp;$B264)</f>
        <v>0</v>
      </c>
      <c r="NT264" s="4">
        <f>SUMIFS('Aceite Virgen'!NT$6:NT$257,'Aceite Virgen'!$A$6:$A$257,"&gt;="&amp;$A264,'Aceite Virgen'!$B$6:$B$257,"&lt;="&amp;$B264)</f>
        <v>1.9</v>
      </c>
      <c r="NU264" s="4">
        <f>SUMIFS('Aceite Virgen'!NU$6:NU$257,'Aceite Virgen'!$A$6:$A$257,"&gt;="&amp;$A264,'Aceite Virgen'!$B$6:$B$257,"&lt;="&amp;$B264)</f>
        <v>0</v>
      </c>
      <c r="NY264" s="4">
        <f>SUMIFS('Aceite Virgen'!NY$6:NY$257,'Aceite Virgen'!$A$6:$A$257,"&gt;="&amp;$A264,'Aceite Virgen'!$B$6:$B$257,"&lt;="&amp;$B264)</f>
        <v>3.11</v>
      </c>
      <c r="NZ264" s="4">
        <f>SUMIFS('Aceite Virgen'!NZ$6:NZ$257,'Aceite Virgen'!$A$6:$A$257,"&gt;="&amp;$A264,'Aceite Virgen'!$B$6:$B$257,"&lt;="&amp;$B264)</f>
        <v>0</v>
      </c>
      <c r="OA264" s="4">
        <f>SUMIFS('Aceite Virgen'!OA$6:OA$257,'Aceite Virgen'!$A$6:$A$257,"&gt;="&amp;$A264,'Aceite Virgen'!$B$6:$B$257,"&lt;="&amp;$B264)</f>
        <v>4.4800000000000004</v>
      </c>
      <c r="OB264" s="4">
        <f>SUMIFS('Aceite Virgen'!OB$6:OB$257,'Aceite Virgen'!$A$6:$A$257,"&gt;="&amp;$A264,'Aceite Virgen'!$B$6:$B$257,"&lt;="&amp;$B264)</f>
        <v>0</v>
      </c>
      <c r="OF264" s="4">
        <f>SUMIFS('Aceite Virgen'!OF$6:OF$257,'Aceite Virgen'!$A$6:$A$257,"&gt;="&amp;$A264,'Aceite Virgen'!$B$6:$B$257,"&lt;="&amp;$B264)</f>
        <v>1.76</v>
      </c>
      <c r="OG264" s="4">
        <f>SUMIFS('Aceite Virgen'!OG$6:OG$257,'Aceite Virgen'!$A$6:$A$257,"&gt;="&amp;$A264,'Aceite Virgen'!$B$6:$B$257,"&lt;="&amp;$B264)</f>
        <v>0</v>
      </c>
      <c r="OH264" s="4">
        <f>SUMIFS('Aceite Virgen'!OH$6:OH$257,'Aceite Virgen'!$A$6:$A$257,"&gt;="&amp;$A264,'Aceite Virgen'!$B$6:$B$257,"&lt;="&amp;$B264)</f>
        <v>1.69</v>
      </c>
      <c r="OI264" s="4">
        <f>SUMIFS('Aceite Virgen'!OI$6:OI$257,'Aceite Virgen'!$A$6:$A$257,"&gt;="&amp;$A264,'Aceite Virgen'!$B$6:$B$257,"&lt;="&amp;$B264)</f>
        <v>3.74</v>
      </c>
      <c r="OM264" s="4">
        <f>SUMIFS('Aceite Virgen'!OM$6:OM$257,'Aceite Virgen'!$A$6:$A$257,"&gt;="&amp;$A264,'Aceite Virgen'!$B$6:$B$257,"&lt;="&amp;$B264)</f>
        <v>27.43</v>
      </c>
      <c r="ON264" s="4">
        <f>SUMIFS('Aceite Virgen'!ON$6:ON$257,'Aceite Virgen'!$A$6:$A$257,"&gt;="&amp;$A264,'Aceite Virgen'!$B$6:$B$257,"&lt;="&amp;$B264)</f>
        <v>1.1100000000000001</v>
      </c>
      <c r="OO264" s="4">
        <f>SUMIFS('Aceite Virgen'!OO$6:OO$257,'Aceite Virgen'!$A$6:$A$257,"&gt;="&amp;$A264,'Aceite Virgen'!$B$6:$B$257,"&lt;="&amp;$B264)</f>
        <v>34.94</v>
      </c>
      <c r="OP264" s="4">
        <f>SUMIFS('Aceite Virgen'!OP$6:OP$257,'Aceite Virgen'!$A$6:$A$257,"&gt;="&amp;$A264,'Aceite Virgen'!$B$6:$B$257,"&lt;="&amp;$B264)</f>
        <v>28.72</v>
      </c>
      <c r="OT264" s="4">
        <f>SUMIFS('Aceite Virgen'!OT$6:OT$257,'Aceite Virgen'!$A$6:$A$257,"&gt;="&amp;$A264,'Aceite Virgen'!$B$6:$B$257,"&lt;="&amp;$B264)</f>
        <v>8.2100000000000009</v>
      </c>
      <c r="OU264" s="4">
        <f>SUMIFS('Aceite Virgen'!OU$6:OU$257,'Aceite Virgen'!$A$6:$A$257,"&gt;="&amp;$A264,'Aceite Virgen'!$B$6:$B$257,"&lt;="&amp;$B264)</f>
        <v>7.54</v>
      </c>
      <c r="OV264" s="4">
        <f>SUMIFS('Aceite Virgen'!OV$6:OV$257,'Aceite Virgen'!$A$6:$A$257,"&gt;="&amp;$A264,'Aceite Virgen'!$B$6:$B$257,"&lt;="&amp;$B264)</f>
        <v>5.03</v>
      </c>
      <c r="OW264" s="4">
        <f>SUMIFS('Aceite Virgen'!OW$6:OW$257,'Aceite Virgen'!$A$6:$A$257,"&gt;="&amp;$A264,'Aceite Virgen'!$B$6:$B$257,"&lt;="&amp;$B264)</f>
        <v>19.55</v>
      </c>
      <c r="PA264" s="4">
        <f>SUMIFS('Aceite Virgen'!PA$6:PA$257,'Aceite Virgen'!$A$6:$A$257,"&gt;="&amp;$A264,'Aceite Virgen'!$B$6:$B$257,"&lt;="&amp;$B264)</f>
        <v>48.39</v>
      </c>
      <c r="PB264" s="4">
        <f>SUMIFS('Aceite Virgen'!PB$6:PB$257,'Aceite Virgen'!$A$6:$A$257,"&gt;="&amp;$A264,'Aceite Virgen'!$B$6:$B$257,"&lt;="&amp;$B264)</f>
        <v>4.17</v>
      </c>
      <c r="PC264" s="4">
        <f>SUMIFS('Aceite Virgen'!PC$6:PC$257,'Aceite Virgen'!$A$6:$A$257,"&gt;="&amp;$A264,'Aceite Virgen'!$B$6:$B$257,"&lt;="&amp;$B264)</f>
        <v>54.930000000000007</v>
      </c>
      <c r="PD264" s="4">
        <f>SUMIFS('Aceite Virgen'!PD$6:PD$257,'Aceite Virgen'!$A$6:$A$257,"&gt;="&amp;$A264,'Aceite Virgen'!$B$6:$B$257,"&lt;="&amp;$B264)</f>
        <v>89.74</v>
      </c>
      <c r="PH264" s="4">
        <f>SUMIFS('Aceite Virgen'!PH$6:PH$257,'Aceite Virgen'!$A$6:$A$257,"&gt;="&amp;$A264,'Aceite Virgen'!$B$6:$B$257,"&lt;="&amp;$B264)</f>
        <v>55.25</v>
      </c>
      <c r="PI264" s="4">
        <f>SUMIFS('Aceite Virgen'!PI$6:PI$257,'Aceite Virgen'!$A$6:$A$257,"&gt;="&amp;$A264,'Aceite Virgen'!$B$6:$B$257,"&lt;="&amp;$B264)</f>
        <v>8.23</v>
      </c>
      <c r="PJ264" s="4">
        <f>SUMIFS('Aceite Virgen'!PJ$6:PJ$257,'Aceite Virgen'!$A$6:$A$257,"&gt;="&amp;$A264,'Aceite Virgen'!$B$6:$B$257,"&lt;="&amp;$B264)</f>
        <v>61.69</v>
      </c>
      <c r="PK264" s="4">
        <f>SUMIFS('Aceite Virgen'!PK$6:PK$257,'Aceite Virgen'!$A$6:$A$257,"&gt;="&amp;$A264,'Aceite Virgen'!$B$6:$B$257,"&lt;="&amp;$B264)</f>
        <v>82.94</v>
      </c>
      <c r="PO264" s="4">
        <f>SUMIFS('Aceite Virgen'!PO$6:PO$257,'Aceite Virgen'!$A$6:$A$257,"&gt;="&amp;$A264,'Aceite Virgen'!$B$6:$B$257,"&lt;="&amp;$B264)</f>
        <v>57.36</v>
      </c>
      <c r="PP264" s="4">
        <f>SUMIFS('Aceite Virgen'!PP$6:PP$257,'Aceite Virgen'!$A$6:$A$257,"&gt;="&amp;$A264,'Aceite Virgen'!$B$6:$B$257,"&lt;="&amp;$B264)</f>
        <v>26.220000000000002</v>
      </c>
      <c r="PQ264" s="4">
        <f>SUMIFS('Aceite Virgen'!PQ$6:PQ$257,'Aceite Virgen'!$A$6:$A$257,"&gt;="&amp;$A264,'Aceite Virgen'!$B$6:$B$257,"&lt;="&amp;$B264)</f>
        <v>66.930000000000007</v>
      </c>
      <c r="PR264" s="4">
        <f>SUMIFS('Aceite Virgen'!PR$6:PR$257,'Aceite Virgen'!$A$6:$A$257,"&gt;="&amp;$A264,'Aceite Virgen'!$B$6:$B$257,"&lt;="&amp;$B264)</f>
        <v>65.98</v>
      </c>
      <c r="PV264" s="4">
        <f>SUMIFS('Aceite Virgen'!PV$6:PV$257,'Aceite Virgen'!$A$6:$A$257,"&gt;="&amp;$A264,'Aceite Virgen'!$B$6:$B$257,"&lt;="&amp;$B264)</f>
        <v>57.100000000000009</v>
      </c>
      <c r="PW264" s="4">
        <f>SUMIFS('Aceite Virgen'!PW$6:PW$257,'Aceite Virgen'!$A$6:$A$257,"&gt;="&amp;$A264,'Aceite Virgen'!$B$6:$B$257,"&lt;="&amp;$B264)</f>
        <v>18.59</v>
      </c>
      <c r="PX264" s="4">
        <f>SUMIFS('Aceite Virgen'!PX$6:PX$257,'Aceite Virgen'!$A$6:$A$257,"&gt;="&amp;$A264,'Aceite Virgen'!$B$6:$B$257,"&lt;="&amp;$B264)</f>
        <v>66.02</v>
      </c>
      <c r="PY264" s="4">
        <f>SUMIFS('Aceite Virgen'!PY$6:PY$257,'Aceite Virgen'!$A$6:$A$257,"&gt;="&amp;$A264,'Aceite Virgen'!$B$6:$B$257,"&lt;="&amp;$B264)</f>
        <v>71.650000000000006</v>
      </c>
      <c r="QC264" s="4">
        <f>SUMIFS('Aceite Virgen'!QC$6:QC$257,'Aceite Virgen'!$A$6:$A$257,"&gt;="&amp;$A264,'Aceite Virgen'!$B$6:$B$257,"&lt;="&amp;$B264)</f>
        <v>46.2</v>
      </c>
      <c r="QD264" s="4">
        <f>SUMIFS('Aceite Virgen'!QD$6:QD$257,'Aceite Virgen'!$A$6:$A$257,"&gt;="&amp;$A264,'Aceite Virgen'!$B$6:$B$257,"&lt;="&amp;$B264)</f>
        <v>15.45</v>
      </c>
      <c r="QE264" s="4">
        <f>SUMIFS('Aceite Virgen'!QE$6:QE$257,'Aceite Virgen'!$A$6:$A$257,"&gt;="&amp;$A264,'Aceite Virgen'!$B$6:$B$257,"&lt;="&amp;$B264)</f>
        <v>59.390000000000008</v>
      </c>
      <c r="QF264" s="4">
        <f>SUMIFS('Aceite Virgen'!QF$6:QF$257,'Aceite Virgen'!$A$6:$A$257,"&gt;="&amp;$A264,'Aceite Virgen'!$B$6:$B$257,"&lt;="&amp;$B264)</f>
        <v>54.83</v>
      </c>
      <c r="QJ264" s="4">
        <f>SUMIFS('Aceite Virgen'!QJ$6:QJ$257,'Aceite Virgen'!$A$6:$A$257,"&gt;="&amp;$A264,'Aceite Virgen'!$B$6:$B$257,"&lt;="&amp;$B264)</f>
        <v>51.85</v>
      </c>
      <c r="QK264" s="4">
        <f>SUMIFS('Aceite Virgen'!QK$6:QK$257,'Aceite Virgen'!$A$6:$A$257,"&gt;="&amp;$A264,'Aceite Virgen'!$B$6:$B$257,"&lt;="&amp;$B264)</f>
        <v>19.02</v>
      </c>
      <c r="QL264" s="4">
        <f>SUMIFS('Aceite Virgen'!QL$6:QL$257,'Aceite Virgen'!$A$6:$A$257,"&gt;="&amp;$A264,'Aceite Virgen'!$B$6:$B$257,"&lt;="&amp;$B264)</f>
        <v>68.489999999999995</v>
      </c>
      <c r="QM264" s="4">
        <f>SUMIFS('Aceite Virgen'!QM$6:QM$257,'Aceite Virgen'!$A$6:$A$257,"&gt;="&amp;$A264,'Aceite Virgen'!$B$6:$B$257,"&lt;="&amp;$B264)</f>
        <v>45.82</v>
      </c>
      <c r="QQ264" s="4">
        <f>SUMIFS('Aceite Virgen'!QQ$6:QQ$257,'Aceite Virgen'!$A$6:$A$257,"&gt;="&amp;$A264,'Aceite Virgen'!$B$6:$B$257,"&lt;="&amp;$B264)</f>
        <v>11.55</v>
      </c>
      <c r="QR264" s="4">
        <f>SUMIFS('Aceite Virgen'!QR$6:QR$257,'Aceite Virgen'!$A$6:$A$257,"&gt;="&amp;$A264,'Aceite Virgen'!$B$6:$B$257,"&lt;="&amp;$B264)</f>
        <v>27.94</v>
      </c>
      <c r="QS264" s="4">
        <f>SUMIFS('Aceite Virgen'!QS$6:QS$257,'Aceite Virgen'!$A$6:$A$257,"&gt;="&amp;$A264,'Aceite Virgen'!$B$6:$B$257,"&lt;="&amp;$B264)</f>
        <v>4.7300000000000004</v>
      </c>
      <c r="QT264" s="4">
        <f>SUMIFS('Aceite Virgen'!QT$6:QT$257,'Aceite Virgen'!$A$6:$A$257,"&gt;="&amp;$A264,'Aceite Virgen'!$B$6:$B$257,"&lt;="&amp;$B264)</f>
        <v>22.299999999999997</v>
      </c>
      <c r="QX264" s="4">
        <f>SUMIFS('Aceite Virgen'!QX$6:QX$257,'Aceite Virgen'!$A$6:$A$257,"&gt;="&amp;$A264,'Aceite Virgen'!$B$6:$B$257,"&lt;="&amp;$B264)</f>
        <v>3.72</v>
      </c>
      <c r="QY264" s="4">
        <f>SUMIFS('Aceite Virgen'!QY$6:QY$257,'Aceite Virgen'!$A$6:$A$257,"&gt;="&amp;$A264,'Aceite Virgen'!$B$6:$B$257,"&lt;="&amp;$B264)</f>
        <v>3.12</v>
      </c>
      <c r="QZ264" s="4">
        <f>SUMIFS('Aceite Virgen'!QZ$6:QZ$257,'Aceite Virgen'!$A$6:$A$257,"&gt;="&amp;$A264,'Aceite Virgen'!$B$6:$B$257,"&lt;="&amp;$B264)</f>
        <v>1.73</v>
      </c>
      <c r="RA264" s="4">
        <f>SUMIFS('Aceite Virgen'!RA$6:RA$257,'Aceite Virgen'!$A$6:$A$257,"&gt;="&amp;$A264,'Aceite Virgen'!$B$6:$B$257,"&lt;="&amp;$B264)</f>
        <v>13.1</v>
      </c>
      <c r="RE264" s="4">
        <f>SUMIFS('Aceite Virgen'!RE$6:RE$257,'Aceite Virgen'!$A$6:$A$257,"&gt;="&amp;$A264,'Aceite Virgen'!$B$6:$B$257,"&lt;="&amp;$B264)</f>
        <v>2.16</v>
      </c>
      <c r="RF264" s="4">
        <f>SUMIFS('Aceite Virgen'!RF$6:RF$257,'Aceite Virgen'!$A$6:$A$257,"&gt;="&amp;$A264,'Aceite Virgen'!$B$6:$B$257,"&lt;="&amp;$B264)</f>
        <v>4.1900000000000004</v>
      </c>
      <c r="RG264" s="4">
        <f>SUMIFS('Aceite Virgen'!RG$6:RG$257,'Aceite Virgen'!$A$6:$A$257,"&gt;="&amp;$A264,'Aceite Virgen'!$B$6:$B$257,"&lt;="&amp;$B264)</f>
        <v>1.81</v>
      </c>
      <c r="RH264" s="4">
        <f>SUMIFS('Aceite Virgen'!RH$6:RH$257,'Aceite Virgen'!$A$6:$A$257,"&gt;="&amp;$A264,'Aceite Virgen'!$B$6:$B$257,"&lt;="&amp;$B264)</f>
        <v>1.19</v>
      </c>
      <c r="RL264" s="4">
        <f>SUMIFS('Aceite Virgen'!RL$6:RL$257,'Aceite Virgen'!$A$6:$A$257,"&gt;="&amp;$A264,'Aceite Virgen'!$B$6:$B$257,"&lt;="&amp;$B264)</f>
        <v>3.5700000000000003</v>
      </c>
      <c r="RM264" s="4">
        <f>SUMIFS('Aceite Virgen'!RM$6:RM$257,'Aceite Virgen'!$A$6:$A$257,"&gt;="&amp;$A264,'Aceite Virgen'!$B$6:$B$257,"&lt;="&amp;$B264)</f>
        <v>6.98</v>
      </c>
      <c r="RN264" s="4">
        <f>SUMIFS('Aceite Virgen'!RN$6:RN$257,'Aceite Virgen'!$A$6:$A$257,"&gt;="&amp;$A264,'Aceite Virgen'!$B$6:$B$257,"&lt;="&amp;$B264)</f>
        <v>1.43</v>
      </c>
      <c r="RO264" s="4">
        <f>SUMIFS('Aceite Virgen'!RO$6:RO$257,'Aceite Virgen'!$A$6:$A$257,"&gt;="&amp;$A264,'Aceite Virgen'!$B$6:$B$257,"&lt;="&amp;$B264)</f>
        <v>6.3599999999999994</v>
      </c>
      <c r="RS264" s="69">
        <f>SUMIFS('Aceite Virgen'!RS$6:RS$257,'Aceite Virgen'!$A$6:$A$257,"&gt;="&amp;$A264,'Aceite Virgen'!$B$6:$B$257,"&lt;="&amp;$B264)</f>
        <v>2.4000000000000004</v>
      </c>
      <c r="RT264" s="4">
        <f>SUMIFS('Aceite Virgen'!RT$6:RT$257,'Aceite Virgen'!$A$6:$A$257,"&gt;="&amp;$A264,'Aceite Virgen'!$B$6:$B$257,"&lt;="&amp;$B264)</f>
        <v>1.1000000000000001</v>
      </c>
      <c r="RU264" s="4">
        <f>SUMIFS('Aceite Virgen'!RU$6:RU$257,'Aceite Virgen'!$A$6:$A$257,"&gt;="&amp;$A264,'Aceite Virgen'!$B$6:$B$257,"&lt;="&amp;$B264)</f>
        <v>1.37</v>
      </c>
      <c r="RV264" s="4">
        <f>SUMIFS('Aceite Virgen'!RV$6:RV$257,'Aceite Virgen'!$A$6:$A$257,"&gt;="&amp;$A264,'Aceite Virgen'!$B$6:$B$257,"&lt;="&amp;$B264)</f>
        <v>8.98</v>
      </c>
      <c r="RZ264" s="69">
        <f>SUMIFS('Aceite Virgen'!RZ$6:RZ$257,'Aceite Virgen'!$A$6:$A$257,"&gt;="&amp;$A264,'Aceite Virgen'!$B$6:$B$257,"&lt;="&amp;$B264)</f>
        <v>0.33</v>
      </c>
      <c r="SA264" s="4">
        <f>SUMIFS('Aceite Virgen'!SA$6:SA$257,'Aceite Virgen'!$A$6:$A$257,"&gt;="&amp;$A264,'Aceite Virgen'!$B$6:$B$257,"&lt;="&amp;$B264)</f>
        <v>0</v>
      </c>
      <c r="SB264" s="4">
        <f>SUMIFS('Aceite Virgen'!SB$6:SB$257,'Aceite Virgen'!$A$6:$A$257,"&gt;="&amp;$A264,'Aceite Virgen'!$B$6:$B$257,"&lt;="&amp;$B264)</f>
        <v>0.53</v>
      </c>
      <c r="SC264" s="4">
        <f>SUMIFS('Aceite Virgen'!SC$6:SC$257,'Aceite Virgen'!$A$6:$A$257,"&gt;="&amp;$A264,'Aceite Virgen'!$B$6:$B$257,"&lt;="&amp;$B264)</f>
        <v>0</v>
      </c>
      <c r="SG264" s="69">
        <f>SUMIFS('Aceite Virgen'!SG$6:SG$257,'Aceite Virgen'!$A$6:$A$257,"&gt;="&amp;$A264,'Aceite Virgen'!$B$6:$B$257,"&lt;="&amp;$B264)</f>
        <v>3.8400000000000003</v>
      </c>
      <c r="SH264" s="4">
        <f>SUMIFS('Aceite Virgen'!SH$6:SH$257,'Aceite Virgen'!$A$6:$A$257,"&gt;="&amp;$A264,'Aceite Virgen'!$B$6:$B$257,"&lt;="&amp;$B264)</f>
        <v>2.09</v>
      </c>
      <c r="SI264" s="4">
        <f>SUMIFS('Aceite Virgen'!SI$6:SI$257,'Aceite Virgen'!$A$6:$A$257,"&gt;="&amp;$A264,'Aceite Virgen'!$B$6:$B$257,"&lt;="&amp;$B264)</f>
        <v>1.6300000000000001</v>
      </c>
      <c r="SJ264" s="4">
        <f>SUMIFS('Aceite Virgen'!SJ$6:SJ$257,'Aceite Virgen'!$A$6:$A$257,"&gt;="&amp;$A264,'Aceite Virgen'!$B$6:$B$257,"&lt;="&amp;$B264)</f>
        <v>14.62</v>
      </c>
      <c r="SN264" s="69">
        <f>SUMIFS('Aceite Virgen'!SN$6:SN$257,'Aceite Virgen'!$A$6:$A$257,"&gt;="&amp;$A264,'Aceite Virgen'!$B$6:$B$257,"&lt;="&amp;$B264)</f>
        <v>0</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9">
        <f>SUMIFS('Aceite Virgen'!SU$6:SU$257,'Aceite Virgen'!$A$6:$A$257,"&gt;="&amp;$A264,'Aceite Virgen'!$B$6:$B$257,"&lt;="&amp;$B264)</f>
        <v>1.6500000000000001</v>
      </c>
      <c r="SV264" s="4">
        <f>SUMIFS('Aceite Virgen'!SV$6:SV$257,'Aceite Virgen'!$A$6:$A$257,"&gt;="&amp;$A264,'Aceite Virgen'!$B$6:$B$257,"&lt;="&amp;$B264)</f>
        <v>7.06</v>
      </c>
      <c r="SW264" s="4">
        <f>SUMIFS('Aceite Virgen'!SW$6:SW$257,'Aceite Virgen'!$A$6:$A$257,"&gt;="&amp;$A264,'Aceite Virgen'!$B$6:$B$257,"&lt;="&amp;$B264)</f>
        <v>0.83</v>
      </c>
      <c r="SX264" s="4">
        <f>SUMIFS('Aceite Virgen'!SX$6:SX$257,'Aceite Virgen'!$A$6:$A$257,"&gt;="&amp;$A264,'Aceite Virgen'!$B$6:$B$257,"&lt;="&amp;$B264)</f>
        <v>0</v>
      </c>
      <c r="TB264" s="69">
        <f>SUMIFS('Aceite Virgen'!TB$6:TB$257,'Aceite Virgen'!$A$6:$A$257,"&gt;="&amp;$A264,'Aceite Virgen'!$B$6:$B$257,"&lt;="&amp;$B264)</f>
        <v>1.22</v>
      </c>
      <c r="TC264" s="4">
        <f>SUMIFS('Aceite Virgen'!TC$6:TC$257,'Aceite Virgen'!$A$6:$A$257,"&gt;="&amp;$A264,'Aceite Virgen'!$B$6:$B$257,"&lt;="&amp;$B264)</f>
        <v>2.14</v>
      </c>
      <c r="TD264" s="4">
        <f>SUMIFS('Aceite Virgen'!TD$6:TD$257,'Aceite Virgen'!$A$6:$A$257,"&gt;="&amp;$A264,'Aceite Virgen'!$B$6:$B$257,"&lt;="&amp;$B264)</f>
        <v>0.35</v>
      </c>
      <c r="TE264" s="4">
        <f>SUMIFS('Aceite Virgen'!TE$6:TE$257,'Aceite Virgen'!$A$6:$A$257,"&gt;="&amp;$A264,'Aceite Virgen'!$B$6:$B$257,"&lt;="&amp;$B264)</f>
        <v>0</v>
      </c>
      <c r="TI264" s="69">
        <f>SUMIFS('Aceite Virgen'!TI$6:TI$257,'Aceite Virgen'!$A$6:$A$257,"&gt;="&amp;$A264,'Aceite Virgen'!$B$6:$B$257,"&lt;="&amp;$B264)</f>
        <v>1.4100000000000001</v>
      </c>
      <c r="TJ264" s="4">
        <f>SUMIFS('Aceite Virgen'!TJ$6:TJ$257,'Aceite Virgen'!$A$6:$A$257,"&gt;="&amp;$A264,'Aceite Virgen'!$B$6:$B$257,"&lt;="&amp;$B264)</f>
        <v>1.75</v>
      </c>
      <c r="TK264" s="4">
        <f>SUMIFS('Aceite Virgen'!TK$6:TK$257,'Aceite Virgen'!$A$6:$A$257,"&gt;="&amp;$A264,'Aceite Virgen'!$B$6:$B$257,"&lt;="&amp;$B264)</f>
        <v>0</v>
      </c>
      <c r="TL264" s="4">
        <f>SUMIFS('Aceite Virgen'!TL$6:TL$257,'Aceite Virgen'!$A$6:$A$257,"&gt;="&amp;$A264,'Aceite Virgen'!$B$6:$B$257,"&lt;="&amp;$B264)</f>
        <v>7.24</v>
      </c>
      <c r="TP264" s="69">
        <f>SUMIFS('Aceite Virgen'!TP$6:TP$257,'Aceite Virgen'!$A$6:$A$257,"&gt;="&amp;$A264,'Aceite Virgen'!$B$6:$B$257,"&lt;="&amp;$B264)</f>
        <v>1.26</v>
      </c>
      <c r="TQ264" s="4">
        <f>SUMIFS('Aceite Virgen'!TQ$6:TQ$257,'Aceite Virgen'!$A$6:$A$257,"&gt;="&amp;$A264,'Aceite Virgen'!$B$6:$B$257,"&lt;="&amp;$B264)</f>
        <v>3.02</v>
      </c>
      <c r="TR264" s="4">
        <f>SUMIFS('Aceite Virgen'!TR$6:TR$257,'Aceite Virgen'!$A$6:$A$257,"&gt;="&amp;$A264,'Aceite Virgen'!$B$6:$B$257,"&lt;="&amp;$B264)</f>
        <v>0.73</v>
      </c>
      <c r="TS264" s="4">
        <f>SUMIFS('Aceite Virgen'!TS$6:TS$257,'Aceite Virgen'!$A$6:$A$257,"&gt;="&amp;$A264,'Aceite Virgen'!$B$6:$B$257,"&lt;="&amp;$B264)</f>
        <v>1.93</v>
      </c>
      <c r="TW264" s="69">
        <f>SUMIFS('Aceite Virgen'!TW$6:TW$257,'Aceite Virgen'!$A$6:$A$257,"&gt;="&amp;$A264,'Aceite Virgen'!$B$6:$B$257,"&lt;="&amp;$B264)</f>
        <v>3.26</v>
      </c>
      <c r="TX264" s="4">
        <f>SUMIFS('Aceite Virgen'!TX$6:TX$257,'Aceite Virgen'!$A$6:$A$257,"&gt;="&amp;$A264,'Aceite Virgen'!$B$6:$B$257,"&lt;="&amp;$B264)</f>
        <v>2.0499999999999998</v>
      </c>
      <c r="TY264" s="4">
        <f>SUMIFS('Aceite Virgen'!TY$6:TY$257,'Aceite Virgen'!$A$6:$A$257,"&gt;="&amp;$A264,'Aceite Virgen'!$B$6:$B$257,"&lt;="&amp;$B264)</f>
        <v>3.59</v>
      </c>
      <c r="TZ264" s="4">
        <f>SUMIFS('Aceite Virgen'!TZ$6:TZ$257,'Aceite Virgen'!$A$6:$A$257,"&gt;="&amp;$A264,'Aceite Virgen'!$B$6:$B$257,"&lt;="&amp;$B264)</f>
        <v>4.1500000000000004</v>
      </c>
      <c r="UD264" s="69">
        <f>SUMIFS('Aceite Virgen'!UD$6:UD$257,'Aceite Virgen'!$A$6:$A$257,"&gt;="&amp;$A264,'Aceite Virgen'!$B$6:$B$257,"&lt;="&amp;$B264)</f>
        <v>0.38</v>
      </c>
      <c r="UE264" s="4">
        <f>SUMIFS('Aceite Virgen'!UE$6:UE$257,'Aceite Virgen'!$A$6:$A$257,"&gt;="&amp;$A264,'Aceite Virgen'!$B$6:$B$257,"&lt;="&amp;$B264)</f>
        <v>0</v>
      </c>
      <c r="UF264" s="4">
        <f>SUMIFS('Aceite Virgen'!UF$6:UF$257,'Aceite Virgen'!$A$6:$A$257,"&gt;="&amp;$A264,'Aceite Virgen'!$B$6:$B$257,"&lt;="&amp;$B264)</f>
        <v>0.61</v>
      </c>
      <c r="UG264" s="4">
        <f>SUMIFS('Aceite Virgen'!UG$6:UG$257,'Aceite Virgen'!$A$6:$A$257,"&gt;="&amp;$A264,'Aceite Virgen'!$B$6:$B$257,"&lt;="&amp;$B264)</f>
        <v>0</v>
      </c>
      <c r="UK264" s="69">
        <f>SUMIFS('Aceite Virgen'!UK$6:UK$257,'Aceite Virgen'!$A$6:$A$257,"&gt;="&amp;$A264,'Aceite Virgen'!$B$6:$B$257,"&lt;="&amp;$B264)</f>
        <v>0.9</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4.12</v>
      </c>
      <c r="UR264" s="69">
        <f>SUMIFS('Aceite Virgen'!UR$6:UR$257,'Aceite Virgen'!$A$6:$A$257,"&gt;="&amp;$A264,'Aceite Virgen'!$B$6:$B$257,"&lt;="&amp;$B264)</f>
        <v>1.04</v>
      </c>
      <c r="US264" s="4">
        <f>SUMIFS('Aceite Virgen'!US$6:US$257,'Aceite Virgen'!$A$6:$A$257,"&gt;="&amp;$A264,'Aceite Virgen'!$B$6:$B$257,"&lt;="&amp;$B264)</f>
        <v>1.57</v>
      </c>
      <c r="UT264" s="4">
        <f>SUMIFS('Aceite Virgen'!UT$6:UT$257,'Aceite Virgen'!$A$6:$A$257,"&gt;="&amp;$A264,'Aceite Virgen'!$B$6:$B$257,"&lt;="&amp;$B264)</f>
        <v>0.68</v>
      </c>
      <c r="UU264" s="4">
        <f>SUMIFS('Aceite Virgen'!UU$6:UU$257,'Aceite Virgen'!$A$6:$A$257,"&gt;="&amp;$A264,'Aceite Virgen'!$B$6:$B$257,"&lt;="&amp;$B264)</f>
        <v>2.04</v>
      </c>
      <c r="UY264" s="69">
        <f>SUMIFS('Aceite Virgen'!UY$6:UY$257,'Aceite Virgen'!$A$6:$A$257,"&gt;="&amp;$A264,'Aceite Virgen'!$B$6:$B$257,"&lt;="&amp;$B264)</f>
        <v>1.62</v>
      </c>
      <c r="UZ264" s="4">
        <f>SUMIFS('Aceite Virgen'!UZ$6:UZ$257,'Aceite Virgen'!$A$6:$A$257,"&gt;="&amp;$A264,'Aceite Virgen'!$B$6:$B$257,"&lt;="&amp;$B264)</f>
        <v>3.49</v>
      </c>
      <c r="VA264" s="4">
        <f>SUMIFS('Aceite Virgen'!VA$6:VA$257,'Aceite Virgen'!$A$6:$A$257,"&gt;="&amp;$A264,'Aceite Virgen'!$B$6:$B$257,"&lt;="&amp;$B264)</f>
        <v>1.53</v>
      </c>
      <c r="VB264" s="4">
        <f>SUMIFS('Aceite Virgen'!VB$6:VB$257,'Aceite Virgen'!$A$6:$A$257,"&gt;="&amp;$A264,'Aceite Virgen'!$B$6:$B$257,"&lt;="&amp;$B264)</f>
        <v>0</v>
      </c>
      <c r="VF264" s="69">
        <f>SUMIFS('Aceite Virgen'!VF$6:VF$257,'Aceite Virgen'!$A$6:$A$257,"&gt;="&amp;$A264,'Aceite Virgen'!$B$6:$B$257,"&lt;="&amp;$B264)</f>
        <v>1.77</v>
      </c>
      <c r="VG264" s="4">
        <f>SUMIFS('Aceite Virgen'!VG$6:VG$257,'Aceite Virgen'!$A$6:$A$257,"&gt;="&amp;$A264,'Aceite Virgen'!$B$6:$B$257,"&lt;="&amp;$B264)</f>
        <v>2.27</v>
      </c>
      <c r="VH264" s="4">
        <f>SUMIFS('Aceite Virgen'!VH$6:VH$257,'Aceite Virgen'!$A$6:$A$257,"&gt;="&amp;$A264,'Aceite Virgen'!$B$6:$B$257,"&lt;="&amp;$B264)</f>
        <v>1.1599999999999999</v>
      </c>
      <c r="VI264" s="4">
        <f>SUMIFS('Aceite Virgen'!VI$6:VI$257,'Aceite Virgen'!$A$6:$A$257,"&gt;="&amp;$A264,'Aceite Virgen'!$B$6:$B$257,"&lt;="&amp;$B264)</f>
        <v>3.6</v>
      </c>
      <c r="VM264" s="69">
        <f>SUMIFS('Aceite Virgen'!VM$6:VM$257,'Aceite Virgen'!$A$6:$A$257,"&gt;="&amp;$A264,'Aceite Virgen'!$B$6:$B$257,"&lt;="&amp;$B264)</f>
        <v>0.98</v>
      </c>
      <c r="VN264" s="4">
        <f>SUMIFS('Aceite Virgen'!VN$6:VN$257,'Aceite Virgen'!$A$6:$A$257,"&gt;="&amp;$A264,'Aceite Virgen'!$B$6:$B$257,"&lt;="&amp;$B264)</f>
        <v>1.52</v>
      </c>
      <c r="VO264" s="4">
        <f>SUMIFS('Aceite Virgen'!VO$6:VO$257,'Aceite Virgen'!$A$6:$A$257,"&gt;="&amp;$A264,'Aceite Virgen'!$B$6:$B$257,"&lt;="&amp;$B264)</f>
        <v>1.03</v>
      </c>
      <c r="VP264" s="4">
        <f>SUMIFS('Aceite Virgen'!VP$6:VP$257,'Aceite Virgen'!$A$6:$A$257,"&gt;="&amp;$A264,'Aceite Virgen'!$B$6:$B$257,"&lt;="&amp;$B264)</f>
        <v>0.69</v>
      </c>
      <c r="VT264" s="69">
        <f>SUMIFS('Aceite Virgen'!VT$6:VT$257,'Aceite Virgen'!$A$6:$A$257,"&gt;="&amp;$A264,'Aceite Virgen'!$B$6:$B$257,"&lt;="&amp;$B264)</f>
        <v>0.5</v>
      </c>
      <c r="VU264" s="4">
        <f>SUMIFS('Aceite Virgen'!VU$6:VU$257,'Aceite Virgen'!$A$6:$A$257,"&gt;="&amp;$A264,'Aceite Virgen'!$B$6:$B$257,"&lt;="&amp;$B264)</f>
        <v>0</v>
      </c>
      <c r="VV264" s="4">
        <f>SUMIFS('Aceite Virgen'!VV$6:VV$257,'Aceite Virgen'!$A$6:$A$257,"&gt;="&amp;$A264,'Aceite Virgen'!$B$6:$B$257,"&lt;="&amp;$B264)</f>
        <v>0.91</v>
      </c>
      <c r="VW264" s="4">
        <f>SUMIFS('Aceite Virgen'!VW$6:VW$257,'Aceite Virgen'!$A$6:$A$257,"&gt;="&amp;$A264,'Aceite Virgen'!$B$6:$B$257,"&lt;="&amp;$B264)</f>
        <v>0</v>
      </c>
      <c r="WA264" s="69">
        <f>SUMIFS('Aceite Virgen'!WA$6:WA$257,'Aceite Virgen'!$A$6:$A$257,"&gt;="&amp;$A264,'Aceite Virgen'!$B$6:$B$257,"&lt;="&amp;$B264)</f>
        <v>1.56</v>
      </c>
      <c r="WB264" s="4">
        <f>SUMIFS('Aceite Virgen'!WB$6:WB$257,'Aceite Virgen'!$A$6:$A$257,"&gt;="&amp;$A264,'Aceite Virgen'!$B$6:$B$257,"&lt;="&amp;$B264)</f>
        <v>0</v>
      </c>
      <c r="WC264" s="4">
        <f>SUMIFS('Aceite Virgen'!WC$6:WC$257,'Aceite Virgen'!$A$6:$A$257,"&gt;="&amp;$A264,'Aceite Virgen'!$B$6:$B$257,"&lt;="&amp;$B264)</f>
        <v>0.89</v>
      </c>
      <c r="WD264" s="4">
        <f>SUMIFS('Aceite Virgen'!WD$6:WD$257,'Aceite Virgen'!$A$6:$A$257,"&gt;="&amp;$A264,'Aceite Virgen'!$B$6:$B$257,"&lt;="&amp;$B264)</f>
        <v>5.32</v>
      </c>
      <c r="WH264" s="69">
        <f>SUMIFS('Aceite Virgen'!WH$6:WH$257,'Aceite Virgen'!$A$6:$A$257,"&gt;="&amp;$A264,'Aceite Virgen'!$B$6:$B$257,"&lt;="&amp;$B264)</f>
        <v>0.6</v>
      </c>
      <c r="WI264" s="4">
        <f>SUMIFS('Aceite Virgen'!WI$6:WI$257,'Aceite Virgen'!$A$6:$A$257,"&gt;="&amp;$A264,'Aceite Virgen'!$B$6:$B$257,"&lt;="&amp;$B264)</f>
        <v>0</v>
      </c>
      <c r="WJ264" s="4">
        <f>SUMIFS('Aceite Virgen'!WJ$6:WJ$257,'Aceite Virgen'!$A$6:$A$257,"&gt;="&amp;$A264,'Aceite Virgen'!$B$6:$B$257,"&lt;="&amp;$B264)</f>
        <v>0.92</v>
      </c>
      <c r="WK264" s="4">
        <f>SUMIFS('Aceite Virgen'!WK$6:WK$257,'Aceite Virgen'!$A$6:$A$257,"&gt;="&amp;$A264,'Aceite Virgen'!$B$6:$B$257,"&lt;="&amp;$B264)</f>
        <v>0</v>
      </c>
      <c r="WO264" s="69">
        <f>SUMIFS('Aceite Virgen'!WO$6:WO$257,'Aceite Virgen'!$A$6:$A$257,"&gt;="&amp;$A264,'Aceite Virgen'!$B$6:$B$257,"&lt;="&amp;$B264)</f>
        <v>1.43</v>
      </c>
      <c r="WP264" s="4">
        <f>SUMIFS('Aceite Virgen'!WP$6:WP$257,'Aceite Virgen'!$A$6:$A$257,"&gt;="&amp;$A264,'Aceite Virgen'!$B$6:$B$257,"&lt;="&amp;$B264)</f>
        <v>3.49</v>
      </c>
      <c r="WQ264" s="4">
        <f>SUMIFS('Aceite Virgen'!WQ$6:WQ$257,'Aceite Virgen'!$A$6:$A$257,"&gt;="&amp;$A264,'Aceite Virgen'!$B$6:$B$257,"&lt;="&amp;$B264)</f>
        <v>0</v>
      </c>
      <c r="WR264" s="4">
        <f>SUMIFS('Aceite Virgen'!WR$6:WR$257,'Aceite Virgen'!$A$6:$A$257,"&gt;="&amp;$A264,'Aceite Virgen'!$B$6:$B$257,"&lt;="&amp;$B264)</f>
        <v>4.18</v>
      </c>
      <c r="WV264" s="69">
        <f>SUMIFS('Aceite Virgen'!WV$6:WV$257,'Aceite Virgen'!$A$6:$A$257,"&gt;="&amp;$A264,'Aceite Virgen'!$B$6:$B$257,"&lt;="&amp;$B264)</f>
        <v>2.0099999999999998</v>
      </c>
      <c r="WW264" s="4">
        <f>SUMIFS('Aceite Virgen'!WW$6:WW$257,'Aceite Virgen'!$A$6:$A$257,"&gt;="&amp;$A264,'Aceite Virgen'!$B$6:$B$257,"&lt;="&amp;$B264)</f>
        <v>1.96</v>
      </c>
      <c r="WX264" s="4">
        <f>SUMIFS('Aceite Virgen'!WX$6:WX$257,'Aceite Virgen'!$A$6:$A$257,"&gt;="&amp;$A264,'Aceite Virgen'!$B$6:$B$257,"&lt;="&amp;$B264)</f>
        <v>2.17</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0</v>
      </c>
      <c r="XK264" s="4">
        <f>SUMIFS('Aceite Virgen'!XK$6:XK$257,'Aceite Virgen'!$A$6:$A$257,"&gt;="&amp;$A264,'Aceite Virgen'!$B$6:$B$257,"&lt;="&amp;$B264)</f>
        <v>0</v>
      </c>
      <c r="XL264" s="4">
        <f>SUMIFS('Aceite Virgen'!XL$6:XL$257,'Aceite Virgen'!$A$6:$A$257,"&gt;="&amp;$A264,'Aceite Virgen'!$B$6:$B$257,"&lt;="&amp;$B264)</f>
        <v>0</v>
      </c>
      <c r="XM264" s="4">
        <f>SUMIFS('Aceite Virgen'!XM$6:XM$257,'Aceite Virgen'!$A$6:$A$257,"&gt;="&amp;$A264,'Aceite Virgen'!$B$6:$B$257,"&lt;="&amp;$B264)</f>
        <v>0</v>
      </c>
      <c r="XQ264" s="69">
        <f>SUMIFS('Aceite Virgen'!XQ$6:XQ$257,'Aceite Virgen'!$A$6:$A$257,"&gt;="&amp;$A264,'Aceite Virgen'!$B$6:$B$257,"&lt;="&amp;$B264)</f>
        <v>0.14000000000000001</v>
      </c>
      <c r="XR264" s="4">
        <f>SUMIFS('Aceite Virgen'!XR$6:XR$257,'Aceite Virgen'!$A$6:$A$257,"&gt;="&amp;$A264,'Aceite Virgen'!$B$6:$B$257,"&lt;="&amp;$B264)</f>
        <v>0.76</v>
      </c>
      <c r="XS264" s="4">
        <f>SUMIFS('Aceite Virgen'!XS$6:XS$257,'Aceite Virgen'!$A$6:$A$257,"&gt;="&amp;$A264,'Aceite Virgen'!$B$6:$B$257,"&lt;="&amp;$B264)</f>
        <v>0</v>
      </c>
      <c r="XT264" s="4">
        <f>SUMIFS('Aceite Virgen'!XT$6:XT$257,'Aceite Virgen'!$A$6:$A$257,"&gt;="&amp;$A264,'Aceite Virgen'!$B$6:$B$257,"&lt;="&amp;$B264)</f>
        <v>0</v>
      </c>
      <c r="XX264" s="69">
        <f>SUMIFS('Aceite Virgen'!XX$6:XX$257,'Aceite Virgen'!$A$6:$A$257,"&gt;="&amp;$A264,'Aceite Virgen'!$B$6:$B$257,"&lt;="&amp;$B264)</f>
        <v>0.36</v>
      </c>
      <c r="XY264" s="4">
        <f>SUMIFS('Aceite Virgen'!XY$6:XY$257,'Aceite Virgen'!$A$6:$A$257,"&gt;="&amp;$A264,'Aceite Virgen'!$B$6:$B$257,"&lt;="&amp;$B264)</f>
        <v>0</v>
      </c>
      <c r="XZ264" s="4">
        <f>SUMIFS('Aceite Virgen'!XZ$6:XZ$257,'Aceite Virgen'!$A$6:$A$257,"&gt;="&amp;$A264,'Aceite Virgen'!$B$6:$B$257,"&lt;="&amp;$B264)</f>
        <v>0.56000000000000005</v>
      </c>
      <c r="YA264" s="4">
        <f>SUMIFS('Aceite Virgen'!YA$6:YA$257,'Aceite Virgen'!$A$6:$A$257,"&gt;="&amp;$A264,'Aceite Virgen'!$B$6:$B$257,"&lt;="&amp;$B264)</f>
        <v>0</v>
      </c>
      <c r="YE264" s="69">
        <f>SUMIFS('Aceite Virgen'!YE$6:YE$257,'Aceite Virgen'!$A$6:$A$257,"&gt;="&amp;$A264,'Aceite Virgen'!$B$6:$B$257,"&lt;="&amp;$B264)</f>
        <v>0</v>
      </c>
      <c r="YF264" s="4">
        <f>SUMIFS('Aceite Virgen'!YF$6:YF$257,'Aceite Virgen'!$A$6:$A$257,"&gt;="&amp;$A264,'Aceite Virgen'!$B$6:$B$257,"&lt;="&amp;$B264)</f>
        <v>0</v>
      </c>
      <c r="YG264" s="4">
        <f>SUMIFS('Aceite Virgen'!YG$6:YG$257,'Aceite Virgen'!$A$6:$A$257,"&gt;="&amp;$A264,'Aceite Virgen'!$B$6:$B$257,"&lt;="&amp;$B264)</f>
        <v>0</v>
      </c>
      <c r="YH264" s="4">
        <f>SUMIFS('Aceite Virgen'!YH$6:YH$257,'Aceite Virgen'!$A$6:$A$257,"&gt;="&amp;$A264,'Aceite Virgen'!$B$6:$B$257,"&lt;="&amp;$B264)</f>
        <v>0</v>
      </c>
      <c r="YL264" s="69">
        <f>SUMIFS('Aceite Virgen'!YL$6:YL$257,'Aceite Virgen'!$A$6:$A$257,"&gt;="&amp;$A264,'Aceite Virgen'!$B$6:$B$257,"&lt;="&amp;$B264)</f>
        <v>9.65</v>
      </c>
      <c r="YM264" s="4">
        <f>SUMIFS('Aceite Virgen'!YM$6:YM$257,'Aceite Virgen'!$A$6:$A$257,"&gt;="&amp;$A264,'Aceite Virgen'!$B$6:$B$257,"&lt;="&amp;$B264)</f>
        <v>17.12</v>
      </c>
      <c r="YN264" s="4">
        <f>SUMIFS('Aceite Virgen'!YN$6:YN$257,'Aceite Virgen'!$A$6:$A$257,"&gt;="&amp;$A264,'Aceite Virgen'!$B$6:$B$257,"&lt;="&amp;$B264)</f>
        <v>8.66</v>
      </c>
      <c r="YO264" s="4">
        <f>SUMIFS('Aceite Virgen'!YO$6:YO$257,'Aceite Virgen'!$A$6:$A$257,"&gt;="&amp;$A264,'Aceite Virgen'!$B$6:$B$257,"&lt;="&amp;$B264)</f>
        <v>8.35</v>
      </c>
      <c r="YP264" s="4">
        <f>SUMIFS('Aceite Virgen'!YP$6:YP$257,'Aceite Virgen'!$A$6:$A$257,"&gt;="&amp;$A264,'Aceite Virgen'!$B$6:$B$257,"&lt;="&amp;$B264)</f>
        <v>9.6</v>
      </c>
      <c r="YS264" s="69">
        <f>SUMIFS('Aceite Virgen'!YS$6:YS$257,'Aceite Virgen'!$A$6:$A$257,"&gt;="&amp;$A264,'Aceite Virgen'!$B$6:$B$257,"&lt;="&amp;$B264)</f>
        <v>16.130000000000003</v>
      </c>
      <c r="YT264" s="4">
        <f>SUMIFS('Aceite Virgen'!YT$6:YT$257,'Aceite Virgen'!$A$6:$A$257,"&gt;="&amp;$A264,'Aceite Virgen'!$B$6:$B$257,"&lt;="&amp;$B264)</f>
        <v>9.65</v>
      </c>
      <c r="YU264" s="4">
        <f>SUMIFS('Aceite Virgen'!YU$6:YU$257,'Aceite Virgen'!$A$6:$A$257,"&gt;="&amp;$A264,'Aceite Virgen'!$B$6:$B$257,"&lt;="&amp;$B264)</f>
        <v>17.46</v>
      </c>
      <c r="YV264" s="4">
        <f>SUMIFS('Aceite Virgen'!YV$6:YV$257,'Aceite Virgen'!$A$6:$A$257,"&gt;="&amp;$A264,'Aceite Virgen'!$B$6:$B$257,"&lt;="&amp;$B264)</f>
        <v>15.82</v>
      </c>
      <c r="YW264" s="4">
        <f>SUMIFS('Aceite Virgen'!YW$6:YW$257,'Aceite Virgen'!$A$6:$A$257,"&gt;="&amp;$A264,'Aceite Virgen'!$B$6:$B$257,"&lt;="&amp;$B264)</f>
        <v>24</v>
      </c>
      <c r="YZ264" s="69">
        <f>SUMIFS('Aceite Virgen'!YZ$6:YZ$257,'Aceite Virgen'!$A$6:$A$257,"&gt;="&amp;$A264,'Aceite Virgen'!$B$6:$B$257,"&lt;="&amp;$B264)</f>
        <v>2.84</v>
      </c>
      <c r="ZA264" s="4">
        <f>SUMIFS('Aceite Virgen'!ZA$6:ZA$257,'Aceite Virgen'!$A$6:$A$257,"&gt;="&amp;$A264,'Aceite Virgen'!$B$6:$B$257,"&lt;="&amp;$B264)</f>
        <v>0</v>
      </c>
      <c r="ZB264" s="4">
        <f>SUMIFS('Aceite Virgen'!ZB$6:ZB$257,'Aceite Virgen'!$A$6:$A$257,"&gt;="&amp;$A264,'Aceite Virgen'!$B$6:$B$257,"&lt;="&amp;$B264)</f>
        <v>3.2900000000000005</v>
      </c>
      <c r="ZC264" s="4">
        <f>SUMIFS('Aceite Virgen'!ZC$6:ZC$257,'Aceite Virgen'!$A$6:$A$257,"&gt;="&amp;$A264,'Aceite Virgen'!$B$6:$B$257,"&lt;="&amp;$B264)</f>
        <v>2.85</v>
      </c>
      <c r="ZD264" s="4">
        <f>SUMIFS('Aceite Virgen'!ZD$6:ZD$257,'Aceite Virgen'!$A$6:$A$257,"&gt;="&amp;$A264,'Aceite Virgen'!$B$6:$B$257,"&lt;="&amp;$B264)</f>
        <v>4.66</v>
      </c>
    </row>
    <row r="265" spans="1:680" x14ac:dyDescent="0.25">
      <c r="A265" s="9">
        <f>'TAM Aceite Virgen'!B13</f>
        <v>4.3</v>
      </c>
      <c r="B265" s="9">
        <f>'TAM Aceite Virgen'!C13</f>
        <v>4.5</v>
      </c>
      <c r="C265" s="9"/>
      <c r="D265" s="4">
        <f>SUMIFS('Aceite Virgen'!D$6:D$257,'Aceite Virgen'!$A$6:$A$257,"&gt;="&amp;$A265,'Aceite Virgen'!$B$6:$B$257,"&lt;="&amp;$B265)</f>
        <v>2.41</v>
      </c>
      <c r="E265" s="4">
        <f>SUMIFS('Aceite Virgen'!E$6:E$257,'Aceite Virgen'!$A$6:$A$257,"&gt;="&amp;$A265,'Aceite Virgen'!$B$6:$B$257,"&lt;="&amp;$B265)</f>
        <v>2.16</v>
      </c>
      <c r="F265" s="4">
        <f>SUMIFS('Aceite Virgen'!F$6:F$257,'Aceite Virgen'!$A$6:$A$257,"&gt;="&amp;$A265,'Aceite Virgen'!$B$6:$B$257,"&lt;="&amp;$B265)</f>
        <v>2.2999999999999998</v>
      </c>
      <c r="G265" s="4">
        <f>SUMIFS('Aceite Virgen'!G$6:G$257,'Aceite Virgen'!$A$6:$A$257,"&gt;="&amp;$A265,'Aceite Virgen'!$B$6:$B$257,"&lt;="&amp;$B265)</f>
        <v>0</v>
      </c>
      <c r="H265" s="9"/>
      <c r="I265" s="9"/>
      <c r="J265" s="9"/>
      <c r="K265" s="4">
        <f>SUMIFS('Aceite Virgen'!K$6:K$257,'Aceite Virgen'!$A$6:$A$257,"&gt;="&amp;$A265,'Aceite Virgen'!$B$6:$B$257,"&lt;="&amp;$B265)</f>
        <v>3.37</v>
      </c>
      <c r="L265" s="4">
        <f>SUMIFS('Aceite Virgen'!L$6:L$257,'Aceite Virgen'!$A$6:$A$257,"&gt;="&amp;$A265,'Aceite Virgen'!$B$6:$B$257,"&lt;="&amp;$B265)</f>
        <v>1.53</v>
      </c>
      <c r="M265" s="4">
        <f>SUMIFS('Aceite Virgen'!M$6:M$257,'Aceite Virgen'!$A$6:$A$257,"&gt;="&amp;$A265,'Aceite Virgen'!$B$6:$B$257,"&lt;="&amp;$B265)</f>
        <v>3.6</v>
      </c>
      <c r="N265" s="4">
        <f>SUMIFS('Aceite Virgen'!N$6:N$257,'Aceite Virgen'!$A$6:$A$257,"&gt;="&amp;$A265,'Aceite Virgen'!$B$6:$B$257,"&lt;="&amp;$B265)</f>
        <v>4.53</v>
      </c>
      <c r="O265" s="9"/>
      <c r="P265" s="9"/>
      <c r="Q265" s="9"/>
      <c r="R265" s="4">
        <f>SUMIFS('Aceite Virgen'!R$6:R$257,'Aceite Virgen'!$A$6:$A$257,"&gt;="&amp;$A265,'Aceite Virgen'!$B$6:$B$257,"&lt;="&amp;$B265)</f>
        <v>2.96</v>
      </c>
      <c r="S265" s="4">
        <f>SUMIFS('Aceite Virgen'!S$6:S$257,'Aceite Virgen'!$A$6:$A$257,"&gt;="&amp;$A265,'Aceite Virgen'!$B$6:$B$257,"&lt;="&amp;$B265)</f>
        <v>6.3800000000000008</v>
      </c>
      <c r="T265" s="4">
        <f>SUMIFS('Aceite Virgen'!T$6:T$257,'Aceite Virgen'!$A$6:$A$257,"&gt;="&amp;$A265,'Aceite Virgen'!$B$6:$B$257,"&lt;="&amp;$B265)</f>
        <v>2.7100000000000004</v>
      </c>
      <c r="U265" s="4">
        <f>SUMIFS('Aceite Virgen'!U$6:U$257,'Aceite Virgen'!$A$6:$A$257,"&gt;="&amp;$A265,'Aceite Virgen'!$B$6:$B$257,"&lt;="&amp;$B265)</f>
        <v>0</v>
      </c>
      <c r="V265" s="9"/>
      <c r="W265" s="9"/>
      <c r="X265" s="9"/>
      <c r="Y265" s="4">
        <f>SUMIFS('Aceite Virgen'!Y$6:Y$257,'Aceite Virgen'!$A$6:$A$257,"&gt;="&amp;$A265,'Aceite Virgen'!$B$6:$B$257,"&lt;="&amp;$B265)</f>
        <v>1.94</v>
      </c>
      <c r="Z265" s="4">
        <f>SUMIFS('Aceite Virgen'!Z$6:Z$257,'Aceite Virgen'!$A$6:$A$257,"&gt;="&amp;$A265,'Aceite Virgen'!$B$6:$B$257,"&lt;="&amp;$B265)</f>
        <v>3.29</v>
      </c>
      <c r="AA265" s="4">
        <f>SUMIFS('Aceite Virgen'!AA$6:AA$257,'Aceite Virgen'!$A$6:$A$257,"&gt;="&amp;$A265,'Aceite Virgen'!$B$6:$B$257,"&lt;="&amp;$B265)</f>
        <v>1.6300000000000001</v>
      </c>
      <c r="AB265" s="4">
        <f>SUMIFS('Aceite Virgen'!AB$6:AB$257,'Aceite Virgen'!$A$6:$A$257,"&gt;="&amp;$A265,'Aceite Virgen'!$B$6:$B$257,"&lt;="&amp;$B265)</f>
        <v>0</v>
      </c>
      <c r="AC265" s="9"/>
      <c r="AD265" s="9"/>
      <c r="AE265" s="9"/>
      <c r="AF265" s="4">
        <f>SUMIFS('Aceite Virgen'!AF$6:AF$257,'Aceite Virgen'!$A$6:$A$257,"&gt;="&amp;$A265,'Aceite Virgen'!$B$6:$B$257,"&lt;="&amp;$B265)</f>
        <v>0.11</v>
      </c>
      <c r="AG265" s="4">
        <f>SUMIFS('Aceite Virgen'!AG$6:AG$257,'Aceite Virgen'!$A$6:$A$257,"&gt;="&amp;$A265,'Aceite Virgen'!$B$6:$B$257,"&lt;="&amp;$B265)</f>
        <v>0.66</v>
      </c>
      <c r="AH265" s="4">
        <f>SUMIFS('Aceite Virgen'!AH$6:AH$257,'Aceite Virgen'!$A$6:$A$257,"&gt;="&amp;$A265,'Aceite Virgen'!$B$6:$B$257,"&lt;="&amp;$B265)</f>
        <v>0.06</v>
      </c>
      <c r="AI265" s="4">
        <f>SUMIFS('Aceite Virgen'!AI$6:AI$257,'Aceite Virgen'!$A$6:$A$257,"&gt;="&amp;$A265,'Aceite Virgen'!$B$6:$B$257,"&lt;="&amp;$B265)</f>
        <v>0</v>
      </c>
      <c r="AJ265" s="9"/>
      <c r="AK265" s="9"/>
      <c r="AL265" s="9"/>
      <c r="AM265" s="4">
        <f>SUMIFS('Aceite Virgen'!AM$6:AM$257,'Aceite Virgen'!$A$6:$A$257,"&gt;="&amp;$A265,'Aceite Virgen'!$B$6:$B$257,"&lt;="&amp;$B265)</f>
        <v>0.62</v>
      </c>
      <c r="AN265" s="4">
        <f>SUMIFS('Aceite Virgen'!AN$6:AN$257,'Aceite Virgen'!$A$6:$A$257,"&gt;="&amp;$A265,'Aceite Virgen'!$B$6:$B$257,"&lt;="&amp;$B265)</f>
        <v>0.47</v>
      </c>
      <c r="AO265" s="4">
        <f>SUMIFS('Aceite Virgen'!AO$6:AO$257,'Aceite Virgen'!$A$6:$A$257,"&gt;="&amp;$A265,'Aceite Virgen'!$B$6:$B$257,"&lt;="&amp;$B265)</f>
        <v>0.57000000000000006</v>
      </c>
      <c r="AP265" s="4">
        <f>SUMIFS('Aceite Virgen'!AP$6:AP$257,'Aceite Virgen'!$A$6:$A$257,"&gt;="&amp;$A265,'Aceite Virgen'!$B$6:$B$257,"&lt;="&amp;$B265)</f>
        <v>0</v>
      </c>
      <c r="AQ265" s="9"/>
      <c r="AR265" s="9"/>
      <c r="AT265" s="4">
        <f>SUMIFS('Aceite Virgen'!AT$6:AT$257,'Aceite Virgen'!$A$6:$A$257,"&gt;="&amp;$A265,'Aceite Virgen'!$B$6:$B$257,"&lt;="&amp;$B265)</f>
        <v>0.7</v>
      </c>
      <c r="AU265" s="4">
        <f>SUMIFS('Aceite Virgen'!AU$6:AU$257,'Aceite Virgen'!$A$6:$A$257,"&gt;="&amp;$A265,'Aceite Virgen'!$B$6:$B$257,"&lt;="&amp;$B265)</f>
        <v>2.98</v>
      </c>
      <c r="AV265" s="4">
        <f>SUMIFS('Aceite Virgen'!AV$6:AV$257,'Aceite Virgen'!$A$6:$A$257,"&gt;="&amp;$A265,'Aceite Virgen'!$B$6:$B$257,"&lt;="&amp;$B265)</f>
        <v>0.48</v>
      </c>
      <c r="AW265" s="4">
        <f>SUMIFS('Aceite Virgen'!AW$6:AW$257,'Aceite Virgen'!$A$6:$A$257,"&gt;="&amp;$A265,'Aceite Virgen'!$B$6:$B$257,"&lt;="&amp;$B265)</f>
        <v>0</v>
      </c>
      <c r="BA265" s="4">
        <f>SUMIFS('Aceite Virgen'!BA$6:BA$257,'Aceite Virgen'!$A$6:$A$257,"&gt;="&amp;A265,'Aceite Virgen'!$B$6:$B$257,"&lt;="&amp;B265)</f>
        <v>1.07</v>
      </c>
      <c r="BB265" s="4">
        <f>SUMIFS('Aceite Virgen'!BB$6:BB$257,'Aceite Virgen'!$A$6:$A$257,"&gt;="&amp;$A265,'Aceite Virgen'!$B$6:$B$257,"&lt;="&amp;$B265)</f>
        <v>0.99</v>
      </c>
      <c r="BC265" s="4">
        <f>SUMIFS('Aceite Virgen'!BC$6:BC$257,'Aceite Virgen'!$A$6:$A$257,"&gt;="&amp;$A265,'Aceite Virgen'!$B$6:$B$257,"&lt;="&amp;$B265)</f>
        <v>1.0900000000000001</v>
      </c>
      <c r="BD265" s="4">
        <f>SUMIFS('Aceite Virgen'!BD$6:BD$257,'Aceite Virgen'!$A$6:$A$257,"&gt;="&amp;$A265,'Aceite Virgen'!$B$6:$B$257,"&lt;="&amp;$B265)</f>
        <v>0</v>
      </c>
      <c r="BH265" s="4">
        <f>SUMIFS('Aceite Virgen'!BH$6:BH$257,'Aceite Virgen'!$A$6:$A$257,"&gt;="&amp;$A265,'Aceite Virgen'!$B$6:$B$257,"&lt;="&amp;$B265)</f>
        <v>0.77</v>
      </c>
      <c r="BI265" s="4">
        <f>SUMIFS('Aceite Virgen'!BI$6:BI$257,'Aceite Virgen'!$A$6:$A$257,"&gt;="&amp;$A265,'Aceite Virgen'!$B$6:$B$257,"&lt;="&amp;$B265)</f>
        <v>4.12</v>
      </c>
      <c r="BJ265" s="4">
        <f>SUMIFS('Aceite Virgen'!BJ$6:BJ$257,'Aceite Virgen'!$A$6:$A$257,"&gt;="&amp;$A265,'Aceite Virgen'!$B$6:$B$257,"&lt;="&amp;$B265)</f>
        <v>0.54</v>
      </c>
      <c r="BK265" s="4">
        <f>SUMIFS('Aceite Virgen'!BK$6:BK$257,'Aceite Virgen'!$A$6:$A$257,"&gt;="&amp;$A265,'Aceite Virgen'!$B$6:$B$257,"&lt;="&amp;$B265)</f>
        <v>0</v>
      </c>
      <c r="BO265" s="4">
        <f>SUMIFS('Aceite Virgen'!BO$6:BO$257,'Aceite Virgen'!$A$6:$A$257,"&gt;="&amp;$A265,'Aceite Virgen'!$B$6:$B$257,"&lt;="&amp;$B265)</f>
        <v>1.19</v>
      </c>
      <c r="BP265" s="4">
        <f>SUMIFS('Aceite Virgen'!BP$6:BP$257,'Aceite Virgen'!$A$6:$A$257,"&gt;="&amp;$A265,'Aceite Virgen'!$B$6:$B$257,"&lt;="&amp;$B265)</f>
        <v>7.93</v>
      </c>
      <c r="BQ265" s="4">
        <f>SUMIFS('Aceite Virgen'!BQ$6:BQ$257,'Aceite Virgen'!$A$6:$A$257,"&gt;="&amp;$A265,'Aceite Virgen'!$B$6:$B$257,"&lt;="&amp;$B265)</f>
        <v>0.85</v>
      </c>
      <c r="BR265" s="4">
        <f>SUMIFS('Aceite Virgen'!BR$6:BR$257,'Aceite Virgen'!$A$6:$A$257,"&gt;="&amp;$A265,'Aceite Virgen'!$B$6:$B$257,"&lt;="&amp;$B265)</f>
        <v>0</v>
      </c>
      <c r="BV265" s="4">
        <f>SUMIFS('Aceite Virgen'!BV$6:BV$257,'Aceite Virgen'!$A$6:$A$257,"&gt;="&amp;$A265,'Aceite Virgen'!$B$6:$B$257,"&lt;="&amp;$B265)</f>
        <v>1.67</v>
      </c>
      <c r="BW265" s="4">
        <f>SUMIFS('Aceite Virgen'!BW$6:BW$257,'Aceite Virgen'!$A$6:$A$257,"&gt;="&amp;$A265,'Aceite Virgen'!$B$6:$B$257,"&lt;="&amp;$B265)</f>
        <v>2.23</v>
      </c>
      <c r="BX265" s="4">
        <f>SUMIFS('Aceite Virgen'!BX$6:BX$257,'Aceite Virgen'!$A$6:$A$257,"&gt;="&amp;$A265,'Aceite Virgen'!$B$6:$B$257,"&lt;="&amp;$B265)</f>
        <v>1.4</v>
      </c>
      <c r="BY265" s="4">
        <f>SUMIFS('Aceite Virgen'!BY$6:BY$257,'Aceite Virgen'!$A$6:$A$257,"&gt;="&amp;$A265,'Aceite Virgen'!$B$6:$B$257,"&lt;="&amp;$B265)</f>
        <v>0</v>
      </c>
      <c r="CC265" s="4">
        <f>SUMIFS('Aceite Virgen'!CC$6:CC$257,'Aceite Virgen'!$A$6:$A$257,"&gt;="&amp;$A265,'Aceite Virgen'!$B$6:$B$257,"&lt;="&amp;$B265)</f>
        <v>0.34</v>
      </c>
      <c r="CD265" s="4">
        <f>SUMIFS('Aceite Virgen'!CD$6:CD$257,'Aceite Virgen'!$A$6:$A$257,"&gt;="&amp;$A265,'Aceite Virgen'!$B$6:$B$257,"&lt;="&amp;$B265)</f>
        <v>0.83</v>
      </c>
      <c r="CE265" s="4">
        <f>SUMIFS('Aceite Virgen'!CE$6:CE$257,'Aceite Virgen'!$A$6:$A$257,"&gt;="&amp;$A265,'Aceite Virgen'!$B$6:$B$257,"&lt;="&amp;$B265)</f>
        <v>0.32</v>
      </c>
      <c r="CF265" s="4">
        <f>SUMIFS('Aceite Virgen'!CF$6:CF$257,'Aceite Virgen'!$A$6:$A$257,"&gt;="&amp;$A265,'Aceite Virgen'!$B$6:$B$257,"&lt;="&amp;$B265)</f>
        <v>0</v>
      </c>
      <c r="CJ265" s="4">
        <f>SUMIFS('Aceite Virgen'!CJ$6:CJ$257,'Aceite Virgen'!$A$6:$A$257,"&gt;="&amp;$A265,'Aceite Virgen'!$B$6:$B$257,"&lt;="&amp;$B265)</f>
        <v>1.06</v>
      </c>
      <c r="CK265" s="4">
        <f>SUMIFS('Aceite Virgen'!CK$6:CK$257,'Aceite Virgen'!$A$6:$A$257,"&gt;="&amp;$A265,'Aceite Virgen'!$B$6:$B$257,"&lt;="&amp;$B265)</f>
        <v>3.32</v>
      </c>
      <c r="CL265" s="4">
        <f>SUMIFS('Aceite Virgen'!CL$6:CL$257,'Aceite Virgen'!$A$6:$A$257,"&gt;="&amp;$A265,'Aceite Virgen'!$B$6:$B$257,"&lt;="&amp;$B265)</f>
        <v>0.65</v>
      </c>
      <c r="CM265" s="4">
        <f>SUMIFS('Aceite Virgen'!CM$6:CM$257,'Aceite Virgen'!$A$6:$A$257,"&gt;="&amp;$A265,'Aceite Virgen'!$B$6:$B$257,"&lt;="&amp;$B265)</f>
        <v>3.74</v>
      </c>
      <c r="CQ265" s="4">
        <f>SUMIFS('Aceite Virgen'!CQ$6:CQ$257,'Aceite Virgen'!$A$6:$A$257,"&gt;="&amp;$A265,'Aceite Virgen'!$B$6:$B$257,"&lt;="&amp;$B265)</f>
        <v>1.99</v>
      </c>
      <c r="CR265" s="4">
        <f>SUMIFS('Aceite Virgen'!CR$6:CR$257,'Aceite Virgen'!$A$6:$A$257,"&gt;="&amp;$A265,'Aceite Virgen'!$B$6:$B$257,"&lt;="&amp;$B265)</f>
        <v>1.71</v>
      </c>
      <c r="CS265" s="4">
        <f>SUMIFS('Aceite Virgen'!CS$6:CS$257,'Aceite Virgen'!$A$6:$A$257,"&gt;="&amp;$A265,'Aceite Virgen'!$B$6:$B$257,"&lt;="&amp;$B265)</f>
        <v>2.2000000000000002</v>
      </c>
      <c r="CT265" s="4">
        <f>SUMIFS('Aceite Virgen'!CT$6:CT$257,'Aceite Virgen'!$A$6:$A$257,"&gt;="&amp;$A265,'Aceite Virgen'!$B$6:$B$257,"&lt;="&amp;$B265)</f>
        <v>0</v>
      </c>
      <c r="CX265" s="4">
        <f>SUMIFS('Aceite Virgen'!CX$6:CX$257,'Aceite Virgen'!$A$6:$A$257,"&gt;="&amp;$A265,'Aceite Virgen'!$B$6:$B$257,"&lt;="&amp;$B265)</f>
        <v>0.80999999999999994</v>
      </c>
      <c r="CY265" s="4">
        <f>SUMIFS('Aceite Virgen'!CY$6:CY$257,'Aceite Virgen'!$A$6:$A$257,"&gt;="&amp;$A265,'Aceite Virgen'!$B$6:$B$257,"&lt;="&amp;$B265)</f>
        <v>0</v>
      </c>
      <c r="CZ265" s="4">
        <f>SUMIFS('Aceite Virgen'!CZ$6:CZ$257,'Aceite Virgen'!$A$6:$A$257,"&gt;="&amp;$A265,'Aceite Virgen'!$B$6:$B$257,"&lt;="&amp;$B265)</f>
        <v>1.1399999999999999</v>
      </c>
      <c r="DA265" s="4">
        <f>SUMIFS('Aceite Virgen'!DA$6:DA$257,'Aceite Virgen'!$A$6:$A$257,"&gt;="&amp;$A265,'Aceite Virgen'!$B$6:$B$257,"&lt;="&amp;$B265)</f>
        <v>0</v>
      </c>
      <c r="DE265" s="4">
        <f>SUMIFS('Aceite Virgen'!DE$6:DE$257,'Aceite Virgen'!$A$6:$A$257,"&gt;="&amp;$A265,'Aceite Virgen'!$B$6:$B$257,"&lt;="&amp;$B265)</f>
        <v>2.3200000000000003</v>
      </c>
      <c r="DF265" s="4">
        <f>SUMIFS('Aceite Virgen'!DF$6:DF$257,'Aceite Virgen'!$A$6:$A$257,"&gt;="&amp;$A265,'Aceite Virgen'!$B$6:$B$257,"&lt;="&amp;$B265)</f>
        <v>2.8200000000000003</v>
      </c>
      <c r="DG265" s="4">
        <f>SUMIFS('Aceite Virgen'!DG$6:DG$257,'Aceite Virgen'!$A$6:$A$257,"&gt;="&amp;$A265,'Aceite Virgen'!$B$6:$B$257,"&lt;="&amp;$B265)</f>
        <v>2.44</v>
      </c>
      <c r="DH265" s="4">
        <f>SUMIFS('Aceite Virgen'!DH$6:DH$257,'Aceite Virgen'!$A$6:$A$257,"&gt;="&amp;$A265,'Aceite Virgen'!$B$6:$B$257,"&lt;="&amp;$B265)</f>
        <v>0</v>
      </c>
      <c r="DL265" s="4">
        <f>SUMIFS('Aceite Virgen'!DL$6:DL$257,'Aceite Virgen'!$A$6:$A$257,"&gt;="&amp;$A265,'Aceite Virgen'!$B$6:$B$257,"&lt;="&amp;$B265)</f>
        <v>1.05</v>
      </c>
      <c r="DM265" s="4">
        <f>SUMIFS('Aceite Virgen'!DM$6:DM$257,'Aceite Virgen'!$A$6:$A$257,"&gt;="&amp;$A265,'Aceite Virgen'!$B$6:$B$257,"&lt;="&amp;$B265)</f>
        <v>1.45</v>
      </c>
      <c r="DN265" s="4">
        <f>SUMIFS('Aceite Virgen'!DN$6:DN$257,'Aceite Virgen'!$A$6:$A$257,"&gt;="&amp;$A265,'Aceite Virgen'!$B$6:$B$257,"&lt;="&amp;$B265)</f>
        <v>1.1100000000000001</v>
      </c>
      <c r="DO265" s="4">
        <f>SUMIFS('Aceite Virgen'!DO$6:DO$257,'Aceite Virgen'!$A$6:$A$257,"&gt;="&amp;$A265,'Aceite Virgen'!$B$6:$B$257,"&lt;="&amp;$B265)</f>
        <v>0</v>
      </c>
      <c r="DS265" s="4">
        <f>SUMIFS('Aceite Virgen'!DS$6:DS$257,'Aceite Virgen'!$A$6:$A$257,"&gt;="&amp;$A265,'Aceite Virgen'!$B$6:$B$257,"&lt;="&amp;$B265)</f>
        <v>0.38</v>
      </c>
      <c r="DT265" s="4">
        <f>SUMIFS('Aceite Virgen'!DT$6:DT$257,'Aceite Virgen'!$A$6:$A$257,"&gt;="&amp;$A265,'Aceite Virgen'!$B$6:$B$257,"&lt;="&amp;$B265)</f>
        <v>0</v>
      </c>
      <c r="DU265" s="4">
        <f>SUMIFS('Aceite Virgen'!DU$6:DU$257,'Aceite Virgen'!$A$6:$A$257,"&gt;="&amp;$A265,'Aceite Virgen'!$B$6:$B$257,"&lt;="&amp;$B265)</f>
        <v>0.5</v>
      </c>
      <c r="DV265" s="4">
        <f>SUMIFS('Aceite Virgen'!DV$6:DV$257,'Aceite Virgen'!$A$6:$A$257,"&gt;="&amp;$A265,'Aceite Virgen'!$B$6:$B$257,"&lt;="&amp;$B265)</f>
        <v>0</v>
      </c>
      <c r="DZ265" s="4">
        <f>SUMIFS('Aceite Virgen'!DZ$6:DZ$257,'Aceite Virgen'!$A$6:$A$257,"&gt;="&amp;$A265,'Aceite Virgen'!$B$6:$B$257,"&lt;="&amp;$B265)</f>
        <v>1.1299999999999999</v>
      </c>
      <c r="EA265" s="4">
        <f>SUMIFS('Aceite Virgen'!EA$6:EA$257,'Aceite Virgen'!$A$6:$A$257,"&gt;="&amp;$A265,'Aceite Virgen'!$B$6:$B$257,"&lt;="&amp;$B265)</f>
        <v>3.14</v>
      </c>
      <c r="EB265" s="4">
        <f>SUMIFS('Aceite Virgen'!EB$6:EB$257,'Aceite Virgen'!$A$6:$A$257,"&gt;="&amp;$A265,'Aceite Virgen'!$B$6:$B$257,"&lt;="&amp;$B265)</f>
        <v>0.7</v>
      </c>
      <c r="EC265" s="4">
        <f>SUMIFS('Aceite Virgen'!EC$6:EC$257,'Aceite Virgen'!$A$6:$A$257,"&gt;="&amp;$A265,'Aceite Virgen'!$B$6:$B$257,"&lt;="&amp;$B265)</f>
        <v>0</v>
      </c>
      <c r="EG265" s="4">
        <f>SUMIFS('Aceite Virgen'!EG$6:EG$257,'Aceite Virgen'!$A$6:$A$257,"&gt;="&amp;$A265,'Aceite Virgen'!$B$6:$B$257,"&lt;="&amp;$B265)</f>
        <v>3.6799999999999997</v>
      </c>
      <c r="EH265" s="4">
        <f>SUMIFS('Aceite Virgen'!EH$6:EH$257,'Aceite Virgen'!$A$6:$A$257,"&gt;="&amp;$A265,'Aceite Virgen'!$B$6:$B$257,"&lt;="&amp;$B265)</f>
        <v>5.15</v>
      </c>
      <c r="EI265" s="4">
        <f>SUMIFS('Aceite Virgen'!EI$6:EI$257,'Aceite Virgen'!$A$6:$A$257,"&gt;="&amp;$A265,'Aceite Virgen'!$B$6:$B$257,"&lt;="&amp;$B265)</f>
        <v>3.15</v>
      </c>
      <c r="EJ265" s="4">
        <f>SUMIFS('Aceite Virgen'!EJ$6:EJ$257,'Aceite Virgen'!$A$6:$A$257,"&gt;="&amp;$A265,'Aceite Virgen'!$B$6:$B$257,"&lt;="&amp;$B265)</f>
        <v>0</v>
      </c>
      <c r="EN265" s="4">
        <f>SUMIFS('Aceite Virgen'!EN$6:EN$257,'Aceite Virgen'!$A$6:$A$257,"&gt;="&amp;$A265,'Aceite Virgen'!$B$6:$B$257,"&lt;="&amp;$B265)</f>
        <v>3.37</v>
      </c>
      <c r="EO265" s="4">
        <f>SUMIFS('Aceite Virgen'!EO$6:EO$257,'Aceite Virgen'!$A$6:$A$257,"&gt;="&amp;$A265,'Aceite Virgen'!$B$6:$B$257,"&lt;="&amp;$B265)</f>
        <v>4.3100000000000005</v>
      </c>
      <c r="EP265" s="4">
        <f>SUMIFS('Aceite Virgen'!EP$6:EP$257,'Aceite Virgen'!$A$6:$A$257,"&gt;="&amp;$A265,'Aceite Virgen'!$B$6:$B$257,"&lt;="&amp;$B265)</f>
        <v>1.49</v>
      </c>
      <c r="EQ265" s="4">
        <f>SUMIFS('Aceite Virgen'!EQ$6:EQ$257,'Aceite Virgen'!$A$6:$A$257,"&gt;="&amp;$A265,'Aceite Virgen'!$B$6:$B$257,"&lt;="&amp;$B265)</f>
        <v>0</v>
      </c>
      <c r="EU265" s="4">
        <f>SUMIFS('Aceite Virgen'!EU$6:EU$257,'Aceite Virgen'!$A$6:$A$257,"&gt;="&amp;$A265,'Aceite Virgen'!$B$6:$B$257,"&lt;="&amp;$B265)</f>
        <v>5.1899999999999995</v>
      </c>
      <c r="EV265" s="4">
        <f>SUMIFS('Aceite Virgen'!EV$6:EV$257,'Aceite Virgen'!$A$6:$A$257,"&gt;="&amp;$A265,'Aceite Virgen'!$B$6:$B$257,"&lt;="&amp;$B265)</f>
        <v>25.33</v>
      </c>
      <c r="EW265" s="4">
        <f>SUMIFS('Aceite Virgen'!EW$6:EW$257,'Aceite Virgen'!$A$6:$A$257,"&gt;="&amp;$A265,'Aceite Virgen'!$B$6:$B$257,"&lt;="&amp;$B265)</f>
        <v>1.67</v>
      </c>
      <c r="EX265" s="4">
        <f>SUMIFS('Aceite Virgen'!EX$6:EX$257,'Aceite Virgen'!$A$6:$A$257,"&gt;="&amp;$A265,'Aceite Virgen'!$B$6:$B$257,"&lt;="&amp;$B265)</f>
        <v>0</v>
      </c>
      <c r="FB265" s="4">
        <f>SUMIFS('Aceite Virgen'!FB$6:FB$257,'Aceite Virgen'!$A$6:$A$257,"&gt;="&amp;$A265,'Aceite Virgen'!$B$6:$B$257,"&lt;="&amp;$B265)</f>
        <v>1.7799999999999998</v>
      </c>
      <c r="FC265" s="4">
        <f>SUMIFS('Aceite Virgen'!FC$6:FC$257,'Aceite Virgen'!$A$6:$A$257,"&gt;="&amp;$A265,'Aceite Virgen'!$B$6:$B$257,"&lt;="&amp;$B265)</f>
        <v>4.58</v>
      </c>
      <c r="FD265" s="4">
        <f>SUMIFS('Aceite Virgen'!FD$6:FD$257,'Aceite Virgen'!$A$6:$A$257,"&gt;="&amp;$A265,'Aceite Virgen'!$B$6:$B$257,"&lt;="&amp;$B265)</f>
        <v>1.44</v>
      </c>
      <c r="FE265" s="4">
        <f>SUMIFS('Aceite Virgen'!FE$6:FE$257,'Aceite Virgen'!$A$6:$A$257,"&gt;="&amp;$A265,'Aceite Virgen'!$B$6:$B$257,"&lt;="&amp;$B265)</f>
        <v>0</v>
      </c>
      <c r="FI265" s="4">
        <f>SUMIFS('Aceite Virgen'!FI$6:FI$257,'Aceite Virgen'!$A$6:$A$257,"&gt;="&amp;$A265,'Aceite Virgen'!$B$6:$B$257,"&lt;="&amp;$B265)</f>
        <v>2.79</v>
      </c>
      <c r="FJ265" s="4">
        <f>SUMIFS('Aceite Virgen'!FJ$6:FJ$257,'Aceite Virgen'!$A$6:$A$257,"&gt;="&amp;$A265,'Aceite Virgen'!$B$6:$B$257,"&lt;="&amp;$B265)</f>
        <v>8.4699999999999989</v>
      </c>
      <c r="FK265" s="4">
        <f>SUMIFS('Aceite Virgen'!FK$6:FK$257,'Aceite Virgen'!$A$6:$A$257,"&gt;="&amp;$A265,'Aceite Virgen'!$B$6:$B$257,"&lt;="&amp;$B265)</f>
        <v>1.01</v>
      </c>
      <c r="FL265" s="4">
        <f>SUMIFS('Aceite Virgen'!FL$6:FL$257,'Aceite Virgen'!$A$6:$A$257,"&gt;="&amp;$A265,'Aceite Virgen'!$B$6:$B$257,"&lt;="&amp;$B265)</f>
        <v>0</v>
      </c>
      <c r="FP265" s="4">
        <f>SUMIFS('Aceite Virgen'!FP$6:FP$257,'Aceite Virgen'!$A$6:$A$257,"&gt;="&amp;$A265,'Aceite Virgen'!$B$6:$B$257,"&lt;="&amp;$B265)</f>
        <v>2.4299999999999997</v>
      </c>
      <c r="FQ265" s="4">
        <f>SUMIFS('Aceite Virgen'!FQ$6:FQ$257,'Aceite Virgen'!$A$6:$A$257,"&gt;="&amp;$A265,'Aceite Virgen'!$B$6:$B$257,"&lt;="&amp;$B265)</f>
        <v>10.8</v>
      </c>
      <c r="FR265" s="4">
        <f>SUMIFS('Aceite Virgen'!FR$6:FR$257,'Aceite Virgen'!$A$6:$A$257,"&gt;="&amp;$A265,'Aceite Virgen'!$B$6:$B$257,"&lt;="&amp;$B265)</f>
        <v>0.79</v>
      </c>
      <c r="FS265" s="4">
        <f>SUMIFS('Aceite Virgen'!FS$6:FS$257,'Aceite Virgen'!$A$6:$A$257,"&gt;="&amp;$A265,'Aceite Virgen'!$B$6:$B$257,"&lt;="&amp;$B265)</f>
        <v>0</v>
      </c>
      <c r="FW265" s="4">
        <f>SUMIFS('Aceite Virgen'!FW$6:FW$257,'Aceite Virgen'!$A$6:$A$257,"&gt;="&amp;$A265,'Aceite Virgen'!$B$6:$B$257,"&lt;="&amp;$B265)</f>
        <v>6.61</v>
      </c>
      <c r="FX265" s="4">
        <f>SUMIFS('Aceite Virgen'!FX$6:FX$257,'Aceite Virgen'!$A$6:$A$257,"&gt;="&amp;$A265,'Aceite Virgen'!$B$6:$B$257,"&lt;="&amp;$B265)</f>
        <v>22.8</v>
      </c>
      <c r="FY265" s="4">
        <f>SUMIFS('Aceite Virgen'!FY$6:FY$257,'Aceite Virgen'!$A$6:$A$257,"&gt;="&amp;$A265,'Aceite Virgen'!$B$6:$B$257,"&lt;="&amp;$B265)</f>
        <v>3.58</v>
      </c>
      <c r="FZ265" s="4">
        <f>SUMIFS('Aceite Virgen'!FZ$6:FZ$257,'Aceite Virgen'!$A$6:$A$257,"&gt;="&amp;$A265,'Aceite Virgen'!$B$6:$B$257,"&lt;="&amp;$B265)</f>
        <v>2.96</v>
      </c>
      <c r="GD265" s="4">
        <f>SUMIFS('Aceite Virgen'!GD$6:GD$257,'Aceite Virgen'!$A$6:$A$257,"&gt;="&amp;$A265,'Aceite Virgen'!$B$6:$B$257,"&lt;="&amp;$B265)</f>
        <v>7.29</v>
      </c>
      <c r="GE265" s="4">
        <f>SUMIFS('Aceite Virgen'!GE$6:GE$257,'Aceite Virgen'!$A$6:$A$257,"&gt;="&amp;$A265,'Aceite Virgen'!$B$6:$B$257,"&lt;="&amp;$B265)</f>
        <v>19.29</v>
      </c>
      <c r="GF265" s="4">
        <f>SUMIFS('Aceite Virgen'!GF$6:GF$257,'Aceite Virgen'!$A$6:$A$257,"&gt;="&amp;$A265,'Aceite Virgen'!$B$6:$B$257,"&lt;="&amp;$B265)</f>
        <v>5.58</v>
      </c>
      <c r="GG265" s="4">
        <f>SUMIFS('Aceite Virgen'!GG$6:GG$257,'Aceite Virgen'!$A$6:$A$257,"&gt;="&amp;$A265,'Aceite Virgen'!$B$6:$B$257,"&lt;="&amp;$B265)</f>
        <v>0</v>
      </c>
      <c r="GK265" s="4">
        <f>SUMIFS('Aceite Virgen'!GK$6:GK$257,'Aceite Virgen'!$A$6:$A$257,"&gt;="&amp;$A265,'Aceite Virgen'!$B$6:$B$257,"&lt;="&amp;$B265)</f>
        <v>1.21</v>
      </c>
      <c r="GL265" s="4">
        <f>SUMIFS('Aceite Virgen'!GL$6:GL$257,'Aceite Virgen'!$A$6:$A$257,"&gt;="&amp;$A265,'Aceite Virgen'!$B$6:$B$257,"&lt;="&amp;$B265)</f>
        <v>0</v>
      </c>
      <c r="GM265" s="4">
        <f>SUMIFS('Aceite Virgen'!GM$6:GM$257,'Aceite Virgen'!$A$6:$A$257,"&gt;="&amp;$A265,'Aceite Virgen'!$B$6:$B$257,"&lt;="&amp;$B265)</f>
        <v>1.22</v>
      </c>
      <c r="GN265" s="4">
        <f>SUMIFS('Aceite Virgen'!GN$6:GN$257,'Aceite Virgen'!$A$6:$A$257,"&gt;="&amp;$A265,'Aceite Virgen'!$B$6:$B$257,"&lt;="&amp;$B265)</f>
        <v>2.4900000000000002</v>
      </c>
      <c r="GR265" s="4">
        <f>SUMIFS('Aceite Virgen'!GR$6:GR$257,'Aceite Virgen'!$A$6:$A$257,"&gt;="&amp;$A265,'Aceite Virgen'!$B$6:$B$257,"&lt;="&amp;$B265)</f>
        <v>1.98</v>
      </c>
      <c r="GS265" s="4">
        <f>SUMIFS('Aceite Virgen'!GS$6:GS$257,'Aceite Virgen'!$A$6:$A$257,"&gt;="&amp;$A265,'Aceite Virgen'!$B$6:$B$257,"&lt;="&amp;$B265)</f>
        <v>2.4</v>
      </c>
      <c r="GT265" s="4">
        <f>SUMIFS('Aceite Virgen'!GT$6:GT$257,'Aceite Virgen'!$A$6:$A$257,"&gt;="&amp;$A265,'Aceite Virgen'!$B$6:$B$257,"&lt;="&amp;$B265)</f>
        <v>2.33</v>
      </c>
      <c r="GU265" s="4">
        <f>SUMIFS('Aceite Virgen'!GU$6:GU$257,'Aceite Virgen'!$A$6:$A$257,"&gt;="&amp;$A265,'Aceite Virgen'!$B$6:$B$257,"&lt;="&amp;$B265)</f>
        <v>0</v>
      </c>
      <c r="GY265" s="4">
        <f>SUMIFS('Aceite Virgen'!GY$6:GY$257,'Aceite Virgen'!$A$6:$A$257,"&gt;="&amp;$A265,'Aceite Virgen'!$B$6:$B$257,"&lt;="&amp;$B265)</f>
        <v>0.6</v>
      </c>
      <c r="GZ265" s="4">
        <f>SUMIFS('Aceite Virgen'!GZ$6:GZ$257,'Aceite Virgen'!$A$6:$A$257,"&gt;="&amp;$A265,'Aceite Virgen'!$B$6:$B$257,"&lt;="&amp;$B265)</f>
        <v>6.3400000000000007</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1.6800000000000002</v>
      </c>
      <c r="HG265" s="4">
        <f>SUMIFS('Aceite Virgen'!HG$6:HG$257,'Aceite Virgen'!$A$6:$A$257,"&gt;="&amp;$A265,'Aceite Virgen'!$B$6:$B$257,"&lt;="&amp;$B265)</f>
        <v>9.83</v>
      </c>
      <c r="HH265" s="4">
        <f>SUMIFS('Aceite Virgen'!HH$6:HH$257,'Aceite Virgen'!$A$6:$A$257,"&gt;="&amp;$A265,'Aceite Virgen'!$B$6:$B$257,"&lt;="&amp;$B265)</f>
        <v>0.46</v>
      </c>
      <c r="HI265" s="4">
        <f>SUMIFS('Aceite Virgen'!HI$6:HI$257,'Aceite Virgen'!$A$6:$A$257,"&gt;="&amp;$A265,'Aceite Virgen'!$B$6:$B$257,"&lt;="&amp;$B265)</f>
        <v>0</v>
      </c>
      <c r="HM265" s="4">
        <f>SUMIFS('Aceite Virgen'!HM$6:HM$257,'Aceite Virgen'!$A$6:$A$257,"&gt;="&amp;$A265,'Aceite Virgen'!$B$6:$B$257,"&lt;="&amp;$B265)</f>
        <v>1.26</v>
      </c>
      <c r="HN265" s="4">
        <f>SUMIFS('Aceite Virgen'!HN$6:HN$257,'Aceite Virgen'!$A$6:$A$257,"&gt;="&amp;$A265,'Aceite Virgen'!$B$6:$B$257,"&lt;="&amp;$B265)</f>
        <v>6.12</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0.18</v>
      </c>
      <c r="HU265" s="4">
        <f>SUMIFS('Aceite Virgen'!HU$6:HU$257,'Aceite Virgen'!$A$6:$A$257,"&gt;="&amp;$A265,'Aceite Virgen'!$B$6:$B$257,"&lt;="&amp;$B265)</f>
        <v>0.88</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0.36</v>
      </c>
      <c r="IB265" s="4">
        <f>SUMIFS('Aceite Virgen'!IB$6:IB$257,'Aceite Virgen'!$A$6:$A$257,"&gt;="&amp;$A265,'Aceite Virgen'!$B$6:$B$257,"&lt;="&amp;$B265)</f>
        <v>1.0900000000000001</v>
      </c>
      <c r="IC265" s="4">
        <f>SUMIFS('Aceite Virgen'!IC$6:IC$257,'Aceite Virgen'!$A$6:$A$257,"&gt;="&amp;$A265,'Aceite Virgen'!$B$6:$B$257,"&lt;="&amp;$B265)</f>
        <v>0.25</v>
      </c>
      <c r="ID265" s="4">
        <f>SUMIFS('Aceite Virgen'!ID$6:ID$257,'Aceite Virgen'!$A$6:$A$257,"&gt;="&amp;$A265,'Aceite Virgen'!$B$6:$B$257,"&lt;="&amp;$B265)</f>
        <v>0</v>
      </c>
      <c r="IH265" s="4">
        <f>SUMIFS('Aceite Virgen'!IH$6:IH$257,'Aceite Virgen'!$A$6:$A$257,"&gt;="&amp;$A265,'Aceite Virgen'!$B$6:$B$257,"&lt;="&amp;$B265)</f>
        <v>0.08</v>
      </c>
      <c r="II265" s="4">
        <f>SUMIFS('Aceite Virgen'!II$6:II$257,'Aceite Virgen'!$A$6:$A$257,"&gt;="&amp;$A265,'Aceite Virgen'!$B$6:$B$257,"&lt;="&amp;$B265)</f>
        <v>0.56999999999999995</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0.21</v>
      </c>
      <c r="IP265" s="4">
        <f>SUMIFS('Aceite Virgen'!IP$6:IP$257,'Aceite Virgen'!$A$6:$A$257,"&gt;="&amp;$A265,'Aceite Virgen'!$B$6:$B$257,"&lt;="&amp;$B265)</f>
        <v>1.62</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1.2000000000000002</v>
      </c>
      <c r="IW265" s="4">
        <f>SUMIFS('Aceite Virgen'!IW$6:IW$257,'Aceite Virgen'!$A$6:$A$257,"&gt;="&amp;$A265,'Aceite Virgen'!$B$6:$B$257,"&lt;="&amp;$B265)</f>
        <v>2.83</v>
      </c>
      <c r="IX265" s="4">
        <f>SUMIFS('Aceite Virgen'!IX$6:IX$257,'Aceite Virgen'!$A$6:$A$257,"&gt;="&amp;$A265,'Aceite Virgen'!$B$6:$B$257,"&lt;="&amp;$B265)</f>
        <v>0.74</v>
      </c>
      <c r="IY265" s="4">
        <f>SUMIFS('Aceite Virgen'!IY$6:IY$257,'Aceite Virgen'!$A$6:$A$257,"&gt;="&amp;$A265,'Aceite Virgen'!$B$6:$B$257,"&lt;="&amp;$B265)</f>
        <v>0</v>
      </c>
      <c r="JC265" s="4">
        <f>SUMIFS('Aceite Virgen'!JC$6:JC$257,'Aceite Virgen'!$A$6:$A$257,"&gt;="&amp;$A265,'Aceite Virgen'!$B$6:$B$257,"&lt;="&amp;$B265)</f>
        <v>0.35</v>
      </c>
      <c r="JD265" s="4">
        <f>SUMIFS('Aceite Virgen'!JD$6:JD$257,'Aceite Virgen'!$A$6:$A$257,"&gt;="&amp;$A265,'Aceite Virgen'!$B$6:$B$257,"&lt;="&amp;$B265)</f>
        <v>0</v>
      </c>
      <c r="JE265" s="4">
        <f>SUMIFS('Aceite Virgen'!JE$6:JE$257,'Aceite Virgen'!$A$6:$A$257,"&gt;="&amp;$A265,'Aceite Virgen'!$B$6:$B$257,"&lt;="&amp;$B265)</f>
        <v>0.55000000000000004</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0.13</v>
      </c>
      <c r="JR265" s="4">
        <f>SUMIFS('Aceite Virgen'!JR$6:JR$257,'Aceite Virgen'!$A$6:$A$257,"&gt;="&amp;$A265,'Aceite Virgen'!$B$6:$B$257,"&lt;="&amp;$B265)</f>
        <v>0</v>
      </c>
      <c r="JS265" s="4">
        <f>SUMIFS('Aceite Virgen'!JS$6:JS$257,'Aceite Virgen'!$A$6:$A$257,"&gt;="&amp;$A265,'Aceite Virgen'!$B$6:$B$257,"&lt;="&amp;$B265)</f>
        <v>0.21</v>
      </c>
      <c r="JT265" s="4">
        <f>SUMIFS('Aceite Virgen'!JT$6:JT$257,'Aceite Virgen'!$A$6:$A$257,"&gt;="&amp;$A265,'Aceite Virgen'!$B$6:$B$257,"&lt;="&amp;$B265)</f>
        <v>0</v>
      </c>
      <c r="JX265" s="4">
        <f>SUMIFS('Aceite Virgen'!JX$6:JX$257,'Aceite Virgen'!$A$6:$A$257,"&gt;="&amp;$A265,'Aceite Virgen'!$B$6:$B$257,"&lt;="&amp;$B265)</f>
        <v>0.3</v>
      </c>
      <c r="JY265" s="4">
        <f>SUMIFS('Aceite Virgen'!JY$6:JY$257,'Aceite Virgen'!$A$6:$A$257,"&gt;="&amp;$A265,'Aceite Virgen'!$B$6:$B$257,"&lt;="&amp;$B265)</f>
        <v>0</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0.89</v>
      </c>
      <c r="KF265" s="4">
        <f>SUMIFS('Aceite Virgen'!KF$6:KF$257,'Aceite Virgen'!$A$6:$A$257,"&gt;="&amp;$A265,'Aceite Virgen'!$B$6:$B$257,"&lt;="&amp;$B265)</f>
        <v>2</v>
      </c>
      <c r="KG265" s="4">
        <f>SUMIFS('Aceite Virgen'!KG$6:KG$257,'Aceite Virgen'!$A$6:$A$257,"&gt;="&amp;$A265,'Aceite Virgen'!$B$6:$B$257,"&lt;="&amp;$B265)</f>
        <v>0.6</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0.17</v>
      </c>
      <c r="KT265" s="4">
        <f>SUMIFS('Aceite Virgen'!KT$6:KT$257,'Aceite Virgen'!$A$6:$A$257,"&gt;="&amp;$A265,'Aceite Virgen'!$B$6:$B$257,"&lt;="&amp;$B265)</f>
        <v>1.1000000000000001</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0.17</v>
      </c>
      <c r="LH265" s="4">
        <f>SUMIFS('Aceite Virgen'!LH$6:LH$257,'Aceite Virgen'!$A$6:$A$257,"&gt;="&amp;$A265,'Aceite Virgen'!$B$6:$B$257,"&lt;="&amp;$B265)</f>
        <v>1.1200000000000001</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1.68</v>
      </c>
      <c r="LO265" s="4">
        <f>SUMIFS('Aceite Virgen'!LO$6:LO$257,'Aceite Virgen'!$A$6:$A$257,"&gt;="&amp;$A265,'Aceite Virgen'!$B$6:$B$257,"&lt;="&amp;$B265)</f>
        <v>1.61</v>
      </c>
      <c r="LP265" s="4">
        <f>SUMIFS('Aceite Virgen'!LP$6:LP$257,'Aceite Virgen'!$A$6:$A$257,"&gt;="&amp;$A265,'Aceite Virgen'!$B$6:$B$257,"&lt;="&amp;$B265)</f>
        <v>1.73</v>
      </c>
      <c r="LQ265" s="4">
        <f>SUMIFS('Aceite Virgen'!LQ$6:LQ$257,'Aceite Virgen'!$A$6:$A$257,"&gt;="&amp;$A265,'Aceite Virgen'!$B$6:$B$257,"&lt;="&amp;$B265)</f>
        <v>0</v>
      </c>
      <c r="LU265" s="4">
        <f>SUMIFS('Aceite Virgen'!LU$6:LU$257,'Aceite Virgen'!$A$6:$A$257,"&gt;="&amp;$A265,'Aceite Virgen'!$B$6:$B$257,"&lt;="&amp;$B265)</f>
        <v>4.1399999999999997</v>
      </c>
      <c r="LV265" s="4">
        <f>SUMIFS('Aceite Virgen'!LV$6:LV$257,'Aceite Virgen'!$A$6:$A$257,"&gt;="&amp;$A265,'Aceite Virgen'!$B$6:$B$257,"&lt;="&amp;$B265)</f>
        <v>14.53</v>
      </c>
      <c r="LW265" s="4">
        <f>SUMIFS('Aceite Virgen'!LW$6:LW$257,'Aceite Virgen'!$A$6:$A$257,"&gt;="&amp;$A265,'Aceite Virgen'!$B$6:$B$257,"&lt;="&amp;$B265)</f>
        <v>2.76</v>
      </c>
      <c r="LX265" s="4">
        <f>SUMIFS('Aceite Virgen'!LX$6:LX$257,'Aceite Virgen'!$A$6:$A$257,"&gt;="&amp;$A265,'Aceite Virgen'!$B$6:$B$257,"&lt;="&amp;$B265)</f>
        <v>0</v>
      </c>
      <c r="MB265" s="4">
        <f>SUMIFS('Aceite Virgen'!MB$6:MB$257,'Aceite Virgen'!$A$6:$A$257,"&gt;="&amp;$A265,'Aceite Virgen'!$B$6:$B$257,"&lt;="&amp;$B265)</f>
        <v>1.86</v>
      </c>
      <c r="MC265" s="4">
        <f>SUMIFS('Aceite Virgen'!MC$6:MC$257,'Aceite Virgen'!$A$6:$A$257,"&gt;="&amp;$A265,'Aceite Virgen'!$B$6:$B$257,"&lt;="&amp;$B265)</f>
        <v>4.9000000000000004</v>
      </c>
      <c r="MD265" s="4">
        <f>SUMIFS('Aceite Virgen'!MD$6:MD$257,'Aceite Virgen'!$A$6:$A$257,"&gt;="&amp;$A265,'Aceite Virgen'!$B$6:$B$257,"&lt;="&amp;$B265)</f>
        <v>1.03</v>
      </c>
      <c r="ME265" s="4">
        <f>SUMIFS('Aceite Virgen'!ME$6:ME$257,'Aceite Virgen'!$A$6:$A$257,"&gt;="&amp;$A265,'Aceite Virgen'!$B$6:$B$257,"&lt;="&amp;$B265)</f>
        <v>0</v>
      </c>
      <c r="MI265" s="4">
        <f>SUMIFS('Aceite Virgen'!MI$6:MI$257,'Aceite Virgen'!$A$6:$A$257,"&gt;="&amp;$A265,'Aceite Virgen'!$B$6:$B$257,"&lt;="&amp;$B265)</f>
        <v>2.73</v>
      </c>
      <c r="MJ265" s="4">
        <f>SUMIFS('Aceite Virgen'!MJ$6:MJ$257,'Aceite Virgen'!$A$6:$A$257,"&gt;="&amp;$A265,'Aceite Virgen'!$B$6:$B$257,"&lt;="&amp;$B265)</f>
        <v>8.34</v>
      </c>
      <c r="MK265" s="4">
        <f>SUMIFS('Aceite Virgen'!MK$6:MK$257,'Aceite Virgen'!$A$6:$A$257,"&gt;="&amp;$A265,'Aceite Virgen'!$B$6:$B$257,"&lt;="&amp;$B265)</f>
        <v>1.27</v>
      </c>
      <c r="ML265" s="4">
        <f>SUMIFS('Aceite Virgen'!ML$6:ML$257,'Aceite Virgen'!$A$6:$A$257,"&gt;="&amp;$A265,'Aceite Virgen'!$B$6:$B$257,"&lt;="&amp;$B265)</f>
        <v>3.25</v>
      </c>
      <c r="MP265" s="4">
        <f>SUMIFS('Aceite Virgen'!MP$6:MP$257,'Aceite Virgen'!$A$6:$A$257,"&gt;="&amp;$A265,'Aceite Virgen'!$B$6:$B$257,"&lt;="&amp;$B265)</f>
        <v>0.72</v>
      </c>
      <c r="MQ265" s="4">
        <f>SUMIFS('Aceite Virgen'!MQ$6:MQ$257,'Aceite Virgen'!$A$6:$A$257,"&gt;="&amp;$A265,'Aceite Virgen'!$B$6:$B$257,"&lt;="&amp;$B265)</f>
        <v>1.82</v>
      </c>
      <c r="MR265" s="4">
        <f>SUMIFS('Aceite Virgen'!MR$6:MR$257,'Aceite Virgen'!$A$6:$A$257,"&gt;="&amp;$A265,'Aceite Virgen'!$B$6:$B$257,"&lt;="&amp;$B265)</f>
        <v>0.64</v>
      </c>
      <c r="MS265" s="4">
        <f>SUMIFS('Aceite Virgen'!MS$6:MS$257,'Aceite Virgen'!$A$6:$A$257,"&gt;="&amp;$A265,'Aceite Virgen'!$B$6:$B$257,"&lt;="&amp;$B265)</f>
        <v>0</v>
      </c>
      <c r="MW265" s="4">
        <f>SUMIFS('Aceite Virgen'!MW$6:MW$257,'Aceite Virgen'!$A$6:$A$257,"&gt;="&amp;$A265,'Aceite Virgen'!$B$6:$B$257,"&lt;="&amp;$B265)</f>
        <v>0.55000000000000004</v>
      </c>
      <c r="MX265" s="4">
        <f>SUMIFS('Aceite Virgen'!MX$6:MX$257,'Aceite Virgen'!$A$6:$A$257,"&gt;="&amp;$A265,'Aceite Virgen'!$B$6:$B$257,"&lt;="&amp;$B265)</f>
        <v>1.56</v>
      </c>
      <c r="MY265" s="4">
        <f>SUMIFS('Aceite Virgen'!MY$6:MY$257,'Aceite Virgen'!$A$6:$A$257,"&gt;="&amp;$A265,'Aceite Virgen'!$B$6:$B$257,"&lt;="&amp;$B265)</f>
        <v>0.56000000000000005</v>
      </c>
      <c r="MZ265" s="4">
        <f>SUMIFS('Aceite Virgen'!MZ$6:MZ$257,'Aceite Virgen'!$A$6:$A$257,"&gt;="&amp;$A265,'Aceite Virgen'!$B$6:$B$257,"&lt;="&amp;$B265)</f>
        <v>0</v>
      </c>
      <c r="ND265" s="4">
        <f>SUMIFS('Aceite Virgen'!ND$6:ND$257,'Aceite Virgen'!$A$6:$A$257,"&gt;="&amp;$A265,'Aceite Virgen'!$B$6:$B$257,"&lt;="&amp;$B265)</f>
        <v>0.59</v>
      </c>
      <c r="NE265" s="4">
        <f>SUMIFS('Aceite Virgen'!NE$6:NE$257,'Aceite Virgen'!$A$6:$A$257,"&gt;="&amp;$A265,'Aceite Virgen'!$B$6:$B$257,"&lt;="&amp;$B265)</f>
        <v>3.66</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1.74</v>
      </c>
      <c r="NL265" s="4">
        <f>SUMIFS('Aceite Virgen'!NL$6:NL$257,'Aceite Virgen'!$A$6:$A$257,"&gt;="&amp;$A265,'Aceite Virgen'!$B$6:$B$257,"&lt;="&amp;$B265)</f>
        <v>10.29</v>
      </c>
      <c r="NM265" s="4">
        <f>SUMIFS('Aceite Virgen'!NM$6:NM$257,'Aceite Virgen'!$A$6:$A$257,"&gt;="&amp;$A265,'Aceite Virgen'!$B$6:$B$257,"&lt;="&amp;$B265)</f>
        <v>0.46</v>
      </c>
      <c r="NN265" s="4">
        <f>SUMIFS('Aceite Virgen'!NN$6:NN$257,'Aceite Virgen'!$A$6:$A$257,"&gt;="&amp;$A265,'Aceite Virgen'!$B$6:$B$257,"&lt;="&amp;$B265)</f>
        <v>0</v>
      </c>
      <c r="NR265" s="4">
        <f>SUMIFS('Aceite Virgen'!NR$6:NR$257,'Aceite Virgen'!$A$6:$A$257,"&gt;="&amp;$A265,'Aceite Virgen'!$B$6:$B$257,"&lt;="&amp;$B265)</f>
        <v>3.72</v>
      </c>
      <c r="NS265" s="4">
        <f>SUMIFS('Aceite Virgen'!NS$6:NS$257,'Aceite Virgen'!$A$6:$A$257,"&gt;="&amp;$A265,'Aceite Virgen'!$B$6:$B$257,"&lt;="&amp;$B265)</f>
        <v>13.95</v>
      </c>
      <c r="NT265" s="4">
        <f>SUMIFS('Aceite Virgen'!NT$6:NT$257,'Aceite Virgen'!$A$6:$A$257,"&gt;="&amp;$A265,'Aceite Virgen'!$B$6:$B$257,"&lt;="&amp;$B265)</f>
        <v>2.27</v>
      </c>
      <c r="NU265" s="4">
        <f>SUMIFS('Aceite Virgen'!NU$6:NU$257,'Aceite Virgen'!$A$6:$A$257,"&gt;="&amp;$A265,'Aceite Virgen'!$B$6:$B$257,"&lt;="&amp;$B265)</f>
        <v>0.74</v>
      </c>
      <c r="NY265" s="4">
        <f>SUMIFS('Aceite Virgen'!NY$6:NY$257,'Aceite Virgen'!$A$6:$A$257,"&gt;="&amp;$A265,'Aceite Virgen'!$B$6:$B$257,"&lt;="&amp;$B265)</f>
        <v>0.78999999999999992</v>
      </c>
      <c r="NZ265" s="4">
        <f>SUMIFS('Aceite Virgen'!NZ$6:NZ$257,'Aceite Virgen'!$A$6:$A$257,"&gt;="&amp;$A265,'Aceite Virgen'!$B$6:$B$257,"&lt;="&amp;$B265)</f>
        <v>4.08</v>
      </c>
      <c r="OA265" s="4">
        <f>SUMIFS('Aceite Virgen'!OA$6:OA$257,'Aceite Virgen'!$A$6:$A$257,"&gt;="&amp;$A265,'Aceite Virgen'!$B$6:$B$257,"&lt;="&amp;$B265)</f>
        <v>0.14000000000000001</v>
      </c>
      <c r="OB265" s="4">
        <f>SUMIFS('Aceite Virgen'!OB$6:OB$257,'Aceite Virgen'!$A$6:$A$257,"&gt;="&amp;$A265,'Aceite Virgen'!$B$6:$B$257,"&lt;="&amp;$B265)</f>
        <v>0</v>
      </c>
      <c r="OF265" s="4">
        <f>SUMIFS('Aceite Virgen'!OF$6:OF$257,'Aceite Virgen'!$A$6:$A$257,"&gt;="&amp;$A265,'Aceite Virgen'!$B$6:$B$257,"&lt;="&amp;$B265)</f>
        <v>2.52</v>
      </c>
      <c r="OG265" s="4">
        <f>SUMIFS('Aceite Virgen'!OG$6:OG$257,'Aceite Virgen'!$A$6:$A$257,"&gt;="&amp;$A265,'Aceite Virgen'!$B$6:$B$257,"&lt;="&amp;$B265)</f>
        <v>5.58</v>
      </c>
      <c r="OH265" s="4">
        <f>SUMIFS('Aceite Virgen'!OH$6:OH$257,'Aceite Virgen'!$A$6:$A$257,"&gt;="&amp;$A265,'Aceite Virgen'!$B$6:$B$257,"&lt;="&amp;$B265)</f>
        <v>2.35</v>
      </c>
      <c r="OI265" s="4">
        <f>SUMIFS('Aceite Virgen'!OI$6:OI$257,'Aceite Virgen'!$A$6:$A$257,"&gt;="&amp;$A265,'Aceite Virgen'!$B$6:$B$257,"&lt;="&amp;$B265)</f>
        <v>0</v>
      </c>
      <c r="OM265" s="4">
        <f>SUMIFS('Aceite Virgen'!OM$6:OM$257,'Aceite Virgen'!$A$6:$A$257,"&gt;="&amp;$A265,'Aceite Virgen'!$B$6:$B$257,"&lt;="&amp;$B265)</f>
        <v>1.35</v>
      </c>
      <c r="ON265" s="4">
        <f>SUMIFS('Aceite Virgen'!ON$6:ON$257,'Aceite Virgen'!$A$6:$A$257,"&gt;="&amp;$A265,'Aceite Virgen'!$B$6:$B$257,"&lt;="&amp;$B265)</f>
        <v>1.86</v>
      </c>
      <c r="OO265" s="4">
        <f>SUMIFS('Aceite Virgen'!OO$6:OO$257,'Aceite Virgen'!$A$6:$A$257,"&gt;="&amp;$A265,'Aceite Virgen'!$B$6:$B$257,"&lt;="&amp;$B265)</f>
        <v>1.5500000000000003</v>
      </c>
      <c r="OP265" s="4">
        <f>SUMIFS('Aceite Virgen'!OP$6:OP$257,'Aceite Virgen'!$A$6:$A$257,"&gt;="&amp;$A265,'Aceite Virgen'!$B$6:$B$257,"&lt;="&amp;$B265)</f>
        <v>0.64</v>
      </c>
      <c r="OT265" s="4">
        <f>SUMIFS('Aceite Virgen'!OT$6:OT$257,'Aceite Virgen'!$A$6:$A$257,"&gt;="&amp;$A265,'Aceite Virgen'!$B$6:$B$257,"&lt;="&amp;$B265)</f>
        <v>4.5999999999999996</v>
      </c>
      <c r="OU265" s="4">
        <f>SUMIFS('Aceite Virgen'!OU$6:OU$257,'Aceite Virgen'!$A$6:$A$257,"&gt;="&amp;$A265,'Aceite Virgen'!$B$6:$B$257,"&lt;="&amp;$B265)</f>
        <v>10.66</v>
      </c>
      <c r="OV265" s="4">
        <f>SUMIFS('Aceite Virgen'!OV$6:OV$257,'Aceite Virgen'!$A$6:$A$257,"&gt;="&amp;$A265,'Aceite Virgen'!$B$6:$B$257,"&lt;="&amp;$B265)</f>
        <v>2.04</v>
      </c>
      <c r="OW265" s="4">
        <f>SUMIFS('Aceite Virgen'!OW$6:OW$257,'Aceite Virgen'!$A$6:$A$257,"&gt;="&amp;$A265,'Aceite Virgen'!$B$6:$B$257,"&lt;="&amp;$B265)</f>
        <v>7.76</v>
      </c>
      <c r="PA265" s="4">
        <f>SUMIFS('Aceite Virgen'!PA$6:PA$257,'Aceite Virgen'!$A$6:$A$257,"&gt;="&amp;$A265,'Aceite Virgen'!$B$6:$B$257,"&lt;="&amp;$B265)</f>
        <v>2.9299999999999997</v>
      </c>
      <c r="PB265" s="4">
        <f>SUMIFS('Aceite Virgen'!PB$6:PB$257,'Aceite Virgen'!$A$6:$A$257,"&gt;="&amp;$A265,'Aceite Virgen'!$B$6:$B$257,"&lt;="&amp;$B265)</f>
        <v>8.77</v>
      </c>
      <c r="PC265" s="4">
        <f>SUMIFS('Aceite Virgen'!PC$6:PC$257,'Aceite Virgen'!$A$6:$A$257,"&gt;="&amp;$A265,'Aceite Virgen'!$B$6:$B$257,"&lt;="&amp;$B265)</f>
        <v>1.1100000000000001</v>
      </c>
      <c r="PD265" s="4">
        <f>SUMIFS('Aceite Virgen'!PD$6:PD$257,'Aceite Virgen'!$A$6:$A$257,"&gt;="&amp;$A265,'Aceite Virgen'!$B$6:$B$257,"&lt;="&amp;$B265)</f>
        <v>2.81</v>
      </c>
      <c r="PH265" s="4">
        <f>SUMIFS('Aceite Virgen'!PH$6:PH$257,'Aceite Virgen'!$A$6:$A$257,"&gt;="&amp;$A265,'Aceite Virgen'!$B$6:$B$257,"&lt;="&amp;$B265)</f>
        <v>1.6600000000000001</v>
      </c>
      <c r="PI265" s="4">
        <f>SUMIFS('Aceite Virgen'!PI$6:PI$257,'Aceite Virgen'!$A$6:$A$257,"&gt;="&amp;$A265,'Aceite Virgen'!$B$6:$B$257,"&lt;="&amp;$B265)</f>
        <v>4.6400000000000006</v>
      </c>
      <c r="PJ265" s="4">
        <f>SUMIFS('Aceite Virgen'!PJ$6:PJ$257,'Aceite Virgen'!$A$6:$A$257,"&gt;="&amp;$A265,'Aceite Virgen'!$B$6:$B$257,"&lt;="&amp;$B265)</f>
        <v>0.62</v>
      </c>
      <c r="PK265" s="4">
        <f>SUMIFS('Aceite Virgen'!PK$6:PK$257,'Aceite Virgen'!$A$6:$A$257,"&gt;="&amp;$A265,'Aceite Virgen'!$B$6:$B$257,"&lt;="&amp;$B265)</f>
        <v>0</v>
      </c>
      <c r="PO265" s="4">
        <f>SUMIFS('Aceite Virgen'!PO$6:PO$257,'Aceite Virgen'!$A$6:$A$257,"&gt;="&amp;$A265,'Aceite Virgen'!$B$6:$B$257,"&lt;="&amp;$B265)</f>
        <v>5.4799999999999995</v>
      </c>
      <c r="PP265" s="4">
        <f>SUMIFS('Aceite Virgen'!PP$6:PP$257,'Aceite Virgen'!$A$6:$A$257,"&gt;="&amp;$A265,'Aceite Virgen'!$B$6:$B$257,"&lt;="&amp;$B265)</f>
        <v>3.2</v>
      </c>
      <c r="PQ265" s="4">
        <f>SUMIFS('Aceite Virgen'!PQ$6:PQ$257,'Aceite Virgen'!$A$6:$A$257,"&gt;="&amp;$A265,'Aceite Virgen'!$B$6:$B$257,"&lt;="&amp;$B265)</f>
        <v>1.5</v>
      </c>
      <c r="PR265" s="4">
        <f>SUMIFS('Aceite Virgen'!PR$6:PR$257,'Aceite Virgen'!$A$6:$A$257,"&gt;="&amp;$A265,'Aceite Virgen'!$B$6:$B$257,"&lt;="&amp;$B265)</f>
        <v>18.38</v>
      </c>
      <c r="PV265" s="4">
        <f>SUMIFS('Aceite Virgen'!PV$6:PV$257,'Aceite Virgen'!$A$6:$A$257,"&gt;="&amp;$A265,'Aceite Virgen'!$B$6:$B$257,"&lt;="&amp;$B265)</f>
        <v>4.8899999999999997</v>
      </c>
      <c r="PW265" s="4">
        <f>SUMIFS('Aceite Virgen'!PW$6:PW$257,'Aceite Virgen'!$A$6:$A$257,"&gt;="&amp;$A265,'Aceite Virgen'!$B$6:$B$257,"&lt;="&amp;$B265)</f>
        <v>3.06</v>
      </c>
      <c r="PX265" s="4">
        <f>SUMIFS('Aceite Virgen'!PX$6:PX$257,'Aceite Virgen'!$A$6:$A$257,"&gt;="&amp;$A265,'Aceite Virgen'!$B$6:$B$257,"&lt;="&amp;$B265)</f>
        <v>4.26</v>
      </c>
      <c r="PY265" s="4">
        <f>SUMIFS('Aceite Virgen'!PY$6:PY$257,'Aceite Virgen'!$A$6:$A$257,"&gt;="&amp;$A265,'Aceite Virgen'!$B$6:$B$257,"&lt;="&amp;$B265)</f>
        <v>2.76</v>
      </c>
      <c r="QC265" s="4">
        <f>SUMIFS('Aceite Virgen'!QC$6:QC$257,'Aceite Virgen'!$A$6:$A$257,"&gt;="&amp;$A265,'Aceite Virgen'!$B$6:$B$257,"&lt;="&amp;$B265)</f>
        <v>6.92</v>
      </c>
      <c r="QD265" s="4">
        <f>SUMIFS('Aceite Virgen'!QD$6:QD$257,'Aceite Virgen'!$A$6:$A$257,"&gt;="&amp;$A265,'Aceite Virgen'!$B$6:$B$257,"&lt;="&amp;$B265)</f>
        <v>6.6099999999999994</v>
      </c>
      <c r="QE265" s="4">
        <f>SUMIFS('Aceite Virgen'!QE$6:QE$257,'Aceite Virgen'!$A$6:$A$257,"&gt;="&amp;$A265,'Aceite Virgen'!$B$6:$B$257,"&lt;="&amp;$B265)</f>
        <v>0.58000000000000007</v>
      </c>
      <c r="QF265" s="4">
        <f>SUMIFS('Aceite Virgen'!QF$6:QF$257,'Aceite Virgen'!$A$6:$A$257,"&gt;="&amp;$A265,'Aceite Virgen'!$B$6:$B$257,"&lt;="&amp;$B265)</f>
        <v>22.05</v>
      </c>
      <c r="QJ265" s="4">
        <f>SUMIFS('Aceite Virgen'!QJ$6:QJ$257,'Aceite Virgen'!$A$6:$A$257,"&gt;="&amp;$A265,'Aceite Virgen'!$B$6:$B$257,"&lt;="&amp;$B265)</f>
        <v>4.01</v>
      </c>
      <c r="QK265" s="4">
        <f>SUMIFS('Aceite Virgen'!QK$6:QK$257,'Aceite Virgen'!$A$6:$A$257,"&gt;="&amp;$A265,'Aceite Virgen'!$B$6:$B$257,"&lt;="&amp;$B265)</f>
        <v>11.21</v>
      </c>
      <c r="QL265" s="4">
        <f>SUMIFS('Aceite Virgen'!QL$6:QL$257,'Aceite Virgen'!$A$6:$A$257,"&gt;="&amp;$A265,'Aceite Virgen'!$B$6:$B$257,"&lt;="&amp;$B265)</f>
        <v>1.71</v>
      </c>
      <c r="QM265" s="4">
        <f>SUMIFS('Aceite Virgen'!QM$6:QM$257,'Aceite Virgen'!$A$6:$A$257,"&gt;="&amp;$A265,'Aceite Virgen'!$B$6:$B$257,"&lt;="&amp;$B265)</f>
        <v>2.76</v>
      </c>
      <c r="QQ265" s="4">
        <f>SUMIFS('Aceite Virgen'!QQ$6:QQ$257,'Aceite Virgen'!$A$6:$A$257,"&gt;="&amp;$A265,'Aceite Virgen'!$B$6:$B$257,"&lt;="&amp;$B265)</f>
        <v>3.6399999999999997</v>
      </c>
      <c r="QR265" s="4">
        <f>SUMIFS('Aceite Virgen'!QR$6:QR$257,'Aceite Virgen'!$A$6:$A$257,"&gt;="&amp;$A265,'Aceite Virgen'!$B$6:$B$257,"&lt;="&amp;$B265)</f>
        <v>6.79</v>
      </c>
      <c r="QS265" s="4">
        <f>SUMIFS('Aceite Virgen'!QS$6:QS$257,'Aceite Virgen'!$A$6:$A$257,"&gt;="&amp;$A265,'Aceite Virgen'!$B$6:$B$257,"&lt;="&amp;$B265)</f>
        <v>3.74</v>
      </c>
      <c r="QT265" s="4">
        <f>SUMIFS('Aceite Virgen'!QT$6:QT$257,'Aceite Virgen'!$A$6:$A$257,"&gt;="&amp;$A265,'Aceite Virgen'!$B$6:$B$257,"&lt;="&amp;$B265)</f>
        <v>0</v>
      </c>
      <c r="QX265" s="4">
        <f>SUMIFS('Aceite Virgen'!QX$6:QX$257,'Aceite Virgen'!$A$6:$A$257,"&gt;="&amp;$A265,'Aceite Virgen'!$B$6:$B$257,"&lt;="&amp;$B265)</f>
        <v>6.8199999999999994</v>
      </c>
      <c r="QY265" s="4">
        <f>SUMIFS('Aceite Virgen'!QY$6:QY$257,'Aceite Virgen'!$A$6:$A$257,"&gt;="&amp;$A265,'Aceite Virgen'!$B$6:$B$257,"&lt;="&amp;$B265)</f>
        <v>27.01</v>
      </c>
      <c r="QZ265" s="4">
        <f>SUMIFS('Aceite Virgen'!QZ$6:QZ$257,'Aceite Virgen'!$A$6:$A$257,"&gt;="&amp;$A265,'Aceite Virgen'!$B$6:$B$257,"&lt;="&amp;$B265)</f>
        <v>3.42</v>
      </c>
      <c r="RA265" s="4">
        <f>SUMIFS('Aceite Virgen'!RA$6:RA$257,'Aceite Virgen'!$A$6:$A$257,"&gt;="&amp;$A265,'Aceite Virgen'!$B$6:$B$257,"&lt;="&amp;$B265)</f>
        <v>0</v>
      </c>
      <c r="RE265" s="4">
        <f>SUMIFS('Aceite Virgen'!RE$6:RE$257,'Aceite Virgen'!$A$6:$A$257,"&gt;="&amp;$A265,'Aceite Virgen'!$B$6:$B$257,"&lt;="&amp;$B265)</f>
        <v>1.98</v>
      </c>
      <c r="RF265" s="4">
        <f>SUMIFS('Aceite Virgen'!RF$6:RF$257,'Aceite Virgen'!$A$6:$A$257,"&gt;="&amp;$A265,'Aceite Virgen'!$B$6:$B$257,"&lt;="&amp;$B265)</f>
        <v>9.6300000000000008</v>
      </c>
      <c r="RG265" s="4">
        <f>SUMIFS('Aceite Virgen'!RG$6:RG$257,'Aceite Virgen'!$A$6:$A$257,"&gt;="&amp;$A265,'Aceite Virgen'!$B$6:$B$257,"&lt;="&amp;$B265)</f>
        <v>0.91</v>
      </c>
      <c r="RH265" s="4">
        <f>SUMIFS('Aceite Virgen'!RH$6:RH$257,'Aceite Virgen'!$A$6:$A$257,"&gt;="&amp;$A265,'Aceite Virgen'!$B$6:$B$257,"&lt;="&amp;$B265)</f>
        <v>0</v>
      </c>
      <c r="RL265" s="4">
        <f>SUMIFS('Aceite Virgen'!RL$6:RL$257,'Aceite Virgen'!$A$6:$A$257,"&gt;="&amp;$A265,'Aceite Virgen'!$B$6:$B$257,"&lt;="&amp;$B265)</f>
        <v>1.08</v>
      </c>
      <c r="RM265" s="4">
        <f>SUMIFS('Aceite Virgen'!RM$6:RM$257,'Aceite Virgen'!$A$6:$A$257,"&gt;="&amp;$A265,'Aceite Virgen'!$B$6:$B$257,"&lt;="&amp;$B265)</f>
        <v>4.54</v>
      </c>
      <c r="RN265" s="4">
        <f>SUMIFS('Aceite Virgen'!RN$6:RN$257,'Aceite Virgen'!$A$6:$A$257,"&gt;="&amp;$A265,'Aceite Virgen'!$B$6:$B$257,"&lt;="&amp;$B265)</f>
        <v>0.56999999999999995</v>
      </c>
      <c r="RO265" s="4">
        <f>SUMIFS('Aceite Virgen'!RO$6:RO$257,'Aceite Virgen'!$A$6:$A$257,"&gt;="&amp;$A265,'Aceite Virgen'!$B$6:$B$257,"&lt;="&amp;$B265)</f>
        <v>0</v>
      </c>
      <c r="RS265" s="69">
        <f>SUMIFS('Aceite Virgen'!RS$6:RS$257,'Aceite Virgen'!$A$6:$A$257,"&gt;="&amp;$A265,'Aceite Virgen'!$B$6:$B$257,"&lt;="&amp;$B265)</f>
        <v>0.52</v>
      </c>
      <c r="RT265" s="4">
        <f>SUMIFS('Aceite Virgen'!RT$6:RT$257,'Aceite Virgen'!$A$6:$A$257,"&gt;="&amp;$A265,'Aceite Virgen'!$B$6:$B$257,"&lt;="&amp;$B265)</f>
        <v>3</v>
      </c>
      <c r="RU265" s="4">
        <f>SUMIFS('Aceite Virgen'!RU$6:RU$257,'Aceite Virgen'!$A$6:$A$257,"&gt;="&amp;$A265,'Aceite Virgen'!$B$6:$B$257,"&lt;="&amp;$B265)</f>
        <v>0</v>
      </c>
      <c r="RV265" s="4">
        <f>SUMIFS('Aceite Virgen'!RV$6:RV$257,'Aceite Virgen'!$A$6:$A$257,"&gt;="&amp;$A265,'Aceite Virgen'!$B$6:$B$257,"&lt;="&amp;$B265)</f>
        <v>0</v>
      </c>
      <c r="RZ265" s="69">
        <f>SUMIFS('Aceite Virgen'!RZ$6:RZ$257,'Aceite Virgen'!$A$6:$A$257,"&gt;="&amp;$A265,'Aceite Virgen'!$B$6:$B$257,"&lt;="&amp;$B265)</f>
        <v>1.23</v>
      </c>
      <c r="SA265" s="4">
        <f>SUMIFS('Aceite Virgen'!SA$6:SA$257,'Aceite Virgen'!$A$6:$A$257,"&gt;="&amp;$A265,'Aceite Virgen'!$B$6:$B$257,"&lt;="&amp;$B265)</f>
        <v>3.11</v>
      </c>
      <c r="SB265" s="4">
        <f>SUMIFS('Aceite Virgen'!SB$6:SB$257,'Aceite Virgen'!$A$6:$A$257,"&gt;="&amp;$A265,'Aceite Virgen'!$B$6:$B$257,"&lt;="&amp;$B265)</f>
        <v>0.36</v>
      </c>
      <c r="SC265" s="4">
        <f>SUMIFS('Aceite Virgen'!SC$6:SC$257,'Aceite Virgen'!$A$6:$A$257,"&gt;="&amp;$A265,'Aceite Virgen'!$B$6:$B$257,"&lt;="&amp;$B265)</f>
        <v>2.96</v>
      </c>
      <c r="SG265" s="69">
        <f>SUMIFS('Aceite Virgen'!SG$6:SG$257,'Aceite Virgen'!$A$6:$A$257,"&gt;="&amp;$A265,'Aceite Virgen'!$B$6:$B$257,"&lt;="&amp;$B265)</f>
        <v>0.71</v>
      </c>
      <c r="SH265" s="4">
        <f>SUMIFS('Aceite Virgen'!SH$6:SH$257,'Aceite Virgen'!$A$6:$A$257,"&gt;="&amp;$A265,'Aceite Virgen'!$B$6:$B$257,"&lt;="&amp;$B265)</f>
        <v>3.2</v>
      </c>
      <c r="SI265" s="4">
        <f>SUMIFS('Aceite Virgen'!SI$6:SI$257,'Aceite Virgen'!$A$6:$A$257,"&gt;="&amp;$A265,'Aceite Virgen'!$B$6:$B$257,"&lt;="&amp;$B265)</f>
        <v>0</v>
      </c>
      <c r="SJ265" s="4">
        <f>SUMIFS('Aceite Virgen'!SJ$6:SJ$257,'Aceite Virgen'!$A$6:$A$257,"&gt;="&amp;$A265,'Aceite Virgen'!$B$6:$B$257,"&lt;="&amp;$B265)</f>
        <v>2.42</v>
      </c>
      <c r="SN265" s="69">
        <f>SUMIFS('Aceite Virgen'!SN$6:SN$257,'Aceite Virgen'!$A$6:$A$257,"&gt;="&amp;$A265,'Aceite Virgen'!$B$6:$B$257,"&lt;="&amp;$B265)</f>
        <v>0.62</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4.5</v>
      </c>
      <c r="SU265" s="69">
        <f>SUMIFS('Aceite Virgen'!SU$6:SU$257,'Aceite Virgen'!$A$6:$A$257,"&gt;="&amp;$A265,'Aceite Virgen'!$B$6:$B$257,"&lt;="&amp;$B265)</f>
        <v>0.26</v>
      </c>
      <c r="SV265" s="4">
        <f>SUMIFS('Aceite Virgen'!SV$6:SV$257,'Aceite Virgen'!$A$6:$A$257,"&gt;="&amp;$A265,'Aceite Virgen'!$B$6:$B$257,"&lt;="&amp;$B265)</f>
        <v>0</v>
      </c>
      <c r="SW265" s="4">
        <f>SUMIFS('Aceite Virgen'!SW$6:SW$257,'Aceite Virgen'!$A$6:$A$257,"&gt;="&amp;$A265,'Aceite Virgen'!$B$6:$B$257,"&lt;="&amp;$B265)</f>
        <v>0.4</v>
      </c>
      <c r="SX265" s="4">
        <f>SUMIFS('Aceite Virgen'!SX$6:SX$257,'Aceite Virgen'!$A$6:$A$257,"&gt;="&amp;$A265,'Aceite Virgen'!$B$6:$B$257,"&lt;="&amp;$B265)</f>
        <v>0</v>
      </c>
      <c r="TB265" s="69">
        <f>SUMIFS('Aceite Virgen'!TB$6:TB$257,'Aceite Virgen'!$A$6:$A$257,"&gt;="&amp;$A265,'Aceite Virgen'!$B$6:$B$257,"&lt;="&amp;$B265)</f>
        <v>0</v>
      </c>
      <c r="TC265" s="4">
        <f>SUMIFS('Aceite Virgen'!TC$6:TC$257,'Aceite Virgen'!$A$6:$A$257,"&gt;="&amp;$A265,'Aceite Virgen'!$B$6:$B$257,"&lt;="&amp;$B265)</f>
        <v>0</v>
      </c>
      <c r="TD265" s="4">
        <f>SUMIFS('Aceite Virgen'!TD$6:TD$257,'Aceite Virgen'!$A$6:$A$257,"&gt;="&amp;$A265,'Aceite Virgen'!$B$6:$B$257,"&lt;="&amp;$B265)</f>
        <v>0</v>
      </c>
      <c r="TE265" s="4">
        <f>SUMIFS('Aceite Virgen'!TE$6:TE$257,'Aceite Virgen'!$A$6:$A$257,"&gt;="&amp;$A265,'Aceite Virgen'!$B$6:$B$257,"&lt;="&amp;$B265)</f>
        <v>0</v>
      </c>
      <c r="TI265" s="69">
        <f>SUMIFS('Aceite Virgen'!TI$6:TI$257,'Aceite Virgen'!$A$6:$A$257,"&gt;="&amp;$A265,'Aceite Virgen'!$B$6:$B$257,"&lt;="&amp;$B265)</f>
        <v>0.23</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1.62</v>
      </c>
      <c r="TP265" s="69">
        <f>SUMIFS('Aceite Virgen'!TP$6:TP$257,'Aceite Virgen'!$A$6:$A$257,"&gt;="&amp;$A265,'Aceite Virgen'!$B$6:$B$257,"&lt;="&amp;$B265)</f>
        <v>0.63</v>
      </c>
      <c r="TQ265" s="4">
        <f>SUMIFS('Aceite Virgen'!TQ$6:TQ$257,'Aceite Virgen'!$A$6:$A$257,"&gt;="&amp;$A265,'Aceite Virgen'!$B$6:$B$257,"&lt;="&amp;$B265)</f>
        <v>0</v>
      </c>
      <c r="TR265" s="4">
        <f>SUMIFS('Aceite Virgen'!TR$6:TR$257,'Aceite Virgen'!$A$6:$A$257,"&gt;="&amp;$A265,'Aceite Virgen'!$B$6:$B$257,"&lt;="&amp;$B265)</f>
        <v>0.17</v>
      </c>
      <c r="TS265" s="4">
        <f>SUMIFS('Aceite Virgen'!TS$6:TS$257,'Aceite Virgen'!$A$6:$A$257,"&gt;="&amp;$A265,'Aceite Virgen'!$B$6:$B$257,"&lt;="&amp;$B265)</f>
        <v>2.81</v>
      </c>
      <c r="TW265" s="69">
        <f>SUMIFS('Aceite Virgen'!TW$6:TW$257,'Aceite Virgen'!$A$6:$A$257,"&gt;="&amp;$A265,'Aceite Virgen'!$B$6:$B$257,"&lt;="&amp;$B265)</f>
        <v>0.62</v>
      </c>
      <c r="TX265" s="4">
        <f>SUMIFS('Aceite Virgen'!TX$6:TX$257,'Aceite Virgen'!$A$6:$A$257,"&gt;="&amp;$A265,'Aceite Virgen'!$B$6:$B$257,"&lt;="&amp;$B265)</f>
        <v>0</v>
      </c>
      <c r="TY265" s="4">
        <f>SUMIFS('Aceite Virgen'!TY$6:TY$257,'Aceite Virgen'!$A$6:$A$257,"&gt;="&amp;$A265,'Aceite Virgen'!$B$6:$B$257,"&lt;="&amp;$B265)</f>
        <v>0.27</v>
      </c>
      <c r="TZ265" s="4">
        <f>SUMIFS('Aceite Virgen'!TZ$6:TZ$257,'Aceite Virgen'!$A$6:$A$257,"&gt;="&amp;$A265,'Aceite Virgen'!$B$6:$B$257,"&lt;="&amp;$B265)</f>
        <v>3.17</v>
      </c>
      <c r="UD265" s="69">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0.45</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2.06</v>
      </c>
      <c r="UR265" s="69">
        <f>SUMIFS('Aceite Virgen'!UR$6:UR$257,'Aceite Virgen'!$A$6:$A$257,"&gt;="&amp;$A265,'Aceite Virgen'!$B$6:$B$257,"&lt;="&amp;$B265)</f>
        <v>0</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0</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0</v>
      </c>
      <c r="VM265" s="69">
        <f>SUMIFS('Aceite Virgen'!VM$6:VM$257,'Aceite Virgen'!$A$6:$A$257,"&gt;="&amp;$A265,'Aceite Virgen'!$B$6:$B$257,"&lt;="&amp;$B265)</f>
        <v>0</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0</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0.11</v>
      </c>
      <c r="WB265" s="4">
        <f>SUMIFS('Aceite Virgen'!WB$6:WB$257,'Aceite Virgen'!$A$6:$A$257,"&gt;="&amp;$A265,'Aceite Virgen'!$B$6:$B$257,"&lt;="&amp;$B265)</f>
        <v>0</v>
      </c>
      <c r="WC265" s="4">
        <f>SUMIFS('Aceite Virgen'!WC$6:WC$257,'Aceite Virgen'!$A$6:$A$257,"&gt;="&amp;$A265,'Aceite Virgen'!$B$6:$B$257,"&lt;="&amp;$B265)</f>
        <v>0.16</v>
      </c>
      <c r="WD265" s="4">
        <f>SUMIFS('Aceite Virgen'!WD$6:WD$257,'Aceite Virgen'!$A$6:$A$257,"&gt;="&amp;$A265,'Aceite Virgen'!$B$6:$B$257,"&lt;="&amp;$B265)</f>
        <v>0</v>
      </c>
      <c r="WH265" s="69">
        <f>SUMIFS('Aceite Virgen'!WH$6:WH$257,'Aceite Virgen'!$A$6:$A$257,"&gt;="&amp;$A265,'Aceite Virgen'!$B$6:$B$257,"&lt;="&amp;$B265)</f>
        <v>0.2</v>
      </c>
      <c r="WI265" s="4">
        <f>SUMIFS('Aceite Virgen'!WI$6:WI$257,'Aceite Virgen'!$A$6:$A$257,"&gt;="&amp;$A265,'Aceite Virgen'!$B$6:$B$257,"&lt;="&amp;$B265)</f>
        <v>1.64</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v>
      </c>
      <c r="WW265" s="4">
        <f>SUMIFS('Aceite Virgen'!WW$6:WW$257,'Aceite Virgen'!$A$6:$A$257,"&gt;="&amp;$A265,'Aceite Virgen'!$B$6:$B$257,"&lt;="&amp;$B265)</f>
        <v>0</v>
      </c>
      <c r="WX265" s="4">
        <f>SUMIFS('Aceite Virgen'!WX$6:WX$257,'Aceite Virgen'!$A$6:$A$257,"&gt;="&amp;$A265,'Aceite Virgen'!$B$6:$B$257,"&lt;="&amp;$B265)</f>
        <v>0</v>
      </c>
      <c r="WY265" s="4">
        <f>SUMIFS('Aceite Virgen'!WY$6:WY$257,'Aceite Virgen'!$A$6:$A$257,"&gt;="&amp;$A265,'Aceite Virgen'!$B$6:$B$257,"&lt;="&amp;$B265)</f>
        <v>0</v>
      </c>
      <c r="XC265" s="69">
        <f>SUMIFS('Aceite Virgen'!XC$6:XC$257,'Aceite Virgen'!$A$6:$A$257,"&gt;="&amp;$A265,'Aceite Virgen'!$B$6:$B$257,"&lt;="&amp;$B265)</f>
        <v>0.3</v>
      </c>
      <c r="XD265" s="4">
        <f>SUMIFS('Aceite Virgen'!XD$6:XD$257,'Aceite Virgen'!$A$6:$A$257,"&gt;="&amp;$A265,'Aceite Virgen'!$B$6:$B$257,"&lt;="&amp;$B265)</f>
        <v>0</v>
      </c>
      <c r="XE265" s="4">
        <f>SUMIFS('Aceite Virgen'!XE$6:XE$257,'Aceite Virgen'!$A$6:$A$257,"&gt;="&amp;$A265,'Aceite Virgen'!$B$6:$B$257,"&lt;="&amp;$B265)</f>
        <v>0.26</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v>
      </c>
      <c r="XR265" s="4">
        <f>SUMIFS('Aceite Virgen'!XR$6:XR$257,'Aceite Virgen'!$A$6:$A$257,"&gt;="&amp;$A265,'Aceite Virgen'!$B$6:$B$257,"&lt;="&amp;$B265)</f>
        <v>0</v>
      </c>
      <c r="XS265" s="4">
        <f>SUMIFS('Aceite Virgen'!XS$6:XS$257,'Aceite Virgen'!$A$6:$A$257,"&gt;="&amp;$A265,'Aceite Virgen'!$B$6:$B$257,"&lt;="&amp;$B265)</f>
        <v>0</v>
      </c>
      <c r="XT265" s="4">
        <f>SUMIFS('Aceite Virgen'!XT$6:XT$257,'Aceite Virgen'!$A$6:$A$257,"&gt;="&amp;$A265,'Aceite Virgen'!$B$6:$B$257,"&lt;="&amp;$B265)</f>
        <v>0</v>
      </c>
      <c r="XX265" s="69">
        <f>SUMIFS('Aceite Virgen'!XX$6:XX$257,'Aceite Virgen'!$A$6:$A$257,"&gt;="&amp;$A265,'Aceite Virgen'!$B$6:$B$257,"&lt;="&amp;$B265)</f>
        <v>0.17</v>
      </c>
      <c r="XY265" s="4">
        <f>SUMIFS('Aceite Virgen'!XY$6:XY$257,'Aceite Virgen'!$A$6:$A$257,"&gt;="&amp;$A265,'Aceite Virgen'!$B$6:$B$257,"&lt;="&amp;$B265)</f>
        <v>0</v>
      </c>
      <c r="XZ265" s="4">
        <f>SUMIFS('Aceite Virgen'!XZ$6:XZ$257,'Aceite Virgen'!$A$6:$A$257,"&gt;="&amp;$A265,'Aceite Virgen'!$B$6:$B$257,"&lt;="&amp;$B265)</f>
        <v>0.26</v>
      </c>
      <c r="YA265" s="4">
        <f>SUMIFS('Aceite Virgen'!YA$6:YA$257,'Aceite Virgen'!$A$6:$A$257,"&gt;="&amp;$A265,'Aceite Virgen'!$B$6:$B$257,"&lt;="&amp;$B265)</f>
        <v>0</v>
      </c>
      <c r="YE265" s="69">
        <f>SUMIFS('Aceite Virgen'!YE$6:YE$257,'Aceite Virgen'!$A$6:$A$257,"&gt;="&amp;$A265,'Aceite Virgen'!$B$6:$B$257,"&lt;="&amp;$B265)</f>
        <v>1.94</v>
      </c>
      <c r="YF265" s="4">
        <f>SUMIFS('Aceite Virgen'!YF$6:YF$257,'Aceite Virgen'!$A$6:$A$257,"&gt;="&amp;$A265,'Aceite Virgen'!$B$6:$B$257,"&lt;="&amp;$B265)</f>
        <v>0</v>
      </c>
      <c r="YG265" s="4">
        <f>SUMIFS('Aceite Virgen'!YG$6:YG$257,'Aceite Virgen'!$A$6:$A$257,"&gt;="&amp;$A265,'Aceite Virgen'!$B$6:$B$257,"&lt;="&amp;$B265)</f>
        <v>2.8200000000000003</v>
      </c>
      <c r="YH265" s="4">
        <f>SUMIFS('Aceite Virgen'!YH$6:YH$257,'Aceite Virgen'!$A$6:$A$257,"&gt;="&amp;$A265,'Aceite Virgen'!$B$6:$B$257,"&lt;="&amp;$B265)</f>
        <v>0.84</v>
      </c>
      <c r="YL265" s="69">
        <f>SUMIFS('Aceite Virgen'!YL$6:YL$257,'Aceite Virgen'!$A$6:$A$257,"&gt;="&amp;$A265,'Aceite Virgen'!$B$6:$B$257,"&lt;="&amp;$B265)</f>
        <v>13.92</v>
      </c>
      <c r="YM265" s="4">
        <f>SUMIFS('Aceite Virgen'!YM$6:YM$257,'Aceite Virgen'!$A$6:$A$257,"&gt;="&amp;$A265,'Aceite Virgen'!$B$6:$B$257,"&lt;="&amp;$B265)</f>
        <v>15.879999999999999</v>
      </c>
      <c r="YN265" s="4">
        <f>SUMIFS('Aceite Virgen'!YN$6:YN$257,'Aceite Virgen'!$A$6:$A$257,"&gt;="&amp;$A265,'Aceite Virgen'!$B$6:$B$257,"&lt;="&amp;$B265)</f>
        <v>13.64</v>
      </c>
      <c r="YO265" s="4">
        <f>SUMIFS('Aceite Virgen'!YO$6:YO$257,'Aceite Virgen'!$A$6:$A$257,"&gt;="&amp;$A265,'Aceite Virgen'!$B$6:$B$257,"&lt;="&amp;$B265)</f>
        <v>15.069999999999999</v>
      </c>
      <c r="YP265" s="4">
        <f>SUMIFS('Aceite Virgen'!YP$6:YP$257,'Aceite Virgen'!$A$6:$A$257,"&gt;="&amp;$A265,'Aceite Virgen'!$B$6:$B$257,"&lt;="&amp;$B265)</f>
        <v>9.15</v>
      </c>
      <c r="YS265" s="69">
        <f>SUMIFS('Aceite Virgen'!YS$6:YS$257,'Aceite Virgen'!$A$6:$A$257,"&gt;="&amp;$A265,'Aceite Virgen'!$B$6:$B$257,"&lt;="&amp;$B265)</f>
        <v>17.98</v>
      </c>
      <c r="YT265" s="4">
        <f>SUMIFS('Aceite Virgen'!YT$6:YT$257,'Aceite Virgen'!$A$6:$A$257,"&gt;="&amp;$A265,'Aceite Virgen'!$B$6:$B$257,"&lt;="&amp;$B265)</f>
        <v>6.4500000000000011</v>
      </c>
      <c r="YU265" s="4">
        <f>SUMIFS('Aceite Virgen'!YU$6:YU$257,'Aceite Virgen'!$A$6:$A$257,"&gt;="&amp;$A265,'Aceite Virgen'!$B$6:$B$257,"&lt;="&amp;$B265)</f>
        <v>19.73</v>
      </c>
      <c r="YV265" s="4">
        <f>SUMIFS('Aceite Virgen'!YV$6:YV$257,'Aceite Virgen'!$A$6:$A$257,"&gt;="&amp;$A265,'Aceite Virgen'!$B$6:$B$257,"&lt;="&amp;$B265)</f>
        <v>21.01</v>
      </c>
      <c r="YW265" s="4">
        <f>SUMIFS('Aceite Virgen'!YW$6:YW$257,'Aceite Virgen'!$A$6:$A$257,"&gt;="&amp;$A265,'Aceite Virgen'!$B$6:$B$257,"&lt;="&amp;$B265)</f>
        <v>14.68</v>
      </c>
      <c r="YZ265" s="69">
        <f>SUMIFS('Aceite Virgen'!YZ$6:YZ$257,'Aceite Virgen'!$A$6:$A$257,"&gt;="&amp;$A265,'Aceite Virgen'!$B$6:$B$257,"&lt;="&amp;$B265)</f>
        <v>42.13</v>
      </c>
      <c r="ZA265" s="4">
        <f>SUMIFS('Aceite Virgen'!ZA$6:ZA$257,'Aceite Virgen'!$A$6:$A$257,"&gt;="&amp;$A265,'Aceite Virgen'!$B$6:$B$257,"&lt;="&amp;$B265)</f>
        <v>11.44</v>
      </c>
      <c r="ZB265" s="4">
        <f>SUMIFS('Aceite Virgen'!ZB$6:ZB$257,'Aceite Virgen'!$A$6:$A$257,"&gt;="&amp;$A265,'Aceite Virgen'!$B$6:$B$257,"&lt;="&amp;$B265)</f>
        <v>46.73</v>
      </c>
      <c r="ZC265" s="4">
        <f>SUMIFS('Aceite Virgen'!ZC$6:ZC$257,'Aceite Virgen'!$A$6:$A$257,"&gt;="&amp;$A265,'Aceite Virgen'!$B$6:$B$257,"&lt;="&amp;$B265)</f>
        <v>49.080000000000005</v>
      </c>
      <c r="ZD265" s="4">
        <f>SUMIFS('Aceite Virgen'!ZD$6:ZD$257,'Aceite Virgen'!$A$6:$A$257,"&gt;="&amp;$A265,'Aceite Virgen'!$B$6:$B$257,"&lt;="&amp;$B265)</f>
        <v>39.54</v>
      </c>
    </row>
    <row r="266" spans="1:680" x14ac:dyDescent="0.25">
      <c r="A266" s="9">
        <f>'TAM Aceite Virgen'!B14</f>
        <v>4.5</v>
      </c>
      <c r="B266" s="9">
        <f>'TAM Aceite Virgen'!C14</f>
        <v>4.7</v>
      </c>
      <c r="C266" s="9"/>
      <c r="D266" s="4">
        <f>SUMIFS('Aceite Virgen'!D$6:D$257,'Aceite Virgen'!$A$6:$A$257,"&gt;="&amp;$A266,'Aceite Virgen'!$B$6:$B$257,"&lt;="&amp;$B266)</f>
        <v>2.5900000000000003</v>
      </c>
      <c r="E266" s="4">
        <f>SUMIFS('Aceite Virgen'!E$6:E$257,'Aceite Virgen'!$A$6:$A$257,"&gt;="&amp;$A266,'Aceite Virgen'!$B$6:$B$257,"&lt;="&amp;$B266)</f>
        <v>0.96</v>
      </c>
      <c r="F266" s="4">
        <f>SUMIFS('Aceite Virgen'!F$6:F$257,'Aceite Virgen'!$A$6:$A$257,"&gt;="&amp;$A266,'Aceite Virgen'!$B$6:$B$257,"&lt;="&amp;$B266)</f>
        <v>2.61</v>
      </c>
      <c r="G266" s="4">
        <f>SUMIFS('Aceite Virgen'!G$6:G$257,'Aceite Virgen'!$A$6:$A$257,"&gt;="&amp;$A266,'Aceite Virgen'!$B$6:$B$257,"&lt;="&amp;$B266)</f>
        <v>0</v>
      </c>
      <c r="H266" s="9"/>
      <c r="I266" s="9"/>
      <c r="J266" s="9"/>
      <c r="K266" s="4">
        <f>SUMIFS('Aceite Virgen'!K$6:K$257,'Aceite Virgen'!$A$6:$A$257,"&gt;="&amp;$A266,'Aceite Virgen'!$B$6:$B$257,"&lt;="&amp;$B266)</f>
        <v>3.51</v>
      </c>
      <c r="L266" s="4">
        <f>SUMIFS('Aceite Virgen'!L$6:L$257,'Aceite Virgen'!$A$6:$A$257,"&gt;="&amp;$A266,'Aceite Virgen'!$B$6:$B$257,"&lt;="&amp;$B266)</f>
        <v>1.79</v>
      </c>
      <c r="M266" s="4">
        <f>SUMIFS('Aceite Virgen'!M$6:M$257,'Aceite Virgen'!$A$6:$A$257,"&gt;="&amp;$A266,'Aceite Virgen'!$B$6:$B$257,"&lt;="&amp;$B266)</f>
        <v>3.3400000000000003</v>
      </c>
      <c r="N266" s="4">
        <f>SUMIFS('Aceite Virgen'!N$6:N$257,'Aceite Virgen'!$A$6:$A$257,"&gt;="&amp;$A266,'Aceite Virgen'!$B$6:$B$257,"&lt;="&amp;$B266)</f>
        <v>0</v>
      </c>
      <c r="O266" s="9"/>
      <c r="P266" s="9"/>
      <c r="Q266" s="9"/>
      <c r="R266" s="4">
        <f>SUMIFS('Aceite Virgen'!R$6:R$257,'Aceite Virgen'!$A$6:$A$257,"&gt;="&amp;$A266,'Aceite Virgen'!$B$6:$B$257,"&lt;="&amp;$B266)</f>
        <v>4.0600000000000005</v>
      </c>
      <c r="S266" s="4">
        <f>SUMIFS('Aceite Virgen'!S$6:S$257,'Aceite Virgen'!$A$6:$A$257,"&gt;="&amp;$A266,'Aceite Virgen'!$B$6:$B$257,"&lt;="&amp;$B266)</f>
        <v>2.13</v>
      </c>
      <c r="T266" s="4">
        <f>SUMIFS('Aceite Virgen'!T$6:T$257,'Aceite Virgen'!$A$6:$A$257,"&gt;="&amp;$A266,'Aceite Virgen'!$B$6:$B$257,"&lt;="&amp;$B266)</f>
        <v>5.17</v>
      </c>
      <c r="U266" s="4">
        <f>SUMIFS('Aceite Virgen'!U$6:U$257,'Aceite Virgen'!$A$6:$A$257,"&gt;="&amp;$A266,'Aceite Virgen'!$B$6:$B$257,"&lt;="&amp;$B266)</f>
        <v>0</v>
      </c>
      <c r="V266" s="9"/>
      <c r="W266" s="9"/>
      <c r="X266" s="9"/>
      <c r="Y266" s="4">
        <f>SUMIFS('Aceite Virgen'!Y$6:Y$257,'Aceite Virgen'!$A$6:$A$257,"&gt;="&amp;$A266,'Aceite Virgen'!$B$6:$B$257,"&lt;="&amp;$B266)</f>
        <v>4.1399999999999997</v>
      </c>
      <c r="Z266" s="4">
        <f>SUMIFS('Aceite Virgen'!Z$6:Z$257,'Aceite Virgen'!$A$6:$A$257,"&gt;="&amp;$A266,'Aceite Virgen'!$B$6:$B$257,"&lt;="&amp;$B266)</f>
        <v>0</v>
      </c>
      <c r="AA266" s="4">
        <f>SUMIFS('Aceite Virgen'!AA$6:AA$257,'Aceite Virgen'!$A$6:$A$257,"&gt;="&amp;$A266,'Aceite Virgen'!$B$6:$B$257,"&lt;="&amp;$B266)</f>
        <v>4.25</v>
      </c>
      <c r="AB266" s="4">
        <f>SUMIFS('Aceite Virgen'!AB$6:AB$257,'Aceite Virgen'!$A$6:$A$257,"&gt;="&amp;$A266,'Aceite Virgen'!$B$6:$B$257,"&lt;="&amp;$B266)</f>
        <v>14.09</v>
      </c>
      <c r="AC266" s="9"/>
      <c r="AD266" s="9"/>
      <c r="AE266" s="9"/>
      <c r="AF266" s="4">
        <f>SUMIFS('Aceite Virgen'!AF$6:AF$257,'Aceite Virgen'!$A$6:$A$257,"&gt;="&amp;$A266,'Aceite Virgen'!$B$6:$B$257,"&lt;="&amp;$B266)</f>
        <v>1.7000000000000002</v>
      </c>
      <c r="AG266" s="4">
        <f>SUMIFS('Aceite Virgen'!AG$6:AG$257,'Aceite Virgen'!$A$6:$A$257,"&gt;="&amp;$A266,'Aceite Virgen'!$B$6:$B$257,"&lt;="&amp;$B266)</f>
        <v>0.61</v>
      </c>
      <c r="AH266" s="4">
        <f>SUMIFS('Aceite Virgen'!AH$6:AH$257,'Aceite Virgen'!$A$6:$A$257,"&gt;="&amp;$A266,'Aceite Virgen'!$B$6:$B$257,"&lt;="&amp;$B266)</f>
        <v>1.9300000000000002</v>
      </c>
      <c r="AI266" s="4">
        <f>SUMIFS('Aceite Virgen'!AI$6:AI$257,'Aceite Virgen'!$A$6:$A$257,"&gt;="&amp;$A266,'Aceite Virgen'!$B$6:$B$257,"&lt;="&amp;$B266)</f>
        <v>0</v>
      </c>
      <c r="AJ266" s="9"/>
      <c r="AK266" s="9"/>
      <c r="AL266" s="9"/>
      <c r="AM266" s="4">
        <f>SUMIFS('Aceite Virgen'!AM$6:AM$257,'Aceite Virgen'!$A$6:$A$257,"&gt;="&amp;$A266,'Aceite Virgen'!$B$6:$B$257,"&lt;="&amp;$B266)</f>
        <v>1.28</v>
      </c>
      <c r="AN266" s="4">
        <f>SUMIFS('Aceite Virgen'!AN$6:AN$257,'Aceite Virgen'!$A$6:$A$257,"&gt;="&amp;$A266,'Aceite Virgen'!$B$6:$B$257,"&lt;="&amp;$B266)</f>
        <v>2.16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2.3200000000000003</v>
      </c>
      <c r="AU266" s="4">
        <f>SUMIFS('Aceite Virgen'!AU$6:AU$257,'Aceite Virgen'!$A$6:$A$257,"&gt;="&amp;$A266,'Aceite Virgen'!$B$6:$B$257,"&lt;="&amp;$B266)</f>
        <v>3.32</v>
      </c>
      <c r="AV266" s="4">
        <f>SUMIFS('Aceite Virgen'!AV$6:AV$257,'Aceite Virgen'!$A$6:$A$257,"&gt;="&amp;$A266,'Aceite Virgen'!$B$6:$B$257,"&lt;="&amp;$B266)</f>
        <v>2.37</v>
      </c>
      <c r="AW266" s="4">
        <f>SUMIFS('Aceite Virgen'!AW$6:AW$257,'Aceite Virgen'!$A$6:$A$257,"&gt;="&amp;$A266,'Aceite Virgen'!$B$6:$B$257,"&lt;="&amp;$B266)</f>
        <v>0</v>
      </c>
      <c r="BA266" s="4">
        <f>SUMIFS('Aceite Virgen'!BA$6:BA$257,'Aceite Virgen'!$A$6:$A$257,"&gt;="&amp;A266,'Aceite Virgen'!$B$6:$B$257,"&lt;="&amp;B266)</f>
        <v>0.85000000000000009</v>
      </c>
      <c r="BB266" s="4">
        <f>SUMIFS('Aceite Virgen'!BB$6:BB$257,'Aceite Virgen'!$A$6:$A$257,"&gt;="&amp;$A266,'Aceite Virgen'!$B$6:$B$257,"&lt;="&amp;$B266)</f>
        <v>0</v>
      </c>
      <c r="BC266" s="4">
        <f>SUMIFS('Aceite Virgen'!BC$6:BC$257,'Aceite Virgen'!$A$6:$A$257,"&gt;="&amp;$A266,'Aceite Virgen'!$B$6:$B$257,"&lt;="&amp;$B266)</f>
        <v>1.03</v>
      </c>
      <c r="BD266" s="4">
        <f>SUMIFS('Aceite Virgen'!BD$6:BD$257,'Aceite Virgen'!$A$6:$A$257,"&gt;="&amp;$A266,'Aceite Virgen'!$B$6:$B$257,"&lt;="&amp;$B266)</f>
        <v>0</v>
      </c>
      <c r="BH266" s="4">
        <f>SUMIFS('Aceite Virgen'!BH$6:BH$257,'Aceite Virgen'!$A$6:$A$257,"&gt;="&amp;$A266,'Aceite Virgen'!$B$6:$B$257,"&lt;="&amp;$B266)</f>
        <v>2.69</v>
      </c>
      <c r="BI266" s="4">
        <f>SUMIFS('Aceite Virgen'!BI$6:BI$257,'Aceite Virgen'!$A$6:$A$257,"&gt;="&amp;$A266,'Aceite Virgen'!$B$6:$B$257,"&lt;="&amp;$B266)</f>
        <v>0</v>
      </c>
      <c r="BJ266" s="4">
        <f>SUMIFS('Aceite Virgen'!BJ$6:BJ$257,'Aceite Virgen'!$A$6:$A$257,"&gt;="&amp;$A266,'Aceite Virgen'!$B$6:$B$257,"&lt;="&amp;$B266)</f>
        <v>2.66</v>
      </c>
      <c r="BK266" s="4">
        <f>SUMIFS('Aceite Virgen'!BK$6:BK$257,'Aceite Virgen'!$A$6:$A$257,"&gt;="&amp;$A266,'Aceite Virgen'!$B$6:$B$257,"&lt;="&amp;$B266)</f>
        <v>0</v>
      </c>
      <c r="BO266" s="4">
        <f>SUMIFS('Aceite Virgen'!BO$6:BO$257,'Aceite Virgen'!$A$6:$A$257,"&gt;="&amp;$A266,'Aceite Virgen'!$B$6:$B$257,"&lt;="&amp;$B266)</f>
        <v>0.63000000000000012</v>
      </c>
      <c r="BP266" s="4">
        <f>SUMIFS('Aceite Virgen'!BP$6:BP$257,'Aceite Virgen'!$A$6:$A$257,"&gt;="&amp;$A266,'Aceite Virgen'!$B$6:$B$257,"&lt;="&amp;$B266)</f>
        <v>3.1100000000000003</v>
      </c>
      <c r="BQ266" s="4">
        <f>SUMIFS('Aceite Virgen'!BQ$6:BQ$257,'Aceite Virgen'!$A$6:$A$257,"&gt;="&amp;$A266,'Aceite Virgen'!$B$6:$B$257,"&lt;="&amp;$B266)</f>
        <v>0.53</v>
      </c>
      <c r="BR266" s="4">
        <f>SUMIFS('Aceite Virgen'!BR$6:BR$257,'Aceite Virgen'!$A$6:$A$257,"&gt;="&amp;$A266,'Aceite Virgen'!$B$6:$B$257,"&lt;="&amp;$B266)</f>
        <v>0</v>
      </c>
      <c r="BV266" s="4">
        <f>SUMIFS('Aceite Virgen'!BV$6:BV$257,'Aceite Virgen'!$A$6:$A$257,"&gt;="&amp;$A266,'Aceite Virgen'!$B$6:$B$257,"&lt;="&amp;$B266)</f>
        <v>1.88</v>
      </c>
      <c r="BW266" s="4">
        <f>SUMIFS('Aceite Virgen'!BW$6:BW$257,'Aceite Virgen'!$A$6:$A$257,"&gt;="&amp;$A266,'Aceite Virgen'!$B$6:$B$257,"&lt;="&amp;$B266)</f>
        <v>0</v>
      </c>
      <c r="BX266" s="4">
        <f>SUMIFS('Aceite Virgen'!BX$6:BX$257,'Aceite Virgen'!$A$6:$A$257,"&gt;="&amp;$A266,'Aceite Virgen'!$B$6:$B$257,"&lt;="&amp;$B266)</f>
        <v>1.9100000000000001</v>
      </c>
      <c r="BY266" s="4">
        <f>SUMIFS('Aceite Virgen'!BY$6:BY$257,'Aceite Virgen'!$A$6:$A$257,"&gt;="&amp;$A266,'Aceite Virgen'!$B$6:$B$257,"&lt;="&amp;$B266)</f>
        <v>0</v>
      </c>
      <c r="CC266" s="4">
        <f>SUMIFS('Aceite Virgen'!CC$6:CC$257,'Aceite Virgen'!$A$6:$A$257,"&gt;="&amp;$A266,'Aceite Virgen'!$B$6:$B$257,"&lt;="&amp;$B266)</f>
        <v>1</v>
      </c>
      <c r="CD266" s="4">
        <f>SUMIFS('Aceite Virgen'!CD$6:CD$257,'Aceite Virgen'!$A$6:$A$257,"&gt;="&amp;$A266,'Aceite Virgen'!$B$6:$B$257,"&lt;="&amp;$B266)</f>
        <v>0</v>
      </c>
      <c r="CE266" s="4">
        <f>SUMIFS('Aceite Virgen'!CE$6:CE$257,'Aceite Virgen'!$A$6:$A$257,"&gt;="&amp;$A266,'Aceite Virgen'!$B$6:$B$257,"&lt;="&amp;$B266)</f>
        <v>1.19</v>
      </c>
      <c r="CF266" s="4">
        <f>SUMIFS('Aceite Virgen'!CF$6:CF$257,'Aceite Virgen'!$A$6:$A$257,"&gt;="&amp;$A266,'Aceite Virgen'!$B$6:$B$257,"&lt;="&amp;$B266)</f>
        <v>0</v>
      </c>
      <c r="CJ266" s="4">
        <f>SUMIFS('Aceite Virgen'!CJ$6:CJ$257,'Aceite Virgen'!$A$6:$A$257,"&gt;="&amp;$A266,'Aceite Virgen'!$B$6:$B$257,"&lt;="&amp;$B266)</f>
        <v>0.9</v>
      </c>
      <c r="CK266" s="4">
        <f>SUMIFS('Aceite Virgen'!CK$6:CK$257,'Aceite Virgen'!$A$6:$A$257,"&gt;="&amp;$A266,'Aceite Virgen'!$B$6:$B$257,"&lt;="&amp;$B266)</f>
        <v>0.85</v>
      </c>
      <c r="CL266" s="4">
        <f>SUMIFS('Aceite Virgen'!CL$6:CL$257,'Aceite Virgen'!$A$6:$A$257,"&gt;="&amp;$A266,'Aceite Virgen'!$B$6:$B$257,"&lt;="&amp;$B266)</f>
        <v>0.7</v>
      </c>
      <c r="CM266" s="4">
        <f>SUMIFS('Aceite Virgen'!CM$6:CM$257,'Aceite Virgen'!$A$6:$A$257,"&gt;="&amp;$A266,'Aceite Virgen'!$B$6:$B$257,"&lt;="&amp;$B266)</f>
        <v>0</v>
      </c>
      <c r="CQ266" s="4">
        <f>SUMIFS('Aceite Virgen'!CQ$6:CQ$257,'Aceite Virgen'!$A$6:$A$257,"&gt;="&amp;$A266,'Aceite Virgen'!$B$6:$B$257,"&lt;="&amp;$B266)</f>
        <v>2.2700000000000005</v>
      </c>
      <c r="CR266" s="4">
        <f>SUMIFS('Aceite Virgen'!CR$6:CR$257,'Aceite Virgen'!$A$6:$A$257,"&gt;="&amp;$A266,'Aceite Virgen'!$B$6:$B$257,"&lt;="&amp;$B266)</f>
        <v>0</v>
      </c>
      <c r="CS266" s="4">
        <f>SUMIFS('Aceite Virgen'!CS$6:CS$257,'Aceite Virgen'!$A$6:$A$257,"&gt;="&amp;$A266,'Aceite Virgen'!$B$6:$B$257,"&lt;="&amp;$B266)</f>
        <v>2.7199999999999998</v>
      </c>
      <c r="CT266" s="4">
        <f>SUMIFS('Aceite Virgen'!CT$6:CT$257,'Aceite Virgen'!$A$6:$A$257,"&gt;="&amp;$A266,'Aceite Virgen'!$B$6:$B$257,"&lt;="&amp;$B266)</f>
        <v>1.81</v>
      </c>
      <c r="CX266" s="4">
        <f>SUMIFS('Aceite Virgen'!CX$6:CX$257,'Aceite Virgen'!$A$6:$A$257,"&gt;="&amp;$A266,'Aceite Virgen'!$B$6:$B$257,"&lt;="&amp;$B266)</f>
        <v>1.79</v>
      </c>
      <c r="CY266" s="4">
        <f>SUMIFS('Aceite Virgen'!CY$6:CY$257,'Aceite Virgen'!$A$6:$A$257,"&gt;="&amp;$A266,'Aceite Virgen'!$B$6:$B$257,"&lt;="&amp;$B266)</f>
        <v>0</v>
      </c>
      <c r="CZ266" s="4">
        <f>SUMIFS('Aceite Virgen'!CZ$6:CZ$257,'Aceite Virgen'!$A$6:$A$257,"&gt;="&amp;$A266,'Aceite Virgen'!$B$6:$B$257,"&lt;="&amp;$B266)</f>
        <v>0.61</v>
      </c>
      <c r="DA266" s="4">
        <f>SUMIFS('Aceite Virgen'!DA$6:DA$257,'Aceite Virgen'!$A$6:$A$257,"&gt;="&amp;$A266,'Aceite Virgen'!$B$6:$B$257,"&lt;="&amp;$B266)</f>
        <v>0</v>
      </c>
      <c r="DE266" s="4">
        <f>SUMIFS('Aceite Virgen'!DE$6:DE$257,'Aceite Virgen'!$A$6:$A$257,"&gt;="&amp;$A266,'Aceite Virgen'!$B$6:$B$257,"&lt;="&amp;$B266)</f>
        <v>4.34</v>
      </c>
      <c r="DF266" s="4">
        <f>SUMIFS('Aceite Virgen'!DF$6:DF$257,'Aceite Virgen'!$A$6:$A$257,"&gt;="&amp;$A266,'Aceite Virgen'!$B$6:$B$257,"&lt;="&amp;$B266)</f>
        <v>8.14</v>
      </c>
      <c r="DG266" s="4">
        <f>SUMIFS('Aceite Virgen'!DG$6:DG$257,'Aceite Virgen'!$A$6:$A$257,"&gt;="&amp;$A266,'Aceite Virgen'!$B$6:$B$257,"&lt;="&amp;$B266)</f>
        <v>1.87</v>
      </c>
      <c r="DH266" s="4">
        <f>SUMIFS('Aceite Virgen'!DH$6:DH$257,'Aceite Virgen'!$A$6:$A$257,"&gt;="&amp;$A266,'Aceite Virgen'!$B$6:$B$257,"&lt;="&amp;$B266)</f>
        <v>0</v>
      </c>
      <c r="DL266" s="4">
        <f>SUMIFS('Aceite Virgen'!DL$6:DL$257,'Aceite Virgen'!$A$6:$A$257,"&gt;="&amp;$A266,'Aceite Virgen'!$B$6:$B$257,"&lt;="&amp;$B266)</f>
        <v>2.13</v>
      </c>
      <c r="DM266" s="4">
        <f>SUMIFS('Aceite Virgen'!DM$6:DM$257,'Aceite Virgen'!$A$6:$A$257,"&gt;="&amp;$A266,'Aceite Virgen'!$B$6:$B$257,"&lt;="&amp;$B266)</f>
        <v>6.52</v>
      </c>
      <c r="DN266" s="4">
        <f>SUMIFS('Aceite Virgen'!DN$6:DN$257,'Aceite Virgen'!$A$6:$A$257,"&gt;="&amp;$A266,'Aceite Virgen'!$B$6:$B$257,"&lt;="&amp;$B266)</f>
        <v>1.3</v>
      </c>
      <c r="DO266" s="4">
        <f>SUMIFS('Aceite Virgen'!DO$6:DO$257,'Aceite Virgen'!$A$6:$A$257,"&gt;="&amp;$A266,'Aceite Virgen'!$B$6:$B$257,"&lt;="&amp;$B266)</f>
        <v>0</v>
      </c>
      <c r="DS266" s="4">
        <f>SUMIFS('Aceite Virgen'!DS$6:DS$257,'Aceite Virgen'!$A$6:$A$257,"&gt;="&amp;$A266,'Aceite Virgen'!$B$6:$B$257,"&lt;="&amp;$B266)</f>
        <v>1.97</v>
      </c>
      <c r="DT266" s="4">
        <f>SUMIFS('Aceite Virgen'!DT$6:DT$257,'Aceite Virgen'!$A$6:$A$257,"&gt;="&amp;$A266,'Aceite Virgen'!$B$6:$B$257,"&lt;="&amp;$B266)</f>
        <v>5.96</v>
      </c>
      <c r="DU266" s="4">
        <f>SUMIFS('Aceite Virgen'!DU$6:DU$257,'Aceite Virgen'!$A$6:$A$257,"&gt;="&amp;$A266,'Aceite Virgen'!$B$6:$B$257,"&lt;="&amp;$B266)</f>
        <v>1.6199999999999999</v>
      </c>
      <c r="DV266" s="4">
        <f>SUMIFS('Aceite Virgen'!DV$6:DV$257,'Aceite Virgen'!$A$6:$A$257,"&gt;="&amp;$A266,'Aceite Virgen'!$B$6:$B$257,"&lt;="&amp;$B266)</f>
        <v>0</v>
      </c>
      <c r="DZ266" s="4">
        <f>SUMIFS('Aceite Virgen'!DZ$6:DZ$257,'Aceite Virgen'!$A$6:$A$257,"&gt;="&amp;$A266,'Aceite Virgen'!$B$6:$B$257,"&lt;="&amp;$B266)</f>
        <v>5.53</v>
      </c>
      <c r="EA266" s="4">
        <f>SUMIFS('Aceite Virgen'!EA$6:EA$257,'Aceite Virgen'!$A$6:$A$257,"&gt;="&amp;$A266,'Aceite Virgen'!$B$6:$B$257,"&lt;="&amp;$B266)</f>
        <v>0</v>
      </c>
      <c r="EB266" s="4">
        <f>SUMIFS('Aceite Virgen'!EB$6:EB$257,'Aceite Virgen'!$A$6:$A$257,"&gt;="&amp;$A266,'Aceite Virgen'!$B$6:$B$257,"&lt;="&amp;$B266)</f>
        <v>6.9899999999999993</v>
      </c>
      <c r="EC266" s="4">
        <f>SUMIFS('Aceite Virgen'!EC$6:EC$257,'Aceite Virgen'!$A$6:$A$257,"&gt;="&amp;$A266,'Aceite Virgen'!$B$6:$B$257,"&lt;="&amp;$B266)</f>
        <v>0</v>
      </c>
      <c r="EG266" s="4">
        <f>SUMIFS('Aceite Virgen'!EG$6:EG$257,'Aceite Virgen'!$A$6:$A$257,"&gt;="&amp;$A266,'Aceite Virgen'!$B$6:$B$257,"&lt;="&amp;$B266)</f>
        <v>4.8400000000000007</v>
      </c>
      <c r="EH266" s="4">
        <f>SUMIFS('Aceite Virgen'!EH$6:EH$257,'Aceite Virgen'!$A$6:$A$257,"&gt;="&amp;$A266,'Aceite Virgen'!$B$6:$B$257,"&lt;="&amp;$B266)</f>
        <v>10.92</v>
      </c>
      <c r="EI266" s="4">
        <f>SUMIFS('Aceite Virgen'!EI$6:EI$257,'Aceite Virgen'!$A$6:$A$257,"&gt;="&amp;$A266,'Aceite Virgen'!$B$6:$B$257,"&lt;="&amp;$B266)</f>
        <v>2.91</v>
      </c>
      <c r="EJ266" s="4">
        <f>SUMIFS('Aceite Virgen'!EJ$6:EJ$257,'Aceite Virgen'!$A$6:$A$257,"&gt;="&amp;$A266,'Aceite Virgen'!$B$6:$B$257,"&lt;="&amp;$B266)</f>
        <v>7.28</v>
      </c>
      <c r="EN266" s="4">
        <f>SUMIFS('Aceite Virgen'!EN$6:EN$257,'Aceite Virgen'!$A$6:$A$257,"&gt;="&amp;$A266,'Aceite Virgen'!$B$6:$B$257,"&lt;="&amp;$B266)</f>
        <v>5.7899999999999991</v>
      </c>
      <c r="EO266" s="4">
        <f>SUMIFS('Aceite Virgen'!EO$6:EO$257,'Aceite Virgen'!$A$6:$A$257,"&gt;="&amp;$A266,'Aceite Virgen'!$B$6:$B$257,"&lt;="&amp;$B266)</f>
        <v>10.72</v>
      </c>
      <c r="EP266" s="4">
        <f>SUMIFS('Aceite Virgen'!EP$6:EP$257,'Aceite Virgen'!$A$6:$A$257,"&gt;="&amp;$A266,'Aceite Virgen'!$B$6:$B$257,"&lt;="&amp;$B266)</f>
        <v>2.98</v>
      </c>
      <c r="EQ266" s="4">
        <f>SUMIFS('Aceite Virgen'!EQ$6:EQ$257,'Aceite Virgen'!$A$6:$A$257,"&gt;="&amp;$A266,'Aceite Virgen'!$B$6:$B$257,"&lt;="&amp;$B266)</f>
        <v>0</v>
      </c>
      <c r="EU266" s="4">
        <f>SUMIFS('Aceite Virgen'!EU$6:EU$257,'Aceite Virgen'!$A$6:$A$257,"&gt;="&amp;$A266,'Aceite Virgen'!$B$6:$B$257,"&lt;="&amp;$B266)</f>
        <v>0.26</v>
      </c>
      <c r="EV266" s="4">
        <f>SUMIFS('Aceite Virgen'!EV$6:EV$257,'Aceite Virgen'!$A$6:$A$257,"&gt;="&amp;$A266,'Aceite Virgen'!$B$6:$B$257,"&lt;="&amp;$B266)</f>
        <v>0</v>
      </c>
      <c r="EW266" s="4">
        <f>SUMIFS('Aceite Virgen'!EW$6:EW$257,'Aceite Virgen'!$A$6:$A$257,"&gt;="&amp;$A266,'Aceite Virgen'!$B$6:$B$257,"&lt;="&amp;$B266)</f>
        <v>0.42000000000000004</v>
      </c>
      <c r="EX266" s="4">
        <f>SUMIFS('Aceite Virgen'!EX$6:EX$257,'Aceite Virgen'!$A$6:$A$257,"&gt;="&amp;$A266,'Aceite Virgen'!$B$6:$B$257,"&lt;="&amp;$B266)</f>
        <v>0</v>
      </c>
      <c r="FB266" s="4">
        <f>SUMIFS('Aceite Virgen'!FB$6:FB$257,'Aceite Virgen'!$A$6:$A$257,"&gt;="&amp;$A266,'Aceite Virgen'!$B$6:$B$257,"&lt;="&amp;$B266)</f>
        <v>0.6</v>
      </c>
      <c r="FC266" s="4">
        <f>SUMIFS('Aceite Virgen'!FC$6:FC$257,'Aceite Virgen'!$A$6:$A$257,"&gt;="&amp;$A266,'Aceite Virgen'!$B$6:$B$257,"&lt;="&amp;$B266)</f>
        <v>1.04</v>
      </c>
      <c r="FD266" s="4">
        <f>SUMIFS('Aceite Virgen'!FD$6:FD$257,'Aceite Virgen'!$A$6:$A$257,"&gt;="&amp;$A266,'Aceite Virgen'!$B$6:$B$257,"&lt;="&amp;$B266)</f>
        <v>0.22</v>
      </c>
      <c r="FE266" s="4">
        <f>SUMIFS('Aceite Virgen'!FE$6:FE$257,'Aceite Virgen'!$A$6:$A$257,"&gt;="&amp;$A266,'Aceite Virgen'!$B$6:$B$257,"&lt;="&amp;$B266)</f>
        <v>0</v>
      </c>
      <c r="FI266" s="4">
        <f>SUMIFS('Aceite Virgen'!FI$6:FI$257,'Aceite Virgen'!$A$6:$A$257,"&gt;="&amp;$A266,'Aceite Virgen'!$B$6:$B$257,"&lt;="&amp;$B266)</f>
        <v>4.17</v>
      </c>
      <c r="FJ266" s="4">
        <f>SUMIFS('Aceite Virgen'!FJ$6:FJ$257,'Aceite Virgen'!$A$6:$A$257,"&gt;="&amp;$A266,'Aceite Virgen'!$B$6:$B$257,"&lt;="&amp;$B266)</f>
        <v>0.91</v>
      </c>
      <c r="FK266" s="4">
        <f>SUMIFS('Aceite Virgen'!FK$6:FK$257,'Aceite Virgen'!$A$6:$A$257,"&gt;="&amp;$A266,'Aceite Virgen'!$B$6:$B$257,"&lt;="&amp;$B266)</f>
        <v>5.36</v>
      </c>
      <c r="FL266" s="4">
        <f>SUMIFS('Aceite Virgen'!FL$6:FL$257,'Aceite Virgen'!$A$6:$A$257,"&gt;="&amp;$A266,'Aceite Virgen'!$B$6:$B$257,"&lt;="&amp;$B266)</f>
        <v>0</v>
      </c>
      <c r="FP266" s="4">
        <f>SUMIFS('Aceite Virgen'!FP$6:FP$257,'Aceite Virgen'!$A$6:$A$257,"&gt;="&amp;$A266,'Aceite Virgen'!$B$6:$B$257,"&lt;="&amp;$B266)</f>
        <v>1.83</v>
      </c>
      <c r="FQ266" s="4">
        <f>SUMIFS('Aceite Virgen'!FQ$6:FQ$257,'Aceite Virgen'!$A$6:$A$257,"&gt;="&amp;$A266,'Aceite Virgen'!$B$6:$B$257,"&lt;="&amp;$B266)</f>
        <v>0</v>
      </c>
      <c r="FR266" s="4">
        <f>SUMIFS('Aceite Virgen'!FR$6:FR$257,'Aceite Virgen'!$A$6:$A$257,"&gt;="&amp;$A266,'Aceite Virgen'!$B$6:$B$257,"&lt;="&amp;$B266)</f>
        <v>1.22</v>
      </c>
      <c r="FS266" s="4">
        <f>SUMIFS('Aceite Virgen'!FS$6:FS$257,'Aceite Virgen'!$A$6:$A$257,"&gt;="&amp;$A266,'Aceite Virgen'!$B$6:$B$257,"&lt;="&amp;$B266)</f>
        <v>9.15</v>
      </c>
      <c r="FW266" s="4">
        <f>SUMIFS('Aceite Virgen'!FW$6:FW$257,'Aceite Virgen'!$A$6:$A$257,"&gt;="&amp;$A266,'Aceite Virgen'!$B$6:$B$257,"&lt;="&amp;$B266)</f>
        <v>2.2200000000000002</v>
      </c>
      <c r="FX266" s="4">
        <f>SUMIFS('Aceite Virgen'!FX$6:FX$257,'Aceite Virgen'!$A$6:$A$257,"&gt;="&amp;$A266,'Aceite Virgen'!$B$6:$B$257,"&lt;="&amp;$B266)</f>
        <v>0</v>
      </c>
      <c r="FY266" s="4">
        <f>SUMIFS('Aceite Virgen'!FY$6:FY$257,'Aceite Virgen'!$A$6:$A$257,"&gt;="&amp;$A266,'Aceite Virgen'!$B$6:$B$257,"&lt;="&amp;$B266)</f>
        <v>2.87</v>
      </c>
      <c r="FZ266" s="4">
        <f>SUMIFS('Aceite Virgen'!FZ$6:FZ$257,'Aceite Virgen'!$A$6:$A$257,"&gt;="&amp;$A266,'Aceite Virgen'!$B$6:$B$257,"&lt;="&amp;$B266)</f>
        <v>1.91</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0.76</v>
      </c>
      <c r="GL266" s="4">
        <f>SUMIFS('Aceite Virgen'!GL$6:GL$257,'Aceite Virgen'!$A$6:$A$257,"&gt;="&amp;$A266,'Aceite Virgen'!$B$6:$B$257,"&lt;="&amp;$B266)</f>
        <v>0</v>
      </c>
      <c r="GM266" s="4">
        <f>SUMIFS('Aceite Virgen'!GM$6:GM$257,'Aceite Virgen'!$A$6:$A$257,"&gt;="&amp;$A266,'Aceite Virgen'!$B$6:$B$257,"&lt;="&amp;$B266)</f>
        <v>0.22</v>
      </c>
      <c r="GN266" s="4">
        <f>SUMIFS('Aceite Virgen'!GN$6:GN$257,'Aceite Virgen'!$A$6:$A$257,"&gt;="&amp;$A266,'Aceite Virgen'!$B$6:$B$257,"&lt;="&amp;$B266)</f>
        <v>0</v>
      </c>
      <c r="GR266" s="4">
        <f>SUMIFS('Aceite Virgen'!GR$6:GR$257,'Aceite Virgen'!$A$6:$A$257,"&gt;="&amp;$A266,'Aceite Virgen'!$B$6:$B$257,"&lt;="&amp;$B266)</f>
        <v>1.0899999999999999</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1.96</v>
      </c>
      <c r="HG266" s="4">
        <f>SUMIFS('Aceite Virgen'!HG$6:HG$257,'Aceite Virgen'!$A$6:$A$257,"&gt;="&amp;$A266,'Aceite Virgen'!$B$6:$B$257,"&lt;="&amp;$B266)</f>
        <v>0</v>
      </c>
      <c r="HH266" s="4">
        <f>SUMIFS('Aceite Virgen'!HH$6:HH$257,'Aceite Virgen'!$A$6:$A$257,"&gt;="&amp;$A266,'Aceite Virgen'!$B$6:$B$257,"&lt;="&amp;$B266)</f>
        <v>1.79</v>
      </c>
      <c r="HI266" s="4">
        <f>SUMIFS('Aceite Virgen'!HI$6:HI$257,'Aceite Virgen'!$A$6:$A$257,"&gt;="&amp;$A266,'Aceite Virgen'!$B$6:$B$257,"&lt;="&amp;$B266)</f>
        <v>0</v>
      </c>
      <c r="HM266" s="4">
        <f>SUMIFS('Aceite Virgen'!HM$6:HM$257,'Aceite Virgen'!$A$6:$A$257,"&gt;="&amp;$A266,'Aceite Virgen'!$B$6:$B$257,"&lt;="&amp;$B266)</f>
        <v>0.26</v>
      </c>
      <c r="HN266" s="4">
        <f>SUMIFS('Aceite Virgen'!HN$6:HN$257,'Aceite Virgen'!$A$6:$A$257,"&gt;="&amp;$A266,'Aceite Virgen'!$B$6:$B$257,"&lt;="&amp;$B266)</f>
        <v>0</v>
      </c>
      <c r="HO266" s="4">
        <f>SUMIFS('Aceite Virgen'!HO$6:HO$257,'Aceite Virgen'!$A$6:$A$257,"&gt;="&amp;$A266,'Aceite Virgen'!$B$6:$B$257,"&lt;="&amp;$B266)</f>
        <v>0</v>
      </c>
      <c r="HP266" s="4">
        <f>SUMIFS('Aceite Virgen'!HP$6:HP$257,'Aceite Virgen'!$A$6:$A$257,"&gt;="&amp;$A266,'Aceite Virgen'!$B$6:$B$257,"&lt;="&amp;$B266)</f>
        <v>0</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v>
      </c>
      <c r="IB266" s="4">
        <f>SUMIFS('Aceite Virgen'!IB$6:IB$257,'Aceite Virgen'!$A$6:$A$257,"&gt;="&amp;$A266,'Aceite Virgen'!$B$6:$B$257,"&lt;="&amp;$B266)</f>
        <v>0</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v>
      </c>
      <c r="II266" s="4">
        <f>SUMIFS('Aceite Virgen'!II$6:II$257,'Aceite Virgen'!$A$6:$A$257,"&gt;="&amp;$A266,'Aceite Virgen'!$B$6:$B$257,"&lt;="&amp;$B266)</f>
        <v>0</v>
      </c>
      <c r="IJ266" s="4">
        <f>SUMIFS('Aceite Virgen'!IJ$6:IJ$257,'Aceite Virgen'!$A$6:$A$257,"&gt;="&amp;$A266,'Aceite Virgen'!$B$6:$B$257,"&lt;="&amp;$B266)</f>
        <v>0</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0.45</v>
      </c>
      <c r="JK266" s="4">
        <f>SUMIFS('Aceite Virgen'!JK$6:JK$257,'Aceite Virgen'!$A$6:$A$257,"&gt;="&amp;$A266,'Aceite Virgen'!$B$6:$B$257,"&lt;="&amp;$B266)</f>
        <v>0</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0.28999999999999998</v>
      </c>
      <c r="JR266" s="4">
        <f>SUMIFS('Aceite Virgen'!JR$6:JR$257,'Aceite Virgen'!$A$6:$A$257,"&gt;="&amp;$A266,'Aceite Virgen'!$B$6:$B$257,"&lt;="&amp;$B266)</f>
        <v>0</v>
      </c>
      <c r="JS266" s="4">
        <f>SUMIFS('Aceite Virgen'!JS$6:JS$257,'Aceite Virgen'!$A$6:$A$257,"&gt;="&amp;$A266,'Aceite Virgen'!$B$6:$B$257,"&lt;="&amp;$B266)</f>
        <v>0.3</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0.51</v>
      </c>
      <c r="LV266" s="4">
        <f>SUMIFS('Aceite Virgen'!LV$6:LV$257,'Aceite Virgen'!$A$6:$A$257,"&gt;="&amp;$A266,'Aceite Virgen'!$B$6:$B$257,"&lt;="&amp;$B266)</f>
        <v>0</v>
      </c>
      <c r="LW266" s="4">
        <f>SUMIFS('Aceite Virgen'!LW$6:LW$257,'Aceite Virgen'!$A$6:$A$257,"&gt;="&amp;$A266,'Aceite Virgen'!$B$6:$B$257,"&lt;="&amp;$B266)</f>
        <v>0.76</v>
      </c>
      <c r="LX266" s="4">
        <f>SUMIFS('Aceite Virgen'!LX$6:LX$257,'Aceite Virgen'!$A$6:$A$257,"&gt;="&amp;$A266,'Aceite Virgen'!$B$6:$B$257,"&lt;="&amp;$B266)</f>
        <v>0</v>
      </c>
      <c r="MB266" s="4">
        <f>SUMIFS('Aceite Virgen'!MB$6:MB$257,'Aceite Virgen'!$A$6:$A$257,"&gt;="&amp;$A266,'Aceite Virgen'!$B$6:$B$257,"&lt;="&amp;$B266)</f>
        <v>0.18</v>
      </c>
      <c r="MC266" s="4">
        <f>SUMIFS('Aceite Virgen'!MC$6:MC$257,'Aceite Virgen'!$A$6:$A$257,"&gt;="&amp;$A266,'Aceite Virgen'!$B$6:$B$257,"&lt;="&amp;$B266)</f>
        <v>0</v>
      </c>
      <c r="MD266" s="4">
        <f>SUMIFS('Aceite Virgen'!MD$6:MD$257,'Aceite Virgen'!$A$6:$A$257,"&gt;="&amp;$A266,'Aceite Virgen'!$B$6:$B$257,"&lt;="&amp;$B266)</f>
        <v>0.27</v>
      </c>
      <c r="ME266" s="4">
        <f>SUMIFS('Aceite Virgen'!ME$6:ME$257,'Aceite Virgen'!$A$6:$A$257,"&gt;="&amp;$A266,'Aceite Virgen'!$B$6:$B$257,"&lt;="&amp;$B266)</f>
        <v>0</v>
      </c>
      <c r="MI266" s="4">
        <f>SUMIFS('Aceite Virgen'!MI$6:MI$257,'Aceite Virgen'!$A$6:$A$257,"&gt;="&amp;$A266,'Aceite Virgen'!$B$6:$B$257,"&lt;="&amp;$B266)</f>
        <v>0.57999999999999996</v>
      </c>
      <c r="MJ266" s="4">
        <f>SUMIFS('Aceite Virgen'!MJ$6:MJ$257,'Aceite Virgen'!$A$6:$A$257,"&gt;="&amp;$A266,'Aceite Virgen'!$B$6:$B$257,"&lt;="&amp;$B266)</f>
        <v>0</v>
      </c>
      <c r="MK266" s="4">
        <f>SUMIFS('Aceite Virgen'!MK$6:MK$257,'Aceite Virgen'!$A$6:$A$257,"&gt;="&amp;$A266,'Aceite Virgen'!$B$6:$B$257,"&lt;="&amp;$B266)</f>
        <v>0.88</v>
      </c>
      <c r="ML266" s="4">
        <f>SUMIFS('Aceite Virgen'!ML$6:ML$257,'Aceite Virgen'!$A$6:$A$257,"&gt;="&amp;$A266,'Aceite Virgen'!$B$6:$B$257,"&lt;="&amp;$B266)</f>
        <v>0</v>
      </c>
      <c r="MP266" s="4">
        <f>SUMIFS('Aceite Virgen'!MP$6:MP$257,'Aceite Virgen'!$A$6:$A$257,"&gt;="&amp;$A266,'Aceite Virgen'!$B$6:$B$257,"&lt;="&amp;$B266)</f>
        <v>1.94</v>
      </c>
      <c r="MQ266" s="4">
        <f>SUMIFS('Aceite Virgen'!MQ$6:MQ$257,'Aceite Virgen'!$A$6:$A$257,"&gt;="&amp;$A266,'Aceite Virgen'!$B$6:$B$257,"&lt;="&amp;$B266)</f>
        <v>9.94</v>
      </c>
      <c r="MR266" s="4">
        <f>SUMIFS('Aceite Virgen'!MR$6:MR$257,'Aceite Virgen'!$A$6:$A$257,"&gt;="&amp;$A266,'Aceite Virgen'!$B$6:$B$257,"&lt;="&amp;$B266)</f>
        <v>0</v>
      </c>
      <c r="MS266" s="4">
        <f>SUMIFS('Aceite Virgen'!MS$6:MS$257,'Aceite Virgen'!$A$6:$A$257,"&gt;="&amp;$A266,'Aceite Virgen'!$B$6:$B$257,"&lt;="&amp;$B266)</f>
        <v>0</v>
      </c>
      <c r="MW266" s="4">
        <f>SUMIFS('Aceite Virgen'!MW$6:MW$257,'Aceite Virgen'!$A$6:$A$257,"&gt;="&amp;$A266,'Aceite Virgen'!$B$6:$B$257,"&lt;="&amp;$B266)</f>
        <v>0.48</v>
      </c>
      <c r="MX266" s="4">
        <f>SUMIFS('Aceite Virgen'!MX$6:MX$257,'Aceite Virgen'!$A$6:$A$257,"&gt;="&amp;$A266,'Aceite Virgen'!$B$6:$B$257,"&lt;="&amp;$B266)</f>
        <v>0</v>
      </c>
      <c r="MY266" s="4">
        <f>SUMIFS('Aceite Virgen'!MY$6:MY$257,'Aceite Virgen'!$A$6:$A$257,"&gt;="&amp;$A266,'Aceite Virgen'!$B$6:$B$257,"&lt;="&amp;$B266)</f>
        <v>0.74</v>
      </c>
      <c r="MZ266" s="4">
        <f>SUMIFS('Aceite Virgen'!MZ$6:MZ$257,'Aceite Virgen'!$A$6:$A$257,"&gt;="&amp;$A266,'Aceite Virgen'!$B$6:$B$257,"&lt;="&amp;$B266)</f>
        <v>0</v>
      </c>
      <c r="ND266" s="4">
        <f>SUMIFS('Aceite Virgen'!ND$6:ND$257,'Aceite Virgen'!$A$6:$A$257,"&gt;="&amp;$A266,'Aceite Virgen'!$B$6:$B$257,"&lt;="&amp;$B266)</f>
        <v>0.8</v>
      </c>
      <c r="NE266" s="4">
        <f>SUMIFS('Aceite Virgen'!NE$6:NE$257,'Aceite Virgen'!$A$6:$A$257,"&gt;="&amp;$A266,'Aceite Virgen'!$B$6:$B$257,"&lt;="&amp;$B266)</f>
        <v>2.8</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0.53</v>
      </c>
      <c r="NL266" s="4">
        <f>SUMIFS('Aceite Virgen'!NL$6:NL$257,'Aceite Virgen'!$A$6:$A$257,"&gt;="&amp;$A266,'Aceite Virgen'!$B$6:$B$257,"&lt;="&amp;$B266)</f>
        <v>0</v>
      </c>
      <c r="NM266" s="4">
        <f>SUMIFS('Aceite Virgen'!NM$6:NM$257,'Aceite Virgen'!$A$6:$A$257,"&gt;="&amp;$A266,'Aceite Virgen'!$B$6:$B$257,"&lt;="&amp;$B266)</f>
        <v>0.85</v>
      </c>
      <c r="NN266" s="4">
        <f>SUMIFS('Aceite Virgen'!NN$6:NN$257,'Aceite Virgen'!$A$6:$A$257,"&gt;="&amp;$A266,'Aceite Virgen'!$B$6:$B$257,"&lt;="&amp;$B266)</f>
        <v>0</v>
      </c>
      <c r="NR266" s="4">
        <f>SUMIFS('Aceite Virgen'!NR$6:NR$257,'Aceite Virgen'!$A$6:$A$257,"&gt;="&amp;$A266,'Aceite Virgen'!$B$6:$B$257,"&lt;="&amp;$B266)</f>
        <v>0.25</v>
      </c>
      <c r="NS266" s="4">
        <f>SUMIFS('Aceite Virgen'!NS$6:NS$257,'Aceite Virgen'!$A$6:$A$257,"&gt;="&amp;$A266,'Aceite Virgen'!$B$6:$B$257,"&lt;="&amp;$B266)</f>
        <v>0</v>
      </c>
      <c r="NT266" s="4">
        <f>SUMIFS('Aceite Virgen'!NT$6:NT$257,'Aceite Virgen'!$A$6:$A$257,"&gt;="&amp;$A266,'Aceite Virgen'!$B$6:$B$257,"&lt;="&amp;$B266)</f>
        <v>0.45</v>
      </c>
      <c r="NU266" s="4">
        <f>SUMIFS('Aceite Virgen'!NU$6:NU$257,'Aceite Virgen'!$A$6:$A$257,"&gt;="&amp;$A266,'Aceite Virgen'!$B$6:$B$257,"&lt;="&amp;$B266)</f>
        <v>0</v>
      </c>
      <c r="NY266" s="4">
        <f>SUMIFS('Aceite Virgen'!NY$6:NY$257,'Aceite Virgen'!$A$6:$A$257,"&gt;="&amp;$A266,'Aceite Virgen'!$B$6:$B$257,"&lt;="&amp;$B266)</f>
        <v>0.15</v>
      </c>
      <c r="NZ266" s="4">
        <f>SUMIFS('Aceite Virgen'!NZ$6:NZ$257,'Aceite Virgen'!$A$6:$A$257,"&gt;="&amp;$A266,'Aceite Virgen'!$B$6:$B$257,"&lt;="&amp;$B266)</f>
        <v>0</v>
      </c>
      <c r="OA266" s="4">
        <f>SUMIFS('Aceite Virgen'!OA$6:OA$257,'Aceite Virgen'!$A$6:$A$257,"&gt;="&amp;$A266,'Aceite Virgen'!$B$6:$B$257,"&lt;="&amp;$B266)</f>
        <v>0</v>
      </c>
      <c r="OB266" s="4">
        <f>SUMIFS('Aceite Virgen'!OB$6:OB$257,'Aceite Virgen'!$A$6:$A$257,"&gt;="&amp;$A266,'Aceite Virgen'!$B$6:$B$257,"&lt;="&amp;$B266)</f>
        <v>0</v>
      </c>
      <c r="OF266" s="4">
        <f>SUMIFS('Aceite Virgen'!OF$6:OF$257,'Aceite Virgen'!$A$6:$A$257,"&gt;="&amp;$A266,'Aceite Virgen'!$B$6:$B$257,"&lt;="&amp;$B266)</f>
        <v>0.17</v>
      </c>
      <c r="OG266" s="4">
        <f>SUMIFS('Aceite Virgen'!OG$6:OG$257,'Aceite Virgen'!$A$6:$A$257,"&gt;="&amp;$A266,'Aceite Virgen'!$B$6:$B$257,"&lt;="&amp;$B266)</f>
        <v>0</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13.15</v>
      </c>
      <c r="ON266" s="4">
        <f>SUMIFS('Aceite Virgen'!ON$6:ON$257,'Aceite Virgen'!$A$6:$A$257,"&gt;="&amp;$A266,'Aceite Virgen'!$B$6:$B$257,"&lt;="&amp;$B266)</f>
        <v>2.5</v>
      </c>
      <c r="OO266" s="4">
        <f>SUMIFS('Aceite Virgen'!OO$6:OO$257,'Aceite Virgen'!$A$6:$A$257,"&gt;="&amp;$A266,'Aceite Virgen'!$B$6:$B$257,"&lt;="&amp;$B266)</f>
        <v>19.170000000000002</v>
      </c>
      <c r="OP266" s="4">
        <f>SUMIFS('Aceite Virgen'!OP$6:OP$257,'Aceite Virgen'!$A$6:$A$257,"&gt;="&amp;$A266,'Aceite Virgen'!$B$6:$B$257,"&lt;="&amp;$B266)</f>
        <v>2.5499999999999998</v>
      </c>
      <c r="OT266" s="4">
        <f>SUMIFS('Aceite Virgen'!OT$6:OT$257,'Aceite Virgen'!$A$6:$A$257,"&gt;="&amp;$A266,'Aceite Virgen'!$B$6:$B$257,"&lt;="&amp;$B266)</f>
        <v>59.28</v>
      </c>
      <c r="OU266" s="4">
        <f>SUMIFS('Aceite Virgen'!OU$6:OU$257,'Aceite Virgen'!$A$6:$A$257,"&gt;="&amp;$A266,'Aceite Virgen'!$B$6:$B$257,"&lt;="&amp;$B266)</f>
        <v>17.03</v>
      </c>
      <c r="OV266" s="4">
        <f>SUMIFS('Aceite Virgen'!OV$6:OV$257,'Aceite Virgen'!$A$6:$A$257,"&gt;="&amp;$A266,'Aceite Virgen'!$B$6:$B$257,"&lt;="&amp;$B266)</f>
        <v>76.59</v>
      </c>
      <c r="OW266" s="4">
        <f>SUMIFS('Aceite Virgen'!OW$6:OW$257,'Aceite Virgen'!$A$6:$A$257,"&gt;="&amp;$A266,'Aceite Virgen'!$B$6:$B$257,"&lt;="&amp;$B266)</f>
        <v>44.059999999999995</v>
      </c>
      <c r="PA266" s="4">
        <f>SUMIFS('Aceite Virgen'!PA$6:PA$257,'Aceite Virgen'!$A$6:$A$257,"&gt;="&amp;$A266,'Aceite Virgen'!$B$6:$B$257,"&lt;="&amp;$B266)</f>
        <v>17.57</v>
      </c>
      <c r="PB266" s="4">
        <f>SUMIFS('Aceite Virgen'!PB$6:PB$257,'Aceite Virgen'!$A$6:$A$257,"&gt;="&amp;$A266,'Aceite Virgen'!$B$6:$B$257,"&lt;="&amp;$B266)</f>
        <v>20.369999999999997</v>
      </c>
      <c r="PC266" s="4">
        <f>SUMIFS('Aceite Virgen'!PC$6:PC$257,'Aceite Virgen'!$A$6:$A$257,"&gt;="&amp;$A266,'Aceite Virgen'!$B$6:$B$257,"&lt;="&amp;$B266)</f>
        <v>20.89</v>
      </c>
      <c r="PD266" s="4">
        <f>SUMIFS('Aceite Virgen'!PD$6:PD$257,'Aceite Virgen'!$A$6:$A$257,"&gt;="&amp;$A266,'Aceite Virgen'!$B$6:$B$257,"&lt;="&amp;$B266)</f>
        <v>2.93</v>
      </c>
      <c r="PH266" s="4">
        <f>SUMIFS('Aceite Virgen'!PH$6:PH$257,'Aceite Virgen'!$A$6:$A$257,"&gt;="&amp;$A266,'Aceite Virgen'!$B$6:$B$257,"&lt;="&amp;$B266)</f>
        <v>5.68</v>
      </c>
      <c r="PI266" s="4">
        <f>SUMIFS('Aceite Virgen'!PI$6:PI$257,'Aceite Virgen'!$A$6:$A$257,"&gt;="&amp;$A266,'Aceite Virgen'!$B$6:$B$257,"&lt;="&amp;$B266)</f>
        <v>9.89</v>
      </c>
      <c r="PJ266" s="4">
        <f>SUMIFS('Aceite Virgen'!PJ$6:PJ$257,'Aceite Virgen'!$A$6:$A$257,"&gt;="&amp;$A266,'Aceite Virgen'!$B$6:$B$257,"&lt;="&amp;$B266)</f>
        <v>6.66</v>
      </c>
      <c r="PK266" s="4">
        <f>SUMIFS('Aceite Virgen'!PK$6:PK$257,'Aceite Virgen'!$A$6:$A$257,"&gt;="&amp;$A266,'Aceite Virgen'!$B$6:$B$257,"&lt;="&amp;$B266)</f>
        <v>1.03</v>
      </c>
      <c r="PO266" s="4">
        <f>SUMIFS('Aceite Virgen'!PO$6:PO$257,'Aceite Virgen'!$A$6:$A$257,"&gt;="&amp;$A266,'Aceite Virgen'!$B$6:$B$257,"&lt;="&amp;$B266)</f>
        <v>6.25</v>
      </c>
      <c r="PP266" s="4">
        <f>SUMIFS('Aceite Virgen'!PP$6:PP$257,'Aceite Virgen'!$A$6:$A$257,"&gt;="&amp;$A266,'Aceite Virgen'!$B$6:$B$257,"&lt;="&amp;$B266)</f>
        <v>3.24</v>
      </c>
      <c r="PQ266" s="4">
        <f>SUMIFS('Aceite Virgen'!PQ$6:PQ$257,'Aceite Virgen'!$A$6:$A$257,"&gt;="&amp;$A266,'Aceite Virgen'!$B$6:$B$257,"&lt;="&amp;$B266)</f>
        <v>7.01</v>
      </c>
      <c r="PR266" s="4">
        <f>SUMIFS('Aceite Virgen'!PR$6:PR$257,'Aceite Virgen'!$A$6:$A$257,"&gt;="&amp;$A266,'Aceite Virgen'!$B$6:$B$257,"&lt;="&amp;$B266)</f>
        <v>6.55</v>
      </c>
      <c r="PV266" s="4">
        <f>SUMIFS('Aceite Virgen'!PV$6:PV$257,'Aceite Virgen'!$A$6:$A$257,"&gt;="&amp;$A266,'Aceite Virgen'!$B$6:$B$257,"&lt;="&amp;$B266)</f>
        <v>5.83</v>
      </c>
      <c r="PW266" s="4">
        <f>SUMIFS('Aceite Virgen'!PW$6:PW$257,'Aceite Virgen'!$A$6:$A$257,"&gt;="&amp;$A266,'Aceite Virgen'!$B$6:$B$257,"&lt;="&amp;$B266)</f>
        <v>1.96</v>
      </c>
      <c r="PX266" s="4">
        <f>SUMIFS('Aceite Virgen'!PX$6:PX$257,'Aceite Virgen'!$A$6:$A$257,"&gt;="&amp;$A266,'Aceite Virgen'!$B$6:$B$257,"&lt;="&amp;$B266)</f>
        <v>8.6300000000000008</v>
      </c>
      <c r="PY266" s="4">
        <f>SUMIFS('Aceite Virgen'!PY$6:PY$257,'Aceite Virgen'!$A$6:$A$257,"&gt;="&amp;$A266,'Aceite Virgen'!$B$6:$B$257,"&lt;="&amp;$B266)</f>
        <v>1.1299999999999999</v>
      </c>
      <c r="QC266" s="4">
        <f>SUMIFS('Aceite Virgen'!QC$6:QC$257,'Aceite Virgen'!$A$6:$A$257,"&gt;="&amp;$A266,'Aceite Virgen'!$B$6:$B$257,"&lt;="&amp;$B266)</f>
        <v>4.28</v>
      </c>
      <c r="QD266" s="4">
        <f>SUMIFS('Aceite Virgen'!QD$6:QD$257,'Aceite Virgen'!$A$6:$A$257,"&gt;="&amp;$A266,'Aceite Virgen'!$B$6:$B$257,"&lt;="&amp;$B266)</f>
        <v>3.19</v>
      </c>
      <c r="QE266" s="4">
        <f>SUMIFS('Aceite Virgen'!QE$6:QE$257,'Aceite Virgen'!$A$6:$A$257,"&gt;="&amp;$A266,'Aceite Virgen'!$B$6:$B$257,"&lt;="&amp;$B266)</f>
        <v>5.7299999999999995</v>
      </c>
      <c r="QF266" s="4">
        <f>SUMIFS('Aceite Virgen'!QF$6:QF$257,'Aceite Virgen'!$A$6:$A$257,"&gt;="&amp;$A266,'Aceite Virgen'!$B$6:$B$257,"&lt;="&amp;$B266)</f>
        <v>0</v>
      </c>
      <c r="QJ266" s="4">
        <f>SUMIFS('Aceite Virgen'!QJ$6:QJ$257,'Aceite Virgen'!$A$6:$A$257,"&gt;="&amp;$A266,'Aceite Virgen'!$B$6:$B$257,"&lt;="&amp;$B266)</f>
        <v>3.14</v>
      </c>
      <c r="QK266" s="4">
        <f>SUMIFS('Aceite Virgen'!QK$6:QK$257,'Aceite Virgen'!$A$6:$A$257,"&gt;="&amp;$A266,'Aceite Virgen'!$B$6:$B$257,"&lt;="&amp;$B266)</f>
        <v>0</v>
      </c>
      <c r="QL266" s="4">
        <f>SUMIFS('Aceite Virgen'!QL$6:QL$257,'Aceite Virgen'!$A$6:$A$257,"&gt;="&amp;$A266,'Aceite Virgen'!$B$6:$B$257,"&lt;="&amp;$B266)</f>
        <v>2.54</v>
      </c>
      <c r="QM266" s="4">
        <f>SUMIFS('Aceite Virgen'!QM$6:QM$257,'Aceite Virgen'!$A$6:$A$257,"&gt;="&amp;$A266,'Aceite Virgen'!$B$6:$B$257,"&lt;="&amp;$B266)</f>
        <v>9.19</v>
      </c>
      <c r="QQ266" s="4">
        <f>SUMIFS('Aceite Virgen'!QQ$6:QQ$257,'Aceite Virgen'!$A$6:$A$257,"&gt;="&amp;$A266,'Aceite Virgen'!$B$6:$B$257,"&lt;="&amp;$B266)</f>
        <v>12.8</v>
      </c>
      <c r="QR266" s="4">
        <f>SUMIFS('Aceite Virgen'!QR$6:QR$257,'Aceite Virgen'!$A$6:$A$257,"&gt;="&amp;$A266,'Aceite Virgen'!$B$6:$B$257,"&lt;="&amp;$B266)</f>
        <v>3.61</v>
      </c>
      <c r="QS266" s="4">
        <f>SUMIFS('Aceite Virgen'!QS$6:QS$257,'Aceite Virgen'!$A$6:$A$257,"&gt;="&amp;$A266,'Aceite Virgen'!$B$6:$B$257,"&lt;="&amp;$B266)</f>
        <v>19.100000000000001</v>
      </c>
      <c r="QT266" s="4">
        <f>SUMIFS('Aceite Virgen'!QT$6:QT$257,'Aceite Virgen'!$A$6:$A$257,"&gt;="&amp;$A266,'Aceite Virgen'!$B$6:$B$257,"&lt;="&amp;$B266)</f>
        <v>0</v>
      </c>
      <c r="QX266" s="4">
        <f>SUMIFS('Aceite Virgen'!QX$6:QX$257,'Aceite Virgen'!$A$6:$A$257,"&gt;="&amp;$A266,'Aceite Virgen'!$B$6:$B$257,"&lt;="&amp;$B266)</f>
        <v>1.04</v>
      </c>
      <c r="QY266" s="4">
        <f>SUMIFS('Aceite Virgen'!QY$6:QY$257,'Aceite Virgen'!$A$6:$A$257,"&gt;="&amp;$A266,'Aceite Virgen'!$B$6:$B$257,"&lt;="&amp;$B266)</f>
        <v>2.4300000000000002</v>
      </c>
      <c r="QZ266" s="4">
        <f>SUMIFS('Aceite Virgen'!QZ$6:QZ$257,'Aceite Virgen'!$A$6:$A$257,"&gt;="&amp;$A266,'Aceite Virgen'!$B$6:$B$257,"&lt;="&amp;$B266)</f>
        <v>0.41</v>
      </c>
      <c r="RA266" s="4">
        <f>SUMIFS('Aceite Virgen'!RA$6:RA$257,'Aceite Virgen'!$A$6:$A$257,"&gt;="&amp;$A266,'Aceite Virgen'!$B$6:$B$257,"&lt;="&amp;$B266)</f>
        <v>0</v>
      </c>
      <c r="RE266" s="4">
        <f>SUMIFS('Aceite Virgen'!RE$6:RE$257,'Aceite Virgen'!$A$6:$A$257,"&gt;="&amp;$A266,'Aceite Virgen'!$B$6:$B$257,"&lt;="&amp;$B266)</f>
        <v>1.47</v>
      </c>
      <c r="RF266" s="4">
        <f>SUMIFS('Aceite Virgen'!RF$6:RF$257,'Aceite Virgen'!$A$6:$A$257,"&gt;="&amp;$A266,'Aceite Virgen'!$B$6:$B$257,"&lt;="&amp;$B266)</f>
        <v>0</v>
      </c>
      <c r="RG266" s="4">
        <f>SUMIFS('Aceite Virgen'!RG$6:RG$257,'Aceite Virgen'!$A$6:$A$257,"&gt;="&amp;$A266,'Aceite Virgen'!$B$6:$B$257,"&lt;="&amp;$B266)</f>
        <v>2.31</v>
      </c>
      <c r="RH266" s="4">
        <f>SUMIFS('Aceite Virgen'!RH$6:RH$257,'Aceite Virgen'!$A$6:$A$257,"&gt;="&amp;$A266,'Aceite Virgen'!$B$6:$B$257,"&lt;="&amp;$B266)</f>
        <v>0.78</v>
      </c>
      <c r="RL266" s="4">
        <f>SUMIFS('Aceite Virgen'!RL$6:RL$257,'Aceite Virgen'!$A$6:$A$257,"&gt;="&amp;$A266,'Aceite Virgen'!$B$6:$B$257,"&lt;="&amp;$B266)</f>
        <v>6.02</v>
      </c>
      <c r="RM266" s="4">
        <f>SUMIFS('Aceite Virgen'!RM$6:RM$257,'Aceite Virgen'!$A$6:$A$257,"&gt;="&amp;$A266,'Aceite Virgen'!$B$6:$B$257,"&lt;="&amp;$B266)</f>
        <v>7.84</v>
      </c>
      <c r="RN266" s="4">
        <f>SUMIFS('Aceite Virgen'!RN$6:RN$257,'Aceite Virgen'!$A$6:$A$257,"&gt;="&amp;$A266,'Aceite Virgen'!$B$6:$B$257,"&lt;="&amp;$B266)</f>
        <v>6.5400000000000009</v>
      </c>
      <c r="RO266" s="4">
        <f>SUMIFS('Aceite Virgen'!RO$6:RO$257,'Aceite Virgen'!$A$6:$A$257,"&gt;="&amp;$A266,'Aceite Virgen'!$B$6:$B$257,"&lt;="&amp;$B266)</f>
        <v>4.58</v>
      </c>
      <c r="RS266" s="69">
        <f>SUMIFS('Aceite Virgen'!RS$6:RS$257,'Aceite Virgen'!$A$6:$A$257,"&gt;="&amp;$A266,'Aceite Virgen'!$B$6:$B$257,"&lt;="&amp;$B266)</f>
        <v>2.54</v>
      </c>
      <c r="RT266" s="4">
        <f>SUMIFS('Aceite Virgen'!RT$6:RT$257,'Aceite Virgen'!$A$6:$A$257,"&gt;="&amp;$A266,'Aceite Virgen'!$B$6:$B$257,"&lt;="&amp;$B266)</f>
        <v>1.45</v>
      </c>
      <c r="RU266" s="4">
        <f>SUMIFS('Aceite Virgen'!RU$6:RU$257,'Aceite Virgen'!$A$6:$A$257,"&gt;="&amp;$A266,'Aceite Virgen'!$B$6:$B$257,"&lt;="&amp;$B266)</f>
        <v>0.54</v>
      </c>
      <c r="RV266" s="4">
        <f>SUMIFS('Aceite Virgen'!RV$6:RV$257,'Aceite Virgen'!$A$6:$A$257,"&gt;="&amp;$A266,'Aceite Virgen'!$B$6:$B$257,"&lt;="&amp;$B266)</f>
        <v>12.96</v>
      </c>
      <c r="RZ266" s="69">
        <f>SUMIFS('Aceite Virgen'!RZ$6:RZ$257,'Aceite Virgen'!$A$6:$A$257,"&gt;="&amp;$A266,'Aceite Virgen'!$B$6:$B$257,"&lt;="&amp;$B266)</f>
        <v>2.16</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11.280000000000001</v>
      </c>
      <c r="SG266" s="69">
        <f>SUMIFS('Aceite Virgen'!SG$6:SG$257,'Aceite Virgen'!$A$6:$A$257,"&gt;="&amp;$A266,'Aceite Virgen'!$B$6:$B$257,"&lt;="&amp;$B266)</f>
        <v>1.67</v>
      </c>
      <c r="SH266" s="4">
        <f>SUMIFS('Aceite Virgen'!SH$6:SH$257,'Aceite Virgen'!$A$6:$A$257,"&gt;="&amp;$A266,'Aceite Virgen'!$B$6:$B$257,"&lt;="&amp;$B266)</f>
        <v>4.63</v>
      </c>
      <c r="SI266" s="4">
        <f>SUMIFS('Aceite Virgen'!SI$6:SI$257,'Aceite Virgen'!$A$6:$A$257,"&gt;="&amp;$A266,'Aceite Virgen'!$B$6:$B$257,"&lt;="&amp;$B266)</f>
        <v>0</v>
      </c>
      <c r="SJ266" s="4">
        <f>SUMIFS('Aceite Virgen'!SJ$6:SJ$257,'Aceite Virgen'!$A$6:$A$257,"&gt;="&amp;$A266,'Aceite Virgen'!$B$6:$B$257,"&lt;="&amp;$B266)</f>
        <v>7.2</v>
      </c>
      <c r="SN266" s="69">
        <f>SUMIFS('Aceite Virgen'!SN$6:SN$257,'Aceite Virgen'!$A$6:$A$257,"&gt;="&amp;$A266,'Aceite Virgen'!$B$6:$B$257,"&lt;="&amp;$B266)</f>
        <v>0</v>
      </c>
      <c r="SO266" s="4">
        <f>SUMIFS('Aceite Virgen'!SO$6:SO$257,'Aceite Virgen'!$A$6:$A$257,"&gt;="&amp;$A266,'Aceite Virgen'!$B$6:$B$257,"&lt;="&amp;$B266)</f>
        <v>0</v>
      </c>
      <c r="SP266" s="4">
        <f>SUMIFS('Aceite Virgen'!SP$6:SP$257,'Aceite Virgen'!$A$6:$A$257,"&gt;="&amp;$A266,'Aceite Virgen'!$B$6:$B$257,"&lt;="&amp;$B266)</f>
        <v>0</v>
      </c>
      <c r="SQ266" s="4">
        <f>SUMIFS('Aceite Virgen'!SQ$6:SQ$257,'Aceite Virgen'!$A$6:$A$257,"&gt;="&amp;$A266,'Aceite Virgen'!$B$6:$B$257,"&lt;="&amp;$B266)</f>
        <v>0</v>
      </c>
      <c r="SU266" s="69">
        <f>SUMIFS('Aceite Virgen'!SU$6:SU$257,'Aceite Virgen'!$A$6:$A$257,"&gt;="&amp;$A266,'Aceite Virgen'!$B$6:$B$257,"&lt;="&amp;$B266)</f>
        <v>1.19</v>
      </c>
      <c r="SV266" s="4">
        <f>SUMIFS('Aceite Virgen'!SV$6:SV$257,'Aceite Virgen'!$A$6:$A$257,"&gt;="&amp;$A266,'Aceite Virgen'!$B$6:$B$257,"&lt;="&amp;$B266)</f>
        <v>0</v>
      </c>
      <c r="SW266" s="4">
        <f>SUMIFS('Aceite Virgen'!SW$6:SW$257,'Aceite Virgen'!$A$6:$A$257,"&gt;="&amp;$A266,'Aceite Virgen'!$B$6:$B$257,"&lt;="&amp;$B266)</f>
        <v>1.27</v>
      </c>
      <c r="SX266" s="4">
        <f>SUMIFS('Aceite Virgen'!SX$6:SX$257,'Aceite Virgen'!$A$6:$A$257,"&gt;="&amp;$A266,'Aceite Virgen'!$B$6:$B$257,"&lt;="&amp;$B266)</f>
        <v>1.37</v>
      </c>
      <c r="TB266" s="69">
        <f>SUMIFS('Aceite Virgen'!TB$6:TB$257,'Aceite Virgen'!$A$6:$A$257,"&gt;="&amp;$A266,'Aceite Virgen'!$B$6:$B$257,"&lt;="&amp;$B266)</f>
        <v>0.43999999999999995</v>
      </c>
      <c r="TC266" s="4">
        <f>SUMIFS('Aceite Virgen'!TC$6:TC$257,'Aceite Virgen'!$A$6:$A$257,"&gt;="&amp;$A266,'Aceite Virgen'!$B$6:$B$257,"&lt;="&amp;$B266)</f>
        <v>2.4500000000000002</v>
      </c>
      <c r="TD266" s="4">
        <f>SUMIFS('Aceite Virgen'!TD$6:TD$257,'Aceite Virgen'!$A$6:$A$257,"&gt;="&amp;$A266,'Aceite Virgen'!$B$6:$B$257,"&lt;="&amp;$B266)</f>
        <v>0.15</v>
      </c>
      <c r="TE266" s="4">
        <f>SUMIFS('Aceite Virgen'!TE$6:TE$257,'Aceite Virgen'!$A$6:$A$257,"&gt;="&amp;$A266,'Aceite Virgen'!$B$6:$B$257,"&lt;="&amp;$B266)</f>
        <v>0</v>
      </c>
      <c r="TI266" s="69">
        <f>SUMIFS('Aceite Virgen'!TI$6:TI$257,'Aceite Virgen'!$A$6:$A$257,"&gt;="&amp;$A266,'Aceite Virgen'!$B$6:$B$257,"&lt;="&amp;$B266)</f>
        <v>0.19</v>
      </c>
      <c r="TJ266" s="4">
        <f>SUMIFS('Aceite Virgen'!TJ$6:TJ$257,'Aceite Virgen'!$A$6:$A$257,"&gt;="&amp;$A266,'Aceite Virgen'!$B$6:$B$257,"&lt;="&amp;$B266)</f>
        <v>0.85</v>
      </c>
      <c r="TK266" s="4">
        <f>SUMIFS('Aceite Virgen'!TK$6:TK$257,'Aceite Virgen'!$A$6:$A$257,"&gt;="&amp;$A266,'Aceite Virgen'!$B$6:$B$257,"&lt;="&amp;$B266)</f>
        <v>0</v>
      </c>
      <c r="TL266" s="4">
        <f>SUMIFS('Aceite Virgen'!TL$6:TL$257,'Aceite Virgen'!$A$6:$A$257,"&gt;="&amp;$A266,'Aceite Virgen'!$B$6:$B$257,"&lt;="&amp;$B266)</f>
        <v>0</v>
      </c>
      <c r="TP266" s="69">
        <f>SUMIFS('Aceite Virgen'!TP$6:TP$257,'Aceite Virgen'!$A$6:$A$257,"&gt;="&amp;$A266,'Aceite Virgen'!$B$6:$B$257,"&lt;="&amp;$B266)</f>
        <v>0.85</v>
      </c>
      <c r="TQ266" s="4">
        <f>SUMIFS('Aceite Virgen'!TQ$6:TQ$257,'Aceite Virgen'!$A$6:$A$257,"&gt;="&amp;$A266,'Aceite Virgen'!$B$6:$B$257,"&lt;="&amp;$B266)</f>
        <v>1.46</v>
      </c>
      <c r="TR266" s="4">
        <f>SUMIFS('Aceite Virgen'!TR$6:TR$257,'Aceite Virgen'!$A$6:$A$257,"&gt;="&amp;$A266,'Aceite Virgen'!$B$6:$B$257,"&lt;="&amp;$B266)</f>
        <v>0.39</v>
      </c>
      <c r="TS266" s="4">
        <f>SUMIFS('Aceite Virgen'!TS$6:TS$257,'Aceite Virgen'!$A$6:$A$257,"&gt;="&amp;$A266,'Aceite Virgen'!$B$6:$B$257,"&lt;="&amp;$B266)</f>
        <v>0</v>
      </c>
      <c r="TW266" s="69">
        <f>SUMIFS('Aceite Virgen'!TW$6:TW$257,'Aceite Virgen'!$A$6:$A$257,"&gt;="&amp;$A266,'Aceite Virgen'!$B$6:$B$257,"&lt;="&amp;$B266)</f>
        <v>0.19</v>
      </c>
      <c r="TX266" s="4">
        <f>SUMIFS('Aceite Virgen'!TX$6:TX$257,'Aceite Virgen'!$A$6:$A$257,"&gt;="&amp;$A266,'Aceite Virgen'!$B$6:$B$257,"&lt;="&amp;$B266)</f>
        <v>0</v>
      </c>
      <c r="TY266" s="4">
        <f>SUMIFS('Aceite Virgen'!TY$6:TY$257,'Aceite Virgen'!$A$6:$A$257,"&gt;="&amp;$A266,'Aceite Virgen'!$B$6:$B$257,"&lt;="&amp;$B266)</f>
        <v>0.3</v>
      </c>
      <c r="TZ266" s="4">
        <f>SUMIFS('Aceite Virgen'!TZ$6:TZ$257,'Aceite Virgen'!$A$6:$A$257,"&gt;="&amp;$A266,'Aceite Virgen'!$B$6:$B$257,"&lt;="&amp;$B266)</f>
        <v>0</v>
      </c>
      <c r="UD266" s="69">
        <f>SUMIFS('Aceite Virgen'!UD$6:UD$257,'Aceite Virgen'!$A$6:$A$257,"&gt;="&amp;$A266,'Aceite Virgen'!$B$6:$B$257,"&lt;="&amp;$B266)</f>
        <v>0.68</v>
      </c>
      <c r="UE266" s="4">
        <f>SUMIFS('Aceite Virgen'!UE$6:UE$257,'Aceite Virgen'!$A$6:$A$257,"&gt;="&amp;$A266,'Aceite Virgen'!$B$6:$B$257,"&lt;="&amp;$B266)</f>
        <v>0</v>
      </c>
      <c r="UF266" s="4">
        <f>SUMIFS('Aceite Virgen'!UF$6:UF$257,'Aceite Virgen'!$A$6:$A$257,"&gt;="&amp;$A266,'Aceite Virgen'!$B$6:$B$257,"&lt;="&amp;$B266)</f>
        <v>1.08</v>
      </c>
      <c r="UG266" s="4">
        <f>SUMIFS('Aceite Virgen'!UG$6:UG$257,'Aceite Virgen'!$A$6:$A$257,"&gt;="&amp;$A266,'Aceite Virgen'!$B$6:$B$257,"&lt;="&amp;$B266)</f>
        <v>0</v>
      </c>
      <c r="UK266" s="69">
        <f>SUMIFS('Aceite Virgen'!UK$6:UK$257,'Aceite Virgen'!$A$6:$A$257,"&gt;="&amp;$A266,'Aceite Virgen'!$B$6:$B$257,"&lt;="&amp;$B266)</f>
        <v>1.0499999999999998</v>
      </c>
      <c r="UL266" s="4">
        <f>SUMIFS('Aceite Virgen'!UL$6:UL$257,'Aceite Virgen'!$A$6:$A$257,"&gt;="&amp;$A266,'Aceite Virgen'!$B$6:$B$257,"&lt;="&amp;$B266)</f>
        <v>0</v>
      </c>
      <c r="UM266" s="4">
        <f>SUMIFS('Aceite Virgen'!UM$6:UM$257,'Aceite Virgen'!$A$6:$A$257,"&gt;="&amp;$A266,'Aceite Virgen'!$B$6:$B$257,"&lt;="&amp;$B266)</f>
        <v>0</v>
      </c>
      <c r="UN266" s="4">
        <f>SUMIFS('Aceite Virgen'!UN$6:UN$257,'Aceite Virgen'!$A$6:$A$257,"&gt;="&amp;$A266,'Aceite Virgen'!$B$6:$B$257,"&lt;="&amp;$B266)</f>
        <v>2.64</v>
      </c>
      <c r="UR266" s="69">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9">
        <f>SUMIFS('Aceite Virgen'!UY$6:UY$257,'Aceite Virgen'!$A$6:$A$257,"&gt;="&amp;$A266,'Aceite Virgen'!$B$6:$B$257,"&lt;="&amp;$B266)</f>
        <v>0.32</v>
      </c>
      <c r="UZ266" s="4">
        <f>SUMIFS('Aceite Virgen'!UZ$6:UZ$257,'Aceite Virgen'!$A$6:$A$257,"&gt;="&amp;$A266,'Aceite Virgen'!$B$6:$B$257,"&lt;="&amp;$B266)</f>
        <v>1.68</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0.24</v>
      </c>
      <c r="VG266" s="4">
        <f>SUMIFS('Aceite Virgen'!VG$6:VG$257,'Aceite Virgen'!$A$6:$A$257,"&gt;="&amp;$A266,'Aceite Virgen'!$B$6:$B$257,"&lt;="&amp;$B266)</f>
        <v>2.09</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9">
        <f>SUMIFS('Aceite Virgen'!VT$6:VT$257,'Aceite Virgen'!$A$6:$A$257,"&gt;="&amp;$A266,'Aceite Virgen'!$B$6:$B$257,"&lt;="&amp;$B266)</f>
        <v>1.1300000000000001</v>
      </c>
      <c r="VU266" s="4">
        <f>SUMIFS('Aceite Virgen'!VU$6:VU$257,'Aceite Virgen'!$A$6:$A$257,"&gt;="&amp;$A266,'Aceite Virgen'!$B$6:$B$257,"&lt;="&amp;$B266)</f>
        <v>1.1100000000000001</v>
      </c>
      <c r="VV266" s="4">
        <f>SUMIFS('Aceite Virgen'!VV$6:VV$257,'Aceite Virgen'!$A$6:$A$257,"&gt;="&amp;$A266,'Aceite Virgen'!$B$6:$B$257,"&lt;="&amp;$B266)</f>
        <v>0</v>
      </c>
      <c r="VW266" s="4">
        <f>SUMIFS('Aceite Virgen'!VW$6:VW$257,'Aceite Virgen'!$A$6:$A$257,"&gt;="&amp;$A266,'Aceite Virgen'!$B$6:$B$257,"&lt;="&amp;$B266)</f>
        <v>4.2300000000000004</v>
      </c>
      <c r="WA266" s="69">
        <f>SUMIFS('Aceite Virgen'!WA$6:WA$257,'Aceite Virgen'!$A$6:$A$257,"&gt;="&amp;$A266,'Aceite Virgen'!$B$6:$B$257,"&lt;="&amp;$B266)</f>
        <v>0.19</v>
      </c>
      <c r="WB266" s="4">
        <f>SUMIFS('Aceite Virgen'!WB$6:WB$257,'Aceite Virgen'!$A$6:$A$257,"&gt;="&amp;$A266,'Aceite Virgen'!$B$6:$B$257,"&lt;="&amp;$B266)</f>
        <v>0</v>
      </c>
      <c r="WC266" s="4">
        <f>SUMIFS('Aceite Virgen'!WC$6:WC$257,'Aceite Virgen'!$A$6:$A$257,"&gt;="&amp;$A266,'Aceite Virgen'!$B$6:$B$257,"&lt;="&amp;$B266)</f>
        <v>0.28999999999999998</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0.49</v>
      </c>
      <c r="WP266" s="4">
        <f>SUMIFS('Aceite Virgen'!WP$6:WP$257,'Aceite Virgen'!$A$6:$A$257,"&gt;="&amp;$A266,'Aceite Virgen'!$B$6:$B$257,"&lt;="&amp;$B266)</f>
        <v>0</v>
      </c>
      <c r="WQ266" s="4">
        <f>SUMIFS('Aceite Virgen'!WQ$6:WQ$257,'Aceite Virgen'!$A$6:$A$257,"&gt;="&amp;$A266,'Aceite Virgen'!$B$6:$B$257,"&lt;="&amp;$B266)</f>
        <v>0.83</v>
      </c>
      <c r="WR266" s="4">
        <f>SUMIFS('Aceite Virgen'!WR$6:WR$257,'Aceite Virgen'!$A$6:$A$257,"&gt;="&amp;$A266,'Aceite Virgen'!$B$6:$B$257,"&lt;="&amp;$B266)</f>
        <v>0</v>
      </c>
      <c r="WV266" s="69">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9">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c r="XJ266" s="69">
        <f>SUMIFS('Aceite Virgen'!XJ$6:XJ$257,'Aceite Virgen'!$A$6:$A$257,"&gt;="&amp;$A266,'Aceite Virgen'!$B$6:$B$257,"&lt;="&amp;$B266)</f>
        <v>0.55999999999999994</v>
      </c>
      <c r="XK266" s="4">
        <f>SUMIFS('Aceite Virgen'!XK$6:XK$257,'Aceite Virgen'!$A$6:$A$257,"&gt;="&amp;$A266,'Aceite Virgen'!$B$6:$B$257,"&lt;="&amp;$B266)</f>
        <v>0</v>
      </c>
      <c r="XL266" s="4">
        <f>SUMIFS('Aceite Virgen'!XL$6:XL$257,'Aceite Virgen'!$A$6:$A$257,"&gt;="&amp;$A266,'Aceite Virgen'!$B$6:$B$257,"&lt;="&amp;$B266)</f>
        <v>0.85</v>
      </c>
      <c r="XM266" s="4">
        <f>SUMIFS('Aceite Virgen'!XM$6:XM$257,'Aceite Virgen'!$A$6:$A$257,"&gt;="&amp;$A266,'Aceite Virgen'!$B$6:$B$257,"&lt;="&amp;$B266)</f>
        <v>0</v>
      </c>
      <c r="XQ266" s="69">
        <f>SUMIFS('Aceite Virgen'!XQ$6:XQ$257,'Aceite Virgen'!$A$6:$A$257,"&gt;="&amp;$A266,'Aceite Virgen'!$B$6:$B$257,"&lt;="&amp;$B266)</f>
        <v>0</v>
      </c>
      <c r="XR266" s="4">
        <f>SUMIFS('Aceite Virgen'!XR$6:XR$257,'Aceite Virgen'!$A$6:$A$257,"&gt;="&amp;$A266,'Aceite Virgen'!$B$6:$B$257,"&lt;="&amp;$B266)</f>
        <v>0</v>
      </c>
      <c r="XS266" s="4">
        <f>SUMIFS('Aceite Virgen'!XS$6:XS$257,'Aceite Virgen'!$A$6:$A$257,"&gt;="&amp;$A266,'Aceite Virgen'!$B$6:$B$257,"&lt;="&amp;$B266)</f>
        <v>0</v>
      </c>
      <c r="XT266" s="4">
        <f>SUMIFS('Aceite Virgen'!XT$6:XT$257,'Aceite Virgen'!$A$6:$A$257,"&gt;="&amp;$A266,'Aceite Virgen'!$B$6:$B$257,"&lt;="&amp;$B266)</f>
        <v>0</v>
      </c>
      <c r="XX266" s="69">
        <f>SUMIFS('Aceite Virgen'!XX$6:XX$257,'Aceite Virgen'!$A$6:$A$257,"&gt;="&amp;$A266,'Aceite Virgen'!$B$6:$B$257,"&lt;="&amp;$B266)</f>
        <v>0.89999999999999991</v>
      </c>
      <c r="XY266" s="4">
        <f>SUMIFS('Aceite Virgen'!XY$6:XY$257,'Aceite Virgen'!$A$6:$A$257,"&gt;="&amp;$A266,'Aceite Virgen'!$B$6:$B$257,"&lt;="&amp;$B266)</f>
        <v>0</v>
      </c>
      <c r="XZ266" s="4">
        <f>SUMIFS('Aceite Virgen'!XZ$6:XZ$257,'Aceite Virgen'!$A$6:$A$257,"&gt;="&amp;$A266,'Aceite Virgen'!$B$6:$B$257,"&lt;="&amp;$B266)</f>
        <v>1.27</v>
      </c>
      <c r="YA266" s="4">
        <f>SUMIFS('Aceite Virgen'!YA$6:YA$257,'Aceite Virgen'!$A$6:$A$257,"&gt;="&amp;$A266,'Aceite Virgen'!$B$6:$B$257,"&lt;="&amp;$B266)</f>
        <v>0</v>
      </c>
      <c r="YE266" s="69">
        <f>SUMIFS('Aceite Virgen'!YE$6:YE$257,'Aceite Virgen'!$A$6:$A$257,"&gt;="&amp;$A266,'Aceite Virgen'!$B$6:$B$257,"&lt;="&amp;$B266)</f>
        <v>16.759999999999998</v>
      </c>
      <c r="YF266" s="4">
        <f>SUMIFS('Aceite Virgen'!YF$6:YF$257,'Aceite Virgen'!$A$6:$A$257,"&gt;="&amp;$A266,'Aceite Virgen'!$B$6:$B$257,"&lt;="&amp;$B266)</f>
        <v>1.59</v>
      </c>
      <c r="YG266" s="4">
        <f>SUMIFS('Aceite Virgen'!YG$6:YG$257,'Aceite Virgen'!$A$6:$A$257,"&gt;="&amp;$A266,'Aceite Virgen'!$B$6:$B$257,"&lt;="&amp;$B266)</f>
        <v>21.99</v>
      </c>
      <c r="YH266" s="4">
        <f>SUMIFS('Aceite Virgen'!YH$6:YH$257,'Aceite Virgen'!$A$6:$A$257,"&gt;="&amp;$A266,'Aceite Virgen'!$B$6:$B$257,"&lt;="&amp;$B266)</f>
        <v>10.81</v>
      </c>
      <c r="YL266" s="69">
        <f>SUMIFS('Aceite Virgen'!YL$6:YL$257,'Aceite Virgen'!$A$6:$A$257,"&gt;="&amp;$A266,'Aceite Virgen'!$B$6:$B$257,"&lt;="&amp;$B266)</f>
        <v>16.98</v>
      </c>
      <c r="YM266" s="4">
        <f>SUMIFS('Aceite Virgen'!YM$6:YM$257,'Aceite Virgen'!$A$6:$A$257,"&gt;="&amp;$A266,'Aceite Virgen'!$B$6:$B$257,"&lt;="&amp;$B266)</f>
        <v>18.489999999999998</v>
      </c>
      <c r="YN266" s="4">
        <f>SUMIFS('Aceite Virgen'!YN$6:YN$257,'Aceite Virgen'!$A$6:$A$257,"&gt;="&amp;$A266,'Aceite Virgen'!$B$6:$B$257,"&lt;="&amp;$B266)</f>
        <v>17.2</v>
      </c>
      <c r="YO266" s="4">
        <f>SUMIFS('Aceite Virgen'!YO$6:YO$257,'Aceite Virgen'!$A$6:$A$257,"&gt;="&amp;$A266,'Aceite Virgen'!$B$6:$B$257,"&lt;="&amp;$B266)</f>
        <v>19.34</v>
      </c>
      <c r="YP266" s="4">
        <f>SUMIFS('Aceite Virgen'!YP$6:YP$257,'Aceite Virgen'!$A$6:$A$257,"&gt;="&amp;$A266,'Aceite Virgen'!$B$6:$B$257,"&lt;="&amp;$B266)</f>
        <v>10.48</v>
      </c>
      <c r="YS266" s="69">
        <f>SUMIFS('Aceite Virgen'!YS$6:YS$257,'Aceite Virgen'!$A$6:$A$257,"&gt;="&amp;$A266,'Aceite Virgen'!$B$6:$B$257,"&lt;="&amp;$B266)</f>
        <v>24.39</v>
      </c>
      <c r="YT266" s="4">
        <f>SUMIFS('Aceite Virgen'!YT$6:YT$257,'Aceite Virgen'!$A$6:$A$257,"&gt;="&amp;$A266,'Aceite Virgen'!$B$6:$B$257,"&lt;="&amp;$B266)</f>
        <v>19.36</v>
      </c>
      <c r="YU266" s="4">
        <f>SUMIFS('Aceite Virgen'!YU$6:YU$257,'Aceite Virgen'!$A$6:$A$257,"&gt;="&amp;$A266,'Aceite Virgen'!$B$6:$B$257,"&lt;="&amp;$B266)</f>
        <v>25.86</v>
      </c>
      <c r="YV266" s="4">
        <f>SUMIFS('Aceite Virgen'!YV$6:YV$257,'Aceite Virgen'!$A$6:$A$257,"&gt;="&amp;$A266,'Aceite Virgen'!$B$6:$B$257,"&lt;="&amp;$B266)</f>
        <v>28.71</v>
      </c>
      <c r="YW266" s="4">
        <f>SUMIFS('Aceite Virgen'!YW$6:YW$257,'Aceite Virgen'!$A$6:$A$257,"&gt;="&amp;$A266,'Aceite Virgen'!$B$6:$B$257,"&lt;="&amp;$B266)</f>
        <v>14.57</v>
      </c>
      <c r="YZ266" s="69">
        <f>SUMIFS('Aceite Virgen'!YZ$6:YZ$257,'Aceite Virgen'!$A$6:$A$257,"&gt;="&amp;$A266,'Aceite Virgen'!$B$6:$B$257,"&lt;="&amp;$B266)</f>
        <v>4.3499999999999996</v>
      </c>
      <c r="ZA266" s="4">
        <f>SUMIFS('Aceite Virgen'!ZA$6:ZA$257,'Aceite Virgen'!$A$6:$A$257,"&gt;="&amp;$A266,'Aceite Virgen'!$B$6:$B$257,"&lt;="&amp;$B266)</f>
        <v>9.82</v>
      </c>
      <c r="ZB266" s="4">
        <f>SUMIFS('Aceite Virgen'!ZB$6:ZB$257,'Aceite Virgen'!$A$6:$A$257,"&gt;="&amp;$A266,'Aceite Virgen'!$B$6:$B$257,"&lt;="&amp;$B266)</f>
        <v>3.7199999999999998</v>
      </c>
      <c r="ZC266" s="4">
        <f>SUMIFS('Aceite Virgen'!ZC$6:ZC$257,'Aceite Virgen'!$A$6:$A$257,"&gt;="&amp;$A266,'Aceite Virgen'!$B$6:$B$257,"&lt;="&amp;$B266)</f>
        <v>2.66</v>
      </c>
      <c r="ZD266" s="4">
        <f>SUMIFS('Aceite Virgen'!ZD$6:ZD$257,'Aceite Virgen'!$A$6:$A$257,"&gt;="&amp;$A266,'Aceite Virgen'!$B$6:$B$257,"&lt;="&amp;$B266)</f>
        <v>6.97</v>
      </c>
    </row>
    <row r="267" spans="1:680" x14ac:dyDescent="0.25">
      <c r="A267" s="9">
        <f>'TAM Aceite Virgen'!B15</f>
        <v>4.7</v>
      </c>
      <c r="B267" s="9">
        <f>'TAM Aceite Virgen'!C15</f>
        <v>4.9000000000000004</v>
      </c>
      <c r="C267" s="9"/>
      <c r="D267" s="4">
        <f>SUMIFS('Aceite Virgen'!D$6:D$257,'Aceite Virgen'!$A$6:$A$257,"&gt;="&amp;$A267,'Aceite Virgen'!$B$6:$B$257,"&lt;="&amp;$B267)</f>
        <v>8.36</v>
      </c>
      <c r="E267" s="4">
        <f>SUMIFS('Aceite Virgen'!E$6:E$257,'Aceite Virgen'!$A$6:$A$257,"&gt;="&amp;$A267,'Aceite Virgen'!$B$6:$B$257,"&lt;="&amp;$B267)</f>
        <v>0</v>
      </c>
      <c r="F267" s="4">
        <f>SUMIFS('Aceite Virgen'!F$6:F$257,'Aceite Virgen'!$A$6:$A$257,"&gt;="&amp;$A267,'Aceite Virgen'!$B$6:$B$257,"&lt;="&amp;$B267)</f>
        <v>9.3800000000000008</v>
      </c>
      <c r="G267" s="4">
        <f>SUMIFS('Aceite Virgen'!G$6:G$257,'Aceite Virgen'!$A$6:$A$257,"&gt;="&amp;$A267,'Aceite Virgen'!$B$6:$B$257,"&lt;="&amp;$B267)</f>
        <v>0</v>
      </c>
      <c r="H267" s="9"/>
      <c r="I267" s="9"/>
      <c r="J267" s="9"/>
      <c r="K267" s="4">
        <f>SUMIFS('Aceite Virgen'!K$6:K$257,'Aceite Virgen'!$A$6:$A$257,"&gt;="&amp;$A267,'Aceite Virgen'!$B$6:$B$257,"&lt;="&amp;$B267)</f>
        <v>8.66</v>
      </c>
      <c r="L267" s="4">
        <f>SUMIFS('Aceite Virgen'!L$6:L$257,'Aceite Virgen'!$A$6:$A$257,"&gt;="&amp;$A267,'Aceite Virgen'!$B$6:$B$257,"&lt;="&amp;$B267)</f>
        <v>0</v>
      </c>
      <c r="M267" s="4">
        <f>SUMIFS('Aceite Virgen'!M$6:M$257,'Aceite Virgen'!$A$6:$A$257,"&gt;="&amp;$A267,'Aceite Virgen'!$B$6:$B$257,"&lt;="&amp;$B267)</f>
        <v>11.37</v>
      </c>
      <c r="N267" s="4">
        <f>SUMIFS('Aceite Virgen'!N$6:N$257,'Aceite Virgen'!$A$6:$A$257,"&gt;="&amp;$A267,'Aceite Virgen'!$B$6:$B$257,"&lt;="&amp;$B267)</f>
        <v>0</v>
      </c>
      <c r="O267" s="9"/>
      <c r="P267" s="9"/>
      <c r="Q267" s="9"/>
      <c r="R267" s="4">
        <f>SUMIFS('Aceite Virgen'!R$6:R$257,'Aceite Virgen'!$A$6:$A$257,"&gt;="&amp;$A267,'Aceite Virgen'!$B$6:$B$257,"&lt;="&amp;$B267)</f>
        <v>7.25</v>
      </c>
      <c r="S267" s="4">
        <f>SUMIFS('Aceite Virgen'!S$6:S$257,'Aceite Virgen'!$A$6:$A$257,"&gt;="&amp;$A267,'Aceite Virgen'!$B$6:$B$257,"&lt;="&amp;$B267)</f>
        <v>0</v>
      </c>
      <c r="T267" s="4">
        <f>SUMIFS('Aceite Virgen'!T$6:T$257,'Aceite Virgen'!$A$6:$A$257,"&gt;="&amp;$A267,'Aceite Virgen'!$B$6:$B$257,"&lt;="&amp;$B267)</f>
        <v>10.07</v>
      </c>
      <c r="U267" s="4">
        <f>SUMIFS('Aceite Virgen'!U$6:U$257,'Aceite Virgen'!$A$6:$A$257,"&gt;="&amp;$A267,'Aceite Virgen'!$B$6:$B$257,"&lt;="&amp;$B267)</f>
        <v>0</v>
      </c>
      <c r="V267" s="9"/>
      <c r="W267" s="9"/>
      <c r="X267" s="9"/>
      <c r="Y267" s="4">
        <f>SUMIFS('Aceite Virgen'!Y$6:Y$257,'Aceite Virgen'!$A$6:$A$257,"&gt;="&amp;$A267,'Aceite Virgen'!$B$6:$B$257,"&lt;="&amp;$B267)</f>
        <v>6.32</v>
      </c>
      <c r="Z267" s="4">
        <f>SUMIFS('Aceite Virgen'!Z$6:Z$257,'Aceite Virgen'!$A$6:$A$257,"&gt;="&amp;$A267,'Aceite Virgen'!$B$6:$B$257,"&lt;="&amp;$B267)</f>
        <v>0</v>
      </c>
      <c r="AA267" s="4">
        <f>SUMIFS('Aceite Virgen'!AA$6:AA$257,'Aceite Virgen'!$A$6:$A$257,"&gt;="&amp;$A267,'Aceite Virgen'!$B$6:$B$257,"&lt;="&amp;$B267)</f>
        <v>9.24</v>
      </c>
      <c r="AB267" s="4">
        <f>SUMIFS('Aceite Virgen'!AB$6:AB$257,'Aceite Virgen'!$A$6:$A$257,"&gt;="&amp;$A267,'Aceite Virgen'!$B$6:$B$257,"&lt;="&amp;$B267)</f>
        <v>0</v>
      </c>
      <c r="AC267" s="9"/>
      <c r="AD267" s="9"/>
      <c r="AE267" s="9"/>
      <c r="AF267" s="4">
        <f>SUMIFS('Aceite Virgen'!AF$6:AF$257,'Aceite Virgen'!$A$6:$A$257,"&gt;="&amp;$A267,'Aceite Virgen'!$B$6:$B$257,"&lt;="&amp;$B267)</f>
        <v>2.04</v>
      </c>
      <c r="AG267" s="4">
        <f>SUMIFS('Aceite Virgen'!AG$6:AG$257,'Aceite Virgen'!$A$6:$A$257,"&gt;="&amp;$A267,'Aceite Virgen'!$B$6:$B$257,"&lt;="&amp;$B267)</f>
        <v>0</v>
      </c>
      <c r="AH267" s="4">
        <f>SUMIFS('Aceite Virgen'!AH$6:AH$257,'Aceite Virgen'!$A$6:$A$257,"&gt;="&amp;$A267,'Aceite Virgen'!$B$6:$B$257,"&lt;="&amp;$B267)</f>
        <v>2.3999999999999995</v>
      </c>
      <c r="AI267" s="4">
        <f>SUMIFS('Aceite Virgen'!AI$6:AI$257,'Aceite Virgen'!$A$6:$A$257,"&gt;="&amp;$A267,'Aceite Virgen'!$B$6:$B$257,"&lt;="&amp;$B267)</f>
        <v>0</v>
      </c>
      <c r="AJ267" s="9"/>
      <c r="AK267" s="9"/>
      <c r="AL267" s="9"/>
      <c r="AM267" s="4">
        <f>SUMIFS('Aceite Virgen'!AM$6:AM$257,'Aceite Virgen'!$A$6:$A$257,"&gt;="&amp;$A267,'Aceite Virgen'!$B$6:$B$257,"&lt;="&amp;$B267)</f>
        <v>2.02</v>
      </c>
      <c r="AN267" s="4">
        <f>SUMIFS('Aceite Virgen'!AN$6:AN$257,'Aceite Virgen'!$A$6:$A$257,"&gt;="&amp;$A267,'Aceite Virgen'!$B$6:$B$257,"&lt;="&amp;$B267)</f>
        <v>0.94</v>
      </c>
      <c r="AO267" s="4">
        <f>SUMIFS('Aceite Virgen'!AO$6:AO$257,'Aceite Virgen'!$A$6:$A$257,"&gt;="&amp;$A267,'Aceite Virgen'!$B$6:$B$257,"&lt;="&amp;$B267)</f>
        <v>2.3099999999999996</v>
      </c>
      <c r="AP267" s="4">
        <f>SUMIFS('Aceite Virgen'!AP$6:AP$257,'Aceite Virgen'!$A$6:$A$257,"&gt;="&amp;$A267,'Aceite Virgen'!$B$6:$B$257,"&lt;="&amp;$B267)</f>
        <v>0</v>
      </c>
      <c r="AQ267" s="9"/>
      <c r="AR267" s="9"/>
      <c r="AT267" s="4">
        <f>SUMIFS('Aceite Virgen'!AT$6:AT$257,'Aceite Virgen'!$A$6:$A$257,"&gt;="&amp;$A267,'Aceite Virgen'!$B$6:$B$257,"&lt;="&amp;$B267)</f>
        <v>3.24</v>
      </c>
      <c r="AU267" s="4">
        <f>SUMIFS('Aceite Virgen'!AU$6:AU$257,'Aceite Virgen'!$A$6:$A$257,"&gt;="&amp;$A267,'Aceite Virgen'!$B$6:$B$257,"&lt;="&amp;$B267)</f>
        <v>0</v>
      </c>
      <c r="AV267" s="4">
        <f>SUMIFS('Aceite Virgen'!AV$6:AV$257,'Aceite Virgen'!$A$6:$A$257,"&gt;="&amp;$A267,'Aceite Virgen'!$B$6:$B$257,"&lt;="&amp;$B267)</f>
        <v>3.89</v>
      </c>
      <c r="AW267" s="4">
        <f>SUMIFS('Aceite Virgen'!AW$6:AW$257,'Aceite Virgen'!$A$6:$A$257,"&gt;="&amp;$A267,'Aceite Virgen'!$B$6:$B$257,"&lt;="&amp;$B267)</f>
        <v>0</v>
      </c>
      <c r="BA267" s="4">
        <f>SUMIFS('Aceite Virgen'!BA$6:BA$257,'Aceite Virgen'!$A$6:$A$257,"&gt;="&amp;A267,'Aceite Virgen'!$B$6:$B$257,"&lt;="&amp;B267)</f>
        <v>2.6500000000000004</v>
      </c>
      <c r="BB267" s="4">
        <f>SUMIFS('Aceite Virgen'!BB$6:BB$257,'Aceite Virgen'!$A$6:$A$257,"&gt;="&amp;$A267,'Aceite Virgen'!$B$6:$B$257,"&lt;="&amp;$B267)</f>
        <v>0</v>
      </c>
      <c r="BC267" s="4">
        <f>SUMIFS('Aceite Virgen'!BC$6:BC$257,'Aceite Virgen'!$A$6:$A$257,"&gt;="&amp;$A267,'Aceite Virgen'!$B$6:$B$257,"&lt;="&amp;$B267)</f>
        <v>3.1799999999999997</v>
      </c>
      <c r="BD267" s="4">
        <f>SUMIFS('Aceite Virgen'!BD$6:BD$257,'Aceite Virgen'!$A$6:$A$257,"&gt;="&amp;$A267,'Aceite Virgen'!$B$6:$B$257,"&lt;="&amp;$B267)</f>
        <v>0</v>
      </c>
      <c r="BH267" s="4">
        <f>SUMIFS('Aceite Virgen'!BH$6:BH$257,'Aceite Virgen'!$A$6:$A$257,"&gt;="&amp;$A267,'Aceite Virgen'!$B$6:$B$257,"&lt;="&amp;$B267)</f>
        <v>0.78</v>
      </c>
      <c r="BI267" s="4">
        <f>SUMIFS('Aceite Virgen'!BI$6:BI$257,'Aceite Virgen'!$A$6:$A$257,"&gt;="&amp;$A267,'Aceite Virgen'!$B$6:$B$257,"&lt;="&amp;$B267)</f>
        <v>0</v>
      </c>
      <c r="BJ267" s="4">
        <f>SUMIFS('Aceite Virgen'!BJ$6:BJ$257,'Aceite Virgen'!$A$6:$A$257,"&gt;="&amp;$A267,'Aceite Virgen'!$B$6:$B$257,"&lt;="&amp;$B267)</f>
        <v>0.89</v>
      </c>
      <c r="BK267" s="4">
        <f>SUMIFS('Aceite Virgen'!BK$6:BK$257,'Aceite Virgen'!$A$6:$A$257,"&gt;="&amp;$A267,'Aceite Virgen'!$B$6:$B$257,"&lt;="&amp;$B267)</f>
        <v>0</v>
      </c>
      <c r="BO267" s="4">
        <f>SUMIFS('Aceite Virgen'!BO$6:BO$257,'Aceite Virgen'!$A$6:$A$257,"&gt;="&amp;$A267,'Aceite Virgen'!$B$6:$B$257,"&lt;="&amp;$B267)</f>
        <v>3.9</v>
      </c>
      <c r="BP267" s="4">
        <f>SUMIFS('Aceite Virgen'!BP$6:BP$257,'Aceite Virgen'!$A$6:$A$257,"&gt;="&amp;$A267,'Aceite Virgen'!$B$6:$B$257,"&lt;="&amp;$B267)</f>
        <v>0.83</v>
      </c>
      <c r="BQ267" s="4">
        <f>SUMIFS('Aceite Virgen'!BQ$6:BQ$257,'Aceite Virgen'!$A$6:$A$257,"&gt;="&amp;$A267,'Aceite Virgen'!$B$6:$B$257,"&lt;="&amp;$B267)</f>
        <v>4.3499999999999996</v>
      </c>
      <c r="BR267" s="4">
        <f>SUMIFS('Aceite Virgen'!BR$6:BR$257,'Aceite Virgen'!$A$6:$A$257,"&gt;="&amp;$A267,'Aceite Virgen'!$B$6:$B$257,"&lt;="&amp;$B267)</f>
        <v>0</v>
      </c>
      <c r="BV267" s="4">
        <f>SUMIFS('Aceite Virgen'!BV$6:BV$257,'Aceite Virgen'!$A$6:$A$257,"&gt;="&amp;$A267,'Aceite Virgen'!$B$6:$B$257,"&lt;="&amp;$B267)</f>
        <v>3.12</v>
      </c>
      <c r="BW267" s="4">
        <f>SUMIFS('Aceite Virgen'!BW$6:BW$257,'Aceite Virgen'!$A$6:$A$257,"&gt;="&amp;$A267,'Aceite Virgen'!$B$6:$B$257,"&lt;="&amp;$B267)</f>
        <v>7.51</v>
      </c>
      <c r="BX267" s="4">
        <f>SUMIFS('Aceite Virgen'!BX$6:BX$257,'Aceite Virgen'!$A$6:$A$257,"&gt;="&amp;$A267,'Aceite Virgen'!$B$6:$B$257,"&lt;="&amp;$B267)</f>
        <v>2.9499999999999997</v>
      </c>
      <c r="BY267" s="4">
        <f>SUMIFS('Aceite Virgen'!BY$6:BY$257,'Aceite Virgen'!$A$6:$A$257,"&gt;="&amp;$A267,'Aceite Virgen'!$B$6:$B$257,"&lt;="&amp;$B267)</f>
        <v>0</v>
      </c>
      <c r="CC267" s="4">
        <f>SUMIFS('Aceite Virgen'!CC$6:CC$257,'Aceite Virgen'!$A$6:$A$257,"&gt;="&amp;$A267,'Aceite Virgen'!$B$6:$B$257,"&lt;="&amp;$B267)</f>
        <v>3.73</v>
      </c>
      <c r="CD267" s="4">
        <f>SUMIFS('Aceite Virgen'!CD$6:CD$257,'Aceite Virgen'!$A$6:$A$257,"&gt;="&amp;$A267,'Aceite Virgen'!$B$6:$B$257,"&lt;="&amp;$B267)</f>
        <v>2.86</v>
      </c>
      <c r="CE267" s="4">
        <f>SUMIFS('Aceite Virgen'!CE$6:CE$257,'Aceite Virgen'!$A$6:$A$257,"&gt;="&amp;$A267,'Aceite Virgen'!$B$6:$B$257,"&lt;="&amp;$B267)</f>
        <v>3.95</v>
      </c>
      <c r="CF267" s="4">
        <f>SUMIFS('Aceite Virgen'!CF$6:CF$257,'Aceite Virgen'!$A$6:$A$257,"&gt;="&amp;$A267,'Aceite Virgen'!$B$6:$B$257,"&lt;="&amp;$B267)</f>
        <v>0</v>
      </c>
      <c r="CJ267" s="4">
        <f>SUMIFS('Aceite Virgen'!CJ$6:CJ$257,'Aceite Virgen'!$A$6:$A$257,"&gt;="&amp;$A267,'Aceite Virgen'!$B$6:$B$257,"&lt;="&amp;$B267)</f>
        <v>3.25</v>
      </c>
      <c r="CK267" s="4">
        <f>SUMIFS('Aceite Virgen'!CK$6:CK$257,'Aceite Virgen'!$A$6:$A$257,"&gt;="&amp;$A267,'Aceite Virgen'!$B$6:$B$257,"&lt;="&amp;$B267)</f>
        <v>0</v>
      </c>
      <c r="CL267" s="4">
        <f>SUMIFS('Aceite Virgen'!CL$6:CL$257,'Aceite Virgen'!$A$6:$A$257,"&gt;="&amp;$A267,'Aceite Virgen'!$B$6:$B$257,"&lt;="&amp;$B267)</f>
        <v>4.01</v>
      </c>
      <c r="CM267" s="4">
        <f>SUMIFS('Aceite Virgen'!CM$6:CM$257,'Aceite Virgen'!$A$6:$A$257,"&gt;="&amp;$A267,'Aceite Virgen'!$B$6:$B$257,"&lt;="&amp;$B267)</f>
        <v>0</v>
      </c>
      <c r="CQ267" s="4">
        <f>SUMIFS('Aceite Virgen'!CQ$6:CQ$257,'Aceite Virgen'!$A$6:$A$257,"&gt;="&amp;$A267,'Aceite Virgen'!$B$6:$B$257,"&lt;="&amp;$B267)</f>
        <v>7.07</v>
      </c>
      <c r="CR267" s="4">
        <f>SUMIFS('Aceite Virgen'!CR$6:CR$257,'Aceite Virgen'!$A$6:$A$257,"&gt;="&amp;$A267,'Aceite Virgen'!$B$6:$B$257,"&lt;="&amp;$B267)</f>
        <v>0</v>
      </c>
      <c r="CS267" s="4">
        <f>SUMIFS('Aceite Virgen'!CS$6:CS$257,'Aceite Virgen'!$A$6:$A$257,"&gt;="&amp;$A267,'Aceite Virgen'!$B$6:$B$257,"&lt;="&amp;$B267)</f>
        <v>8.9</v>
      </c>
      <c r="CT267" s="4">
        <f>SUMIFS('Aceite Virgen'!CT$6:CT$257,'Aceite Virgen'!$A$6:$A$257,"&gt;="&amp;$A267,'Aceite Virgen'!$B$6:$B$257,"&lt;="&amp;$B267)</f>
        <v>0</v>
      </c>
      <c r="CX267" s="4">
        <f>SUMIFS('Aceite Virgen'!CX$6:CX$257,'Aceite Virgen'!$A$6:$A$257,"&gt;="&amp;$A267,'Aceite Virgen'!$B$6:$B$257,"&lt;="&amp;$B267)</f>
        <v>5.48</v>
      </c>
      <c r="CY267" s="4">
        <f>SUMIFS('Aceite Virgen'!CY$6:CY$257,'Aceite Virgen'!$A$6:$A$257,"&gt;="&amp;$A267,'Aceite Virgen'!$B$6:$B$257,"&lt;="&amp;$B267)</f>
        <v>0</v>
      </c>
      <c r="CZ267" s="4">
        <f>SUMIFS('Aceite Virgen'!CZ$6:CZ$257,'Aceite Virgen'!$A$6:$A$257,"&gt;="&amp;$A267,'Aceite Virgen'!$B$6:$B$257,"&lt;="&amp;$B267)</f>
        <v>7.68</v>
      </c>
      <c r="DA267" s="4">
        <f>SUMIFS('Aceite Virgen'!DA$6:DA$257,'Aceite Virgen'!$A$6:$A$257,"&gt;="&amp;$A267,'Aceite Virgen'!$B$6:$B$257,"&lt;="&amp;$B267)</f>
        <v>0</v>
      </c>
      <c r="DE267" s="4">
        <f>SUMIFS('Aceite Virgen'!DE$6:DE$257,'Aceite Virgen'!$A$6:$A$257,"&gt;="&amp;$A267,'Aceite Virgen'!$B$6:$B$257,"&lt;="&amp;$B267)</f>
        <v>6.69</v>
      </c>
      <c r="DF267" s="4">
        <f>SUMIFS('Aceite Virgen'!DF$6:DF$257,'Aceite Virgen'!$A$6:$A$257,"&gt;="&amp;$A267,'Aceite Virgen'!$B$6:$B$257,"&lt;="&amp;$B267)</f>
        <v>0</v>
      </c>
      <c r="DG267" s="4">
        <f>SUMIFS('Aceite Virgen'!DG$6:DG$257,'Aceite Virgen'!$A$6:$A$257,"&gt;="&amp;$A267,'Aceite Virgen'!$B$6:$B$257,"&lt;="&amp;$B267)</f>
        <v>9.5399999999999991</v>
      </c>
      <c r="DH267" s="4">
        <f>SUMIFS('Aceite Virgen'!DH$6:DH$257,'Aceite Virgen'!$A$6:$A$257,"&gt;="&amp;$A267,'Aceite Virgen'!$B$6:$B$257,"&lt;="&amp;$B267)</f>
        <v>0</v>
      </c>
      <c r="DL267" s="4">
        <f>SUMIFS('Aceite Virgen'!DL$6:DL$257,'Aceite Virgen'!$A$6:$A$257,"&gt;="&amp;$A267,'Aceite Virgen'!$B$6:$B$257,"&lt;="&amp;$B267)</f>
        <v>5.29</v>
      </c>
      <c r="DM267" s="4">
        <f>SUMIFS('Aceite Virgen'!DM$6:DM$257,'Aceite Virgen'!$A$6:$A$257,"&gt;="&amp;$A267,'Aceite Virgen'!$B$6:$B$257,"&lt;="&amp;$B267)</f>
        <v>0</v>
      </c>
      <c r="DN267" s="4">
        <f>SUMIFS('Aceite Virgen'!DN$6:DN$257,'Aceite Virgen'!$A$6:$A$257,"&gt;="&amp;$A267,'Aceite Virgen'!$B$6:$B$257,"&lt;="&amp;$B267)</f>
        <v>7.34</v>
      </c>
      <c r="DO267" s="4">
        <f>SUMIFS('Aceite Virgen'!DO$6:DO$257,'Aceite Virgen'!$A$6:$A$257,"&gt;="&amp;$A267,'Aceite Virgen'!$B$6:$B$257,"&lt;="&amp;$B267)</f>
        <v>0</v>
      </c>
      <c r="DS267" s="4">
        <f>SUMIFS('Aceite Virgen'!DS$6:DS$257,'Aceite Virgen'!$A$6:$A$257,"&gt;="&amp;$A267,'Aceite Virgen'!$B$6:$B$257,"&lt;="&amp;$B267)</f>
        <v>4.13</v>
      </c>
      <c r="DT267" s="4">
        <f>SUMIFS('Aceite Virgen'!DT$6:DT$257,'Aceite Virgen'!$A$6:$A$257,"&gt;="&amp;$A267,'Aceite Virgen'!$B$6:$B$257,"&lt;="&amp;$B267)</f>
        <v>0</v>
      </c>
      <c r="DU267" s="4">
        <f>SUMIFS('Aceite Virgen'!DU$6:DU$257,'Aceite Virgen'!$A$6:$A$257,"&gt;="&amp;$A267,'Aceite Virgen'!$B$6:$B$257,"&lt;="&amp;$B267)</f>
        <v>4.95</v>
      </c>
      <c r="DV267" s="4">
        <f>SUMIFS('Aceite Virgen'!DV$6:DV$257,'Aceite Virgen'!$A$6:$A$257,"&gt;="&amp;$A267,'Aceite Virgen'!$B$6:$B$257,"&lt;="&amp;$B267)</f>
        <v>0</v>
      </c>
      <c r="DZ267" s="4">
        <f>SUMIFS('Aceite Virgen'!DZ$6:DZ$257,'Aceite Virgen'!$A$6:$A$257,"&gt;="&amp;$A267,'Aceite Virgen'!$B$6:$B$257,"&lt;="&amp;$B267)</f>
        <v>1.56</v>
      </c>
      <c r="EA267" s="4">
        <f>SUMIFS('Aceite Virgen'!EA$6:EA$257,'Aceite Virgen'!$A$6:$A$257,"&gt;="&amp;$A267,'Aceite Virgen'!$B$6:$B$257,"&lt;="&amp;$B267)</f>
        <v>0</v>
      </c>
      <c r="EB267" s="4">
        <f>SUMIFS('Aceite Virgen'!EB$6:EB$257,'Aceite Virgen'!$A$6:$A$257,"&gt;="&amp;$A267,'Aceite Virgen'!$B$6:$B$257,"&lt;="&amp;$B267)</f>
        <v>2.13</v>
      </c>
      <c r="EC267" s="4">
        <f>SUMIFS('Aceite Virgen'!EC$6:EC$257,'Aceite Virgen'!$A$6:$A$257,"&gt;="&amp;$A267,'Aceite Virgen'!$B$6:$B$257,"&lt;="&amp;$B267)</f>
        <v>0</v>
      </c>
      <c r="EG267" s="4">
        <f>SUMIFS('Aceite Virgen'!EG$6:EG$257,'Aceite Virgen'!$A$6:$A$257,"&gt;="&amp;$A267,'Aceite Virgen'!$B$6:$B$257,"&lt;="&amp;$B267)</f>
        <v>3.9</v>
      </c>
      <c r="EH267" s="4">
        <f>SUMIFS('Aceite Virgen'!EH$6:EH$257,'Aceite Virgen'!$A$6:$A$257,"&gt;="&amp;$A267,'Aceite Virgen'!$B$6:$B$257,"&lt;="&amp;$B267)</f>
        <v>0</v>
      </c>
      <c r="EI267" s="4">
        <f>SUMIFS('Aceite Virgen'!EI$6:EI$257,'Aceite Virgen'!$A$6:$A$257,"&gt;="&amp;$A267,'Aceite Virgen'!$B$6:$B$257,"&lt;="&amp;$B267)</f>
        <v>5.88</v>
      </c>
      <c r="EJ267" s="4">
        <f>SUMIFS('Aceite Virgen'!EJ$6:EJ$257,'Aceite Virgen'!$A$6:$A$257,"&gt;="&amp;$A267,'Aceite Virgen'!$B$6:$B$257,"&lt;="&amp;$B267)</f>
        <v>0</v>
      </c>
      <c r="EN267" s="4">
        <f>SUMIFS('Aceite Virgen'!EN$6:EN$257,'Aceite Virgen'!$A$6:$A$257,"&gt;="&amp;$A267,'Aceite Virgen'!$B$6:$B$257,"&lt;="&amp;$B267)</f>
        <v>0.46</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0.89</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0.62</v>
      </c>
      <c r="FC267" s="4">
        <f>SUMIFS('Aceite Virgen'!FC$6:FC$257,'Aceite Virgen'!$A$6:$A$257,"&gt;="&amp;$A267,'Aceite Virgen'!$B$6:$B$257,"&lt;="&amp;$B267)</f>
        <v>0</v>
      </c>
      <c r="FD267" s="4">
        <f>SUMIFS('Aceite Virgen'!FD$6:FD$257,'Aceite Virgen'!$A$6:$A$257,"&gt;="&amp;$A267,'Aceite Virgen'!$B$6:$B$257,"&lt;="&amp;$B267)</f>
        <v>0.93</v>
      </c>
      <c r="FE267" s="4">
        <f>SUMIFS('Aceite Virgen'!FE$6:FE$257,'Aceite Virgen'!$A$6:$A$257,"&gt;="&amp;$A267,'Aceite Virgen'!$B$6:$B$257,"&lt;="&amp;$B267)</f>
        <v>0</v>
      </c>
      <c r="FI267" s="4">
        <f>SUMIFS('Aceite Virgen'!FI$6:FI$257,'Aceite Virgen'!$A$6:$A$257,"&gt;="&amp;$A267,'Aceite Virgen'!$B$6:$B$257,"&lt;="&amp;$B267)</f>
        <v>0.64</v>
      </c>
      <c r="FJ267" s="4">
        <f>SUMIFS('Aceite Virgen'!FJ$6:FJ$257,'Aceite Virgen'!$A$6:$A$257,"&gt;="&amp;$A267,'Aceite Virgen'!$B$6:$B$257,"&lt;="&amp;$B267)</f>
        <v>0</v>
      </c>
      <c r="FK267" s="4">
        <f>SUMIFS('Aceite Virgen'!FK$6:FK$257,'Aceite Virgen'!$A$6:$A$257,"&gt;="&amp;$A267,'Aceite Virgen'!$B$6:$B$257,"&lt;="&amp;$B267)</f>
        <v>0.79</v>
      </c>
      <c r="FL267" s="4">
        <f>SUMIFS('Aceite Virgen'!FL$6:FL$257,'Aceite Virgen'!$A$6:$A$257,"&gt;="&amp;$A267,'Aceite Virgen'!$B$6:$B$257,"&lt;="&amp;$B267)</f>
        <v>1.39</v>
      </c>
      <c r="FP267" s="4">
        <f>SUMIFS('Aceite Virgen'!FP$6:FP$257,'Aceite Virgen'!$A$6:$A$257,"&gt;="&amp;$A267,'Aceite Virgen'!$B$6:$B$257,"&lt;="&amp;$B267)</f>
        <v>1.06</v>
      </c>
      <c r="FQ267" s="4">
        <f>SUMIFS('Aceite Virgen'!FQ$6:FQ$257,'Aceite Virgen'!$A$6:$A$257,"&gt;="&amp;$A267,'Aceite Virgen'!$B$6:$B$257,"&lt;="&amp;$B267)</f>
        <v>0</v>
      </c>
      <c r="FR267" s="4">
        <f>SUMIFS('Aceite Virgen'!FR$6:FR$257,'Aceite Virgen'!$A$6:$A$257,"&gt;="&amp;$A267,'Aceite Virgen'!$B$6:$B$257,"&lt;="&amp;$B267)</f>
        <v>0.99</v>
      </c>
      <c r="FS267" s="4">
        <f>SUMIFS('Aceite Virgen'!FS$6:FS$257,'Aceite Virgen'!$A$6:$A$257,"&gt;="&amp;$A267,'Aceite Virgen'!$B$6:$B$257,"&lt;="&amp;$B267)</f>
        <v>3.53</v>
      </c>
      <c r="FW267" s="4">
        <f>SUMIFS('Aceite Virgen'!FW$6:FW$257,'Aceite Virgen'!$A$6:$A$257,"&gt;="&amp;$A267,'Aceite Virgen'!$B$6:$B$257,"&lt;="&amp;$B267)</f>
        <v>0.46</v>
      </c>
      <c r="FX267" s="4">
        <f>SUMIFS('Aceite Virgen'!FX$6:FX$257,'Aceite Virgen'!$A$6:$A$257,"&gt;="&amp;$A267,'Aceite Virgen'!$B$6:$B$257,"&lt;="&amp;$B267)</f>
        <v>0</v>
      </c>
      <c r="FY267" s="4">
        <f>SUMIFS('Aceite Virgen'!FY$6:FY$257,'Aceite Virgen'!$A$6:$A$257,"&gt;="&amp;$A267,'Aceite Virgen'!$B$6:$B$257,"&lt;="&amp;$B267)</f>
        <v>0.63</v>
      </c>
      <c r="FZ267" s="4">
        <f>SUMIFS('Aceite Virgen'!FZ$6:FZ$257,'Aceite Virgen'!$A$6:$A$257,"&gt;="&amp;$A267,'Aceite Virgen'!$B$6:$B$257,"&lt;="&amp;$B267)</f>
        <v>0</v>
      </c>
      <c r="GD267" s="4">
        <f>SUMIFS('Aceite Virgen'!GD$6:GD$257,'Aceite Virgen'!$A$6:$A$257,"&gt;="&amp;$A267,'Aceite Virgen'!$B$6:$B$257,"&lt;="&amp;$B267)</f>
        <v>0.44</v>
      </c>
      <c r="GE267" s="4">
        <f>SUMIFS('Aceite Virgen'!GE$6:GE$257,'Aceite Virgen'!$A$6:$A$257,"&gt;="&amp;$A267,'Aceite Virgen'!$B$6:$B$257,"&lt;="&amp;$B267)</f>
        <v>0</v>
      </c>
      <c r="GF267" s="4">
        <f>SUMIFS('Aceite Virgen'!GF$6:GF$257,'Aceite Virgen'!$A$6:$A$257,"&gt;="&amp;$A267,'Aceite Virgen'!$B$6:$B$257,"&lt;="&amp;$B267)</f>
        <v>0.66</v>
      </c>
      <c r="GG267" s="4">
        <f>SUMIFS('Aceite Virgen'!GG$6:GG$257,'Aceite Virgen'!$A$6:$A$257,"&gt;="&amp;$A267,'Aceite Virgen'!$B$6:$B$257,"&lt;="&amp;$B267)</f>
        <v>0</v>
      </c>
      <c r="GK267" s="4">
        <f>SUMIFS('Aceite Virgen'!GK$6:GK$257,'Aceite Virgen'!$A$6:$A$257,"&gt;="&amp;$A267,'Aceite Virgen'!$B$6:$B$257,"&lt;="&amp;$B267)</f>
        <v>0.18</v>
      </c>
      <c r="GL267" s="4">
        <f>SUMIFS('Aceite Virgen'!GL$6:GL$257,'Aceite Virgen'!$A$6:$A$257,"&gt;="&amp;$A267,'Aceite Virgen'!$B$6:$B$257,"&lt;="&amp;$B267)</f>
        <v>0</v>
      </c>
      <c r="GM267" s="4">
        <f>SUMIFS('Aceite Virgen'!GM$6:GM$257,'Aceite Virgen'!$A$6:$A$257,"&gt;="&amp;$A267,'Aceite Virgen'!$B$6:$B$257,"&lt;="&amp;$B267)</f>
        <v>0.28000000000000003</v>
      </c>
      <c r="GN267" s="4">
        <f>SUMIFS('Aceite Virgen'!GN$6:GN$257,'Aceite Virgen'!$A$6:$A$257,"&gt;="&amp;$A267,'Aceite Virgen'!$B$6:$B$257,"&lt;="&amp;$B267)</f>
        <v>0</v>
      </c>
      <c r="GR267" s="4">
        <f>SUMIFS('Aceite Virgen'!GR$6:GR$257,'Aceite Virgen'!$A$6:$A$257,"&gt;="&amp;$A267,'Aceite Virgen'!$B$6:$B$257,"&lt;="&amp;$B267)</f>
        <v>0.56000000000000005</v>
      </c>
      <c r="GS267" s="4">
        <f>SUMIFS('Aceite Virgen'!GS$6:GS$257,'Aceite Virgen'!$A$6:$A$257,"&gt;="&amp;$A267,'Aceite Virgen'!$B$6:$B$257,"&lt;="&amp;$B267)</f>
        <v>0</v>
      </c>
      <c r="GT267" s="4">
        <f>SUMIFS('Aceite Virgen'!GT$6:GT$257,'Aceite Virgen'!$A$6:$A$257,"&gt;="&amp;$A267,'Aceite Virgen'!$B$6:$B$257,"&lt;="&amp;$B267)</f>
        <v>0.79</v>
      </c>
      <c r="GU267" s="4">
        <f>SUMIFS('Aceite Virgen'!GU$6:GU$257,'Aceite Virgen'!$A$6:$A$257,"&gt;="&amp;$A267,'Aceite Virgen'!$B$6:$B$257,"&lt;="&amp;$B267)</f>
        <v>0</v>
      </c>
      <c r="GY267" s="4">
        <f>SUMIFS('Aceite Virgen'!GY$6:GY$257,'Aceite Virgen'!$A$6:$A$257,"&gt;="&amp;$A267,'Aceite Virgen'!$B$6:$B$257,"&lt;="&amp;$B267)</f>
        <v>0.59000000000000008</v>
      </c>
      <c r="GZ267" s="4">
        <f>SUMIFS('Aceite Virgen'!GZ$6:GZ$257,'Aceite Virgen'!$A$6:$A$257,"&gt;="&amp;$A267,'Aceite Virgen'!$B$6:$B$257,"&lt;="&amp;$B267)</f>
        <v>0</v>
      </c>
      <c r="HA267" s="4">
        <f>SUMIFS('Aceite Virgen'!HA$6:HA$257,'Aceite Virgen'!$A$6:$A$257,"&gt;="&amp;$A267,'Aceite Virgen'!$B$6:$B$257,"&lt;="&amp;$B267)</f>
        <v>0.78</v>
      </c>
      <c r="HB267" s="4">
        <f>SUMIFS('Aceite Virgen'!HB$6:HB$257,'Aceite Virgen'!$A$6:$A$257,"&gt;="&amp;$A267,'Aceite Virgen'!$B$6:$B$257,"&lt;="&amp;$B267)</f>
        <v>0</v>
      </c>
      <c r="HF267" s="4">
        <f>SUMIFS('Aceite Virgen'!HF$6:HF$257,'Aceite Virgen'!$A$6:$A$257,"&gt;="&amp;$A267,'Aceite Virgen'!$B$6:$B$257,"&lt;="&amp;$B267)</f>
        <v>0.16</v>
      </c>
      <c r="HG267" s="4">
        <f>SUMIFS('Aceite Virgen'!HG$6:HG$257,'Aceite Virgen'!$A$6:$A$257,"&gt;="&amp;$A267,'Aceite Virgen'!$B$6:$B$257,"&lt;="&amp;$B267)</f>
        <v>0</v>
      </c>
      <c r="HH267" s="4">
        <f>SUMIFS('Aceite Virgen'!HH$6:HH$257,'Aceite Virgen'!$A$6:$A$257,"&gt;="&amp;$A267,'Aceite Virgen'!$B$6:$B$257,"&lt;="&amp;$B267)</f>
        <v>0.22</v>
      </c>
      <c r="HI267" s="4">
        <f>SUMIFS('Aceite Virgen'!HI$6:HI$257,'Aceite Virgen'!$A$6:$A$257,"&gt;="&amp;$A267,'Aceite Virgen'!$B$6:$B$257,"&lt;="&amp;$B267)</f>
        <v>0</v>
      </c>
      <c r="HM267" s="4">
        <f>SUMIFS('Aceite Virgen'!HM$6:HM$257,'Aceite Virgen'!$A$6:$A$257,"&gt;="&amp;$A267,'Aceite Virgen'!$B$6:$B$257,"&lt;="&amp;$B267)</f>
        <v>0.59</v>
      </c>
      <c r="HN267" s="4">
        <f>SUMIFS('Aceite Virgen'!HN$6:HN$257,'Aceite Virgen'!$A$6:$A$257,"&gt;="&amp;$A267,'Aceite Virgen'!$B$6:$B$257,"&lt;="&amp;$B267)</f>
        <v>0</v>
      </c>
      <c r="HO267" s="4">
        <f>SUMIFS('Aceite Virgen'!HO$6:HO$257,'Aceite Virgen'!$A$6:$A$257,"&gt;="&amp;$A267,'Aceite Virgen'!$B$6:$B$257,"&lt;="&amp;$B267)</f>
        <v>0.91</v>
      </c>
      <c r="HP267" s="4">
        <f>SUMIFS('Aceite Virgen'!HP$6:HP$257,'Aceite Virgen'!$A$6:$A$257,"&gt;="&amp;$A267,'Aceite Virgen'!$B$6:$B$257,"&lt;="&amp;$B267)</f>
        <v>0</v>
      </c>
      <c r="HT267" s="4">
        <f>SUMIFS('Aceite Virgen'!HT$6:HT$257,'Aceite Virgen'!$A$6:$A$257,"&gt;="&amp;$A267,'Aceite Virgen'!$B$6:$B$257,"&lt;="&amp;$B267)</f>
        <v>0.81</v>
      </c>
      <c r="HU267" s="4">
        <f>SUMIFS('Aceite Virgen'!HU$6:HU$257,'Aceite Virgen'!$A$6:$A$257,"&gt;="&amp;$A267,'Aceite Virgen'!$B$6:$B$257,"&lt;="&amp;$B267)</f>
        <v>0</v>
      </c>
      <c r="HV267" s="4">
        <f>SUMIFS('Aceite Virgen'!HV$6:HV$257,'Aceite Virgen'!$A$6:$A$257,"&gt;="&amp;$A267,'Aceite Virgen'!$B$6:$B$257,"&lt;="&amp;$B267)</f>
        <v>1.23</v>
      </c>
      <c r="HW267" s="4">
        <f>SUMIFS('Aceite Virgen'!HW$6:HW$257,'Aceite Virgen'!$A$6:$A$257,"&gt;="&amp;$A267,'Aceite Virgen'!$B$6:$B$257,"&lt;="&amp;$B267)</f>
        <v>0</v>
      </c>
      <c r="IA267" s="4">
        <f>SUMIFS('Aceite Virgen'!IA$6:IA$257,'Aceite Virgen'!$A$6:$A$257,"&gt;="&amp;$A267,'Aceite Virgen'!$B$6:$B$257,"&lt;="&amp;$B267)</f>
        <v>0.5</v>
      </c>
      <c r="IB267" s="4">
        <f>SUMIFS('Aceite Virgen'!IB$6:IB$257,'Aceite Virgen'!$A$6:$A$257,"&gt;="&amp;$A267,'Aceite Virgen'!$B$6:$B$257,"&lt;="&amp;$B267)</f>
        <v>0</v>
      </c>
      <c r="IC267" s="4">
        <f>SUMIFS('Aceite Virgen'!IC$6:IC$257,'Aceite Virgen'!$A$6:$A$257,"&gt;="&amp;$A267,'Aceite Virgen'!$B$6:$B$257,"&lt;="&amp;$B267)</f>
        <v>0.82</v>
      </c>
      <c r="ID267" s="4">
        <f>SUMIFS('Aceite Virgen'!ID$6:ID$257,'Aceite Virgen'!$A$6:$A$257,"&gt;="&amp;$A267,'Aceite Virgen'!$B$6:$B$257,"&lt;="&amp;$B267)</f>
        <v>0</v>
      </c>
      <c r="IH267" s="4">
        <f>SUMIFS('Aceite Virgen'!IH$6:IH$257,'Aceite Virgen'!$A$6:$A$257,"&gt;="&amp;$A267,'Aceite Virgen'!$B$6:$B$257,"&lt;="&amp;$B267)</f>
        <v>0.36</v>
      </c>
      <c r="II267" s="4">
        <f>SUMIFS('Aceite Virgen'!II$6:II$257,'Aceite Virgen'!$A$6:$A$257,"&gt;="&amp;$A267,'Aceite Virgen'!$B$6:$B$257,"&lt;="&amp;$B267)</f>
        <v>0</v>
      </c>
      <c r="IJ267" s="4">
        <f>SUMIFS('Aceite Virgen'!IJ$6:IJ$257,'Aceite Virgen'!$A$6:$A$257,"&gt;="&amp;$A267,'Aceite Virgen'!$B$6:$B$257,"&lt;="&amp;$B267)</f>
        <v>0.51</v>
      </c>
      <c r="IK267" s="4">
        <f>SUMIFS('Aceite Virgen'!IK$6:IK$257,'Aceite Virgen'!$A$6:$A$257,"&gt;="&amp;$A267,'Aceite Virgen'!$B$6:$B$257,"&lt;="&amp;$B267)</f>
        <v>0</v>
      </c>
      <c r="IO267" s="4">
        <f>SUMIFS('Aceite Virgen'!IO$6:IO$257,'Aceite Virgen'!$A$6:$A$257,"&gt;="&amp;$A267,'Aceite Virgen'!$B$6:$B$257,"&lt;="&amp;$B267)</f>
        <v>0</v>
      </c>
      <c r="IP267" s="4">
        <f>SUMIFS('Aceite Virgen'!IP$6:IP$257,'Aceite Virgen'!$A$6:$A$257,"&gt;="&amp;$A267,'Aceite Virgen'!$B$6:$B$257,"&lt;="&amp;$B267)</f>
        <v>0</v>
      </c>
      <c r="IQ267" s="4">
        <f>SUMIFS('Aceite Virgen'!IQ$6:IQ$257,'Aceite Virgen'!$A$6:$A$257,"&gt;="&amp;$A267,'Aceite Virgen'!$B$6:$B$257,"&lt;="&amp;$B267)</f>
        <v>0</v>
      </c>
      <c r="IR267" s="4">
        <f>SUMIFS('Aceite Virgen'!IR$6:IR$257,'Aceite Virgen'!$A$6:$A$257,"&gt;="&amp;$A267,'Aceite Virgen'!$B$6:$B$257,"&lt;="&amp;$B267)</f>
        <v>0</v>
      </c>
      <c r="IV267" s="4">
        <f>SUMIFS('Aceite Virgen'!IV$6:IV$257,'Aceite Virgen'!$A$6:$A$257,"&gt;="&amp;$A267,'Aceite Virgen'!$B$6:$B$257,"&lt;="&amp;$B267)</f>
        <v>0.39</v>
      </c>
      <c r="IW267" s="4">
        <f>SUMIFS('Aceite Virgen'!IW$6:IW$257,'Aceite Virgen'!$A$6:$A$257,"&gt;="&amp;$A267,'Aceite Virgen'!$B$6:$B$257,"&lt;="&amp;$B267)</f>
        <v>0</v>
      </c>
      <c r="IX267" s="4">
        <f>SUMIFS('Aceite Virgen'!IX$6:IX$257,'Aceite Virgen'!$A$6:$A$257,"&gt;="&amp;$A267,'Aceite Virgen'!$B$6:$B$257,"&lt;="&amp;$B267)</f>
        <v>0.56999999999999995</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0.8</v>
      </c>
      <c r="JK267" s="4">
        <f>SUMIFS('Aceite Virgen'!JK$6:JK$257,'Aceite Virgen'!$A$6:$A$257,"&gt;="&amp;$A267,'Aceite Virgen'!$B$6:$B$257,"&lt;="&amp;$B267)</f>
        <v>0</v>
      </c>
      <c r="JL267" s="4">
        <f>SUMIFS('Aceite Virgen'!JL$6:JL$257,'Aceite Virgen'!$A$6:$A$257,"&gt;="&amp;$A267,'Aceite Virgen'!$B$6:$B$257,"&lt;="&amp;$B267)</f>
        <v>1.18</v>
      </c>
      <c r="JM267" s="4">
        <f>SUMIFS('Aceite Virgen'!JM$6:JM$257,'Aceite Virgen'!$A$6:$A$257,"&gt;="&amp;$A267,'Aceite Virgen'!$B$6:$B$257,"&lt;="&amp;$B267)</f>
        <v>0</v>
      </c>
      <c r="JQ267" s="4">
        <f>SUMIFS('Aceite Virgen'!JQ$6:JQ$257,'Aceite Virgen'!$A$6:$A$257,"&gt;="&amp;$A267,'Aceite Virgen'!$B$6:$B$257,"&lt;="&amp;$B267)</f>
        <v>0.4</v>
      </c>
      <c r="JR267" s="4">
        <f>SUMIFS('Aceite Virgen'!JR$6:JR$257,'Aceite Virgen'!$A$6:$A$257,"&gt;="&amp;$A267,'Aceite Virgen'!$B$6:$B$257,"&lt;="&amp;$B267)</f>
        <v>0</v>
      </c>
      <c r="JS267" s="4">
        <f>SUMIFS('Aceite Virgen'!JS$6:JS$257,'Aceite Virgen'!$A$6:$A$257,"&gt;="&amp;$A267,'Aceite Virgen'!$B$6:$B$257,"&lt;="&amp;$B267)</f>
        <v>0.64</v>
      </c>
      <c r="JT267" s="4">
        <f>SUMIFS('Aceite Virgen'!JT$6:JT$257,'Aceite Virgen'!$A$6:$A$257,"&gt;="&amp;$A267,'Aceite Virgen'!$B$6:$B$257,"&lt;="&amp;$B267)</f>
        <v>0</v>
      </c>
      <c r="JX267" s="4">
        <f>SUMIFS('Aceite Virgen'!JX$6:JX$257,'Aceite Virgen'!$A$6:$A$257,"&gt;="&amp;$A267,'Aceite Virgen'!$B$6:$B$257,"&lt;="&amp;$B267)</f>
        <v>0.45</v>
      </c>
      <c r="JY267" s="4">
        <f>SUMIFS('Aceite Virgen'!JY$6:JY$257,'Aceite Virgen'!$A$6:$A$257,"&gt;="&amp;$A267,'Aceite Virgen'!$B$6:$B$257,"&lt;="&amp;$B267)</f>
        <v>0</v>
      </c>
      <c r="JZ267" s="4">
        <f>SUMIFS('Aceite Virgen'!JZ$6:JZ$257,'Aceite Virgen'!$A$6:$A$257,"&gt;="&amp;$A267,'Aceite Virgen'!$B$6:$B$257,"&lt;="&amp;$B267)</f>
        <v>0.7</v>
      </c>
      <c r="KA267" s="4">
        <f>SUMIFS('Aceite Virgen'!KA$6:KA$257,'Aceite Virgen'!$A$6:$A$257,"&gt;="&amp;$A267,'Aceite Virgen'!$B$6:$B$257,"&lt;="&amp;$B267)</f>
        <v>0</v>
      </c>
      <c r="KE267" s="4">
        <f>SUMIFS('Aceite Virgen'!KE$6:KE$257,'Aceite Virgen'!$A$6:$A$257,"&gt;="&amp;$A267,'Aceite Virgen'!$B$6:$B$257,"&lt;="&amp;$B267)</f>
        <v>0.17</v>
      </c>
      <c r="KF267" s="4">
        <f>SUMIFS('Aceite Virgen'!KF$6:KF$257,'Aceite Virgen'!$A$6:$A$257,"&gt;="&amp;$A267,'Aceite Virgen'!$B$6:$B$257,"&lt;="&amp;$B267)</f>
        <v>0</v>
      </c>
      <c r="KG267" s="4">
        <f>SUMIFS('Aceite Virgen'!KG$6:KG$257,'Aceite Virgen'!$A$6:$A$257,"&gt;="&amp;$A267,'Aceite Virgen'!$B$6:$B$257,"&lt;="&amp;$B267)</f>
        <v>0.28000000000000003</v>
      </c>
      <c r="KH267" s="4">
        <f>SUMIFS('Aceite Virgen'!KH$6:KH$257,'Aceite Virgen'!$A$6:$A$257,"&gt;="&amp;$A267,'Aceite Virgen'!$B$6:$B$257,"&lt;="&amp;$B267)</f>
        <v>0</v>
      </c>
      <c r="KL267" s="4">
        <f>SUMIFS('Aceite Virgen'!KL$6:KL$257,'Aceite Virgen'!$A$6:$A$257,"&gt;="&amp;$A267,'Aceite Virgen'!$B$6:$B$257,"&lt;="&amp;$B267)</f>
        <v>0</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1.34</v>
      </c>
      <c r="LA267" s="4">
        <f>SUMIFS('Aceite Virgen'!LA$6:LA$257,'Aceite Virgen'!$A$6:$A$257,"&gt;="&amp;$A267,'Aceite Virgen'!$B$6:$B$257,"&lt;="&amp;$B267)</f>
        <v>0</v>
      </c>
      <c r="LB267" s="4">
        <f>SUMIFS('Aceite Virgen'!LB$6:LB$257,'Aceite Virgen'!$A$6:$A$257,"&gt;="&amp;$A267,'Aceite Virgen'!$B$6:$B$257,"&lt;="&amp;$B267)</f>
        <v>2.06</v>
      </c>
      <c r="LC267" s="4">
        <f>SUMIFS('Aceite Virgen'!LC$6:LC$257,'Aceite Virgen'!$A$6:$A$257,"&gt;="&amp;$A267,'Aceite Virgen'!$B$6:$B$257,"&lt;="&amp;$B267)</f>
        <v>0</v>
      </c>
      <c r="LG267" s="4">
        <f>SUMIFS('Aceite Virgen'!LG$6:LG$257,'Aceite Virgen'!$A$6:$A$257,"&gt;="&amp;$A267,'Aceite Virgen'!$B$6:$B$257,"&lt;="&amp;$B267)</f>
        <v>0.22999999999999998</v>
      </c>
      <c r="LH267" s="4">
        <f>SUMIFS('Aceite Virgen'!LH$6:LH$257,'Aceite Virgen'!$A$6:$A$257,"&gt;="&amp;$A267,'Aceite Virgen'!$B$6:$B$257,"&lt;="&amp;$B267)</f>
        <v>0.72</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0.14000000000000001</v>
      </c>
      <c r="LO267" s="4">
        <f>SUMIFS('Aceite Virgen'!LO$6:LO$257,'Aceite Virgen'!$A$6:$A$257,"&gt;="&amp;$A267,'Aceite Virgen'!$B$6:$B$257,"&lt;="&amp;$B267)</f>
        <v>0</v>
      </c>
      <c r="LP267" s="4">
        <f>SUMIFS('Aceite Virgen'!LP$6:LP$257,'Aceite Virgen'!$A$6:$A$257,"&gt;="&amp;$A267,'Aceite Virgen'!$B$6:$B$257,"&lt;="&amp;$B267)</f>
        <v>0.21</v>
      </c>
      <c r="LQ267" s="4">
        <f>SUMIFS('Aceite Virgen'!LQ$6:LQ$257,'Aceite Virgen'!$A$6:$A$257,"&gt;="&amp;$A267,'Aceite Virgen'!$B$6:$B$257,"&lt;="&amp;$B267)</f>
        <v>0</v>
      </c>
      <c r="LU267" s="4">
        <f>SUMIFS('Aceite Virgen'!LU$6:LU$257,'Aceite Virgen'!$A$6:$A$257,"&gt;="&amp;$A267,'Aceite Virgen'!$B$6:$B$257,"&lt;="&amp;$B267)</f>
        <v>1.26</v>
      </c>
      <c r="LV267" s="4">
        <f>SUMIFS('Aceite Virgen'!LV$6:LV$257,'Aceite Virgen'!$A$6:$A$257,"&gt;="&amp;$A267,'Aceite Virgen'!$B$6:$B$257,"&lt;="&amp;$B267)</f>
        <v>1.42</v>
      </c>
      <c r="LW267" s="4">
        <f>SUMIFS('Aceite Virgen'!LW$6:LW$257,'Aceite Virgen'!$A$6:$A$257,"&gt;="&amp;$A267,'Aceite Virgen'!$B$6:$B$257,"&lt;="&amp;$B267)</f>
        <v>1.6400000000000001</v>
      </c>
      <c r="LX267" s="4">
        <f>SUMIFS('Aceite Virgen'!LX$6:LX$257,'Aceite Virgen'!$A$6:$A$257,"&gt;="&amp;$A267,'Aceite Virgen'!$B$6:$B$257,"&lt;="&amp;$B267)</f>
        <v>0</v>
      </c>
      <c r="MB267" s="4">
        <f>SUMIFS('Aceite Virgen'!MB$6:MB$257,'Aceite Virgen'!$A$6:$A$257,"&gt;="&amp;$A267,'Aceite Virgen'!$B$6:$B$257,"&lt;="&amp;$B267)</f>
        <v>2.62</v>
      </c>
      <c r="MC267" s="4">
        <f>SUMIFS('Aceite Virgen'!MC$6:MC$257,'Aceite Virgen'!$A$6:$A$257,"&gt;="&amp;$A267,'Aceite Virgen'!$B$6:$B$257,"&lt;="&amp;$B267)</f>
        <v>13.37</v>
      </c>
      <c r="MD267" s="4">
        <f>SUMIFS('Aceite Virgen'!MD$6:MD$257,'Aceite Virgen'!$A$6:$A$257,"&gt;="&amp;$A267,'Aceite Virgen'!$B$6:$B$257,"&lt;="&amp;$B267)</f>
        <v>1.9</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0.37</v>
      </c>
      <c r="MX267" s="4">
        <f>SUMIFS('Aceite Virgen'!MX$6:MX$257,'Aceite Virgen'!$A$6:$A$257,"&gt;="&amp;$A267,'Aceite Virgen'!$B$6:$B$257,"&lt;="&amp;$B267)</f>
        <v>0</v>
      </c>
      <c r="MY267" s="4">
        <f>SUMIFS('Aceite Virgen'!MY$6:MY$257,'Aceite Virgen'!$A$6:$A$257,"&gt;="&amp;$A267,'Aceite Virgen'!$B$6:$B$257,"&lt;="&amp;$B267)</f>
        <v>0.56000000000000005</v>
      </c>
      <c r="MZ267" s="4">
        <f>SUMIFS('Aceite Virgen'!MZ$6:MZ$257,'Aceite Virgen'!$A$6:$A$257,"&gt;="&amp;$A267,'Aceite Virgen'!$B$6:$B$257,"&lt;="&amp;$B267)</f>
        <v>0</v>
      </c>
      <c r="ND267" s="4">
        <f>SUMIFS('Aceite Virgen'!ND$6:ND$257,'Aceite Virgen'!$A$6:$A$257,"&gt;="&amp;$A267,'Aceite Virgen'!$B$6:$B$257,"&lt;="&amp;$B267)</f>
        <v>0.95</v>
      </c>
      <c r="NE267" s="4">
        <f>SUMIFS('Aceite Virgen'!NE$6:NE$257,'Aceite Virgen'!$A$6:$A$257,"&gt;="&amp;$A267,'Aceite Virgen'!$B$6:$B$257,"&lt;="&amp;$B267)</f>
        <v>1.84</v>
      </c>
      <c r="NF267" s="4">
        <f>SUMIFS('Aceite Virgen'!NF$6:NF$257,'Aceite Virgen'!$A$6:$A$257,"&gt;="&amp;$A267,'Aceite Virgen'!$B$6:$B$257,"&lt;="&amp;$B267)</f>
        <v>1.1300000000000001</v>
      </c>
      <c r="NG267" s="4">
        <f>SUMIFS('Aceite Virgen'!NG$6:NG$257,'Aceite Virgen'!$A$6:$A$257,"&gt;="&amp;$A267,'Aceite Virgen'!$B$6:$B$257,"&lt;="&amp;$B267)</f>
        <v>0</v>
      </c>
      <c r="NK267" s="4">
        <f>SUMIFS('Aceite Virgen'!NK$6:NK$257,'Aceite Virgen'!$A$6:$A$257,"&gt;="&amp;$A267,'Aceite Virgen'!$B$6:$B$257,"&lt;="&amp;$B267)</f>
        <v>0.22</v>
      </c>
      <c r="NL267" s="4">
        <f>SUMIFS('Aceite Virgen'!NL$6:NL$257,'Aceite Virgen'!$A$6:$A$257,"&gt;="&amp;$A267,'Aceite Virgen'!$B$6:$B$257,"&lt;="&amp;$B267)</f>
        <v>1.78</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0.75</v>
      </c>
      <c r="OG267" s="4">
        <f>SUMIFS('Aceite Virgen'!OG$6:OG$257,'Aceite Virgen'!$A$6:$A$257,"&gt;="&amp;$A267,'Aceite Virgen'!$B$6:$B$257,"&lt;="&amp;$B267)</f>
        <v>3.32</v>
      </c>
      <c r="OH267" s="4">
        <f>SUMIFS('Aceite Virgen'!OH$6:OH$257,'Aceite Virgen'!$A$6:$A$257,"&gt;="&amp;$A267,'Aceite Virgen'!$B$6:$B$257,"&lt;="&amp;$B267)</f>
        <v>0.3</v>
      </c>
      <c r="OI267" s="4">
        <f>SUMIFS('Aceite Virgen'!OI$6:OI$257,'Aceite Virgen'!$A$6:$A$257,"&gt;="&amp;$A267,'Aceite Virgen'!$B$6:$B$257,"&lt;="&amp;$B267)</f>
        <v>0</v>
      </c>
      <c r="OM267" s="4">
        <f>SUMIFS('Aceite Virgen'!OM$6:OM$257,'Aceite Virgen'!$A$6:$A$257,"&gt;="&amp;$A267,'Aceite Virgen'!$B$6:$B$257,"&lt;="&amp;$B267)</f>
        <v>0.43</v>
      </c>
      <c r="ON267" s="4">
        <f>SUMIFS('Aceite Virgen'!ON$6:ON$257,'Aceite Virgen'!$A$6:$A$257,"&gt;="&amp;$A267,'Aceite Virgen'!$B$6:$B$257,"&lt;="&amp;$B267)</f>
        <v>0</v>
      </c>
      <c r="OO267" s="4">
        <f>SUMIFS('Aceite Virgen'!OO$6:OO$257,'Aceite Virgen'!$A$6:$A$257,"&gt;="&amp;$A267,'Aceite Virgen'!$B$6:$B$257,"&lt;="&amp;$B267)</f>
        <v>0.69</v>
      </c>
      <c r="OP267" s="4">
        <f>SUMIFS('Aceite Virgen'!OP$6:OP$257,'Aceite Virgen'!$A$6:$A$257,"&gt;="&amp;$A267,'Aceite Virgen'!$B$6:$B$257,"&lt;="&amp;$B267)</f>
        <v>0</v>
      </c>
      <c r="OT267" s="4">
        <f>SUMIFS('Aceite Virgen'!OT$6:OT$257,'Aceite Virgen'!$A$6:$A$257,"&gt;="&amp;$A267,'Aceite Virgen'!$B$6:$B$257,"&lt;="&amp;$B267)</f>
        <v>2.2400000000000002</v>
      </c>
      <c r="OU267" s="4">
        <f>SUMIFS('Aceite Virgen'!OU$6:OU$257,'Aceite Virgen'!$A$6:$A$257,"&gt;="&amp;$A267,'Aceite Virgen'!$B$6:$B$257,"&lt;="&amp;$B267)</f>
        <v>2.12</v>
      </c>
      <c r="OV267" s="4">
        <f>SUMIFS('Aceite Virgen'!OV$6:OV$257,'Aceite Virgen'!$A$6:$A$257,"&gt;="&amp;$A267,'Aceite Virgen'!$B$6:$B$257,"&lt;="&amp;$B267)</f>
        <v>2.6</v>
      </c>
      <c r="OW267" s="4">
        <f>SUMIFS('Aceite Virgen'!OW$6:OW$257,'Aceite Virgen'!$A$6:$A$257,"&gt;="&amp;$A267,'Aceite Virgen'!$B$6:$B$257,"&lt;="&amp;$B267)</f>
        <v>1.73</v>
      </c>
      <c r="PA267" s="4">
        <f>SUMIFS('Aceite Virgen'!PA$6:PA$257,'Aceite Virgen'!$A$6:$A$257,"&gt;="&amp;$A267,'Aceite Virgen'!$B$6:$B$257,"&lt;="&amp;$B267)</f>
        <v>1.94</v>
      </c>
      <c r="PB267" s="4">
        <f>SUMIFS('Aceite Virgen'!PB$6:PB$257,'Aceite Virgen'!$A$6:$A$257,"&gt;="&amp;$A267,'Aceite Virgen'!$B$6:$B$257,"&lt;="&amp;$B267)</f>
        <v>0</v>
      </c>
      <c r="PC267" s="4">
        <f>SUMIFS('Aceite Virgen'!PC$6:PC$257,'Aceite Virgen'!$A$6:$A$257,"&gt;="&amp;$A267,'Aceite Virgen'!$B$6:$B$257,"&lt;="&amp;$B267)</f>
        <v>3.49</v>
      </c>
      <c r="PD267" s="4">
        <f>SUMIFS('Aceite Virgen'!PD$6:PD$257,'Aceite Virgen'!$A$6:$A$257,"&gt;="&amp;$A267,'Aceite Virgen'!$B$6:$B$257,"&lt;="&amp;$B267)</f>
        <v>0</v>
      </c>
      <c r="PH267" s="4">
        <f>SUMIFS('Aceite Virgen'!PH$6:PH$257,'Aceite Virgen'!$A$6:$A$257,"&gt;="&amp;$A267,'Aceite Virgen'!$B$6:$B$257,"&lt;="&amp;$B267)</f>
        <v>1.03</v>
      </c>
      <c r="PI267" s="4">
        <f>SUMIFS('Aceite Virgen'!PI$6:PI$257,'Aceite Virgen'!$A$6:$A$257,"&gt;="&amp;$A267,'Aceite Virgen'!$B$6:$B$257,"&lt;="&amp;$B267)</f>
        <v>2.35</v>
      </c>
      <c r="PJ267" s="4">
        <f>SUMIFS('Aceite Virgen'!PJ$6:PJ$257,'Aceite Virgen'!$A$6:$A$257,"&gt;="&amp;$A267,'Aceite Virgen'!$B$6:$B$257,"&lt;="&amp;$B267)</f>
        <v>1.08</v>
      </c>
      <c r="PK267" s="4">
        <f>SUMIFS('Aceite Virgen'!PK$6:PK$257,'Aceite Virgen'!$A$6:$A$257,"&gt;="&amp;$A267,'Aceite Virgen'!$B$6:$B$257,"&lt;="&amp;$B267)</f>
        <v>0</v>
      </c>
      <c r="PO267" s="4">
        <f>SUMIFS('Aceite Virgen'!PO$6:PO$257,'Aceite Virgen'!$A$6:$A$257,"&gt;="&amp;$A267,'Aceite Virgen'!$B$6:$B$257,"&lt;="&amp;$B267)</f>
        <v>1.98</v>
      </c>
      <c r="PP267" s="4">
        <f>SUMIFS('Aceite Virgen'!PP$6:PP$257,'Aceite Virgen'!$A$6:$A$257,"&gt;="&amp;$A267,'Aceite Virgen'!$B$6:$B$257,"&lt;="&amp;$B267)</f>
        <v>2.2300000000000004</v>
      </c>
      <c r="PQ267" s="4">
        <f>SUMIFS('Aceite Virgen'!PQ$6:PQ$257,'Aceite Virgen'!$A$6:$A$257,"&gt;="&amp;$A267,'Aceite Virgen'!$B$6:$B$257,"&lt;="&amp;$B267)</f>
        <v>2.89</v>
      </c>
      <c r="PR267" s="4">
        <f>SUMIFS('Aceite Virgen'!PR$6:PR$257,'Aceite Virgen'!$A$6:$A$257,"&gt;="&amp;$A267,'Aceite Virgen'!$B$6:$B$257,"&lt;="&amp;$B267)</f>
        <v>0</v>
      </c>
      <c r="PV267" s="4">
        <f>SUMIFS('Aceite Virgen'!PV$6:PV$257,'Aceite Virgen'!$A$6:$A$257,"&gt;="&amp;$A267,'Aceite Virgen'!$B$6:$B$257,"&lt;="&amp;$B267)</f>
        <v>0.28999999999999998</v>
      </c>
      <c r="PW267" s="4">
        <f>SUMIFS('Aceite Virgen'!PW$6:PW$257,'Aceite Virgen'!$A$6:$A$257,"&gt;="&amp;$A267,'Aceite Virgen'!$B$6:$B$257,"&lt;="&amp;$B267)</f>
        <v>0</v>
      </c>
      <c r="PX267" s="4">
        <f>SUMIFS('Aceite Virgen'!PX$6:PX$257,'Aceite Virgen'!$A$6:$A$257,"&gt;="&amp;$A267,'Aceite Virgen'!$B$6:$B$257,"&lt;="&amp;$B267)</f>
        <v>0.51</v>
      </c>
      <c r="PY267" s="4">
        <f>SUMIFS('Aceite Virgen'!PY$6:PY$257,'Aceite Virgen'!$A$6:$A$257,"&gt;="&amp;$A267,'Aceite Virgen'!$B$6:$B$257,"&lt;="&amp;$B267)</f>
        <v>0</v>
      </c>
      <c r="QC267" s="4">
        <f>SUMIFS('Aceite Virgen'!QC$6:QC$257,'Aceite Virgen'!$A$6:$A$257,"&gt;="&amp;$A267,'Aceite Virgen'!$B$6:$B$257,"&lt;="&amp;$B267)</f>
        <v>1.73</v>
      </c>
      <c r="QD267" s="4">
        <f>SUMIFS('Aceite Virgen'!QD$6:QD$257,'Aceite Virgen'!$A$6:$A$257,"&gt;="&amp;$A267,'Aceite Virgen'!$B$6:$B$257,"&lt;="&amp;$B267)</f>
        <v>0</v>
      </c>
      <c r="QE267" s="4">
        <f>SUMIFS('Aceite Virgen'!QE$6:QE$257,'Aceite Virgen'!$A$6:$A$257,"&gt;="&amp;$A267,'Aceite Virgen'!$B$6:$B$257,"&lt;="&amp;$B267)</f>
        <v>3.21</v>
      </c>
      <c r="QF267" s="4">
        <f>SUMIFS('Aceite Virgen'!QF$6:QF$257,'Aceite Virgen'!$A$6:$A$257,"&gt;="&amp;$A267,'Aceite Virgen'!$B$6:$B$257,"&lt;="&amp;$B267)</f>
        <v>0</v>
      </c>
      <c r="QJ267" s="4">
        <f>SUMIFS('Aceite Virgen'!QJ$6:QJ$257,'Aceite Virgen'!$A$6:$A$257,"&gt;="&amp;$A267,'Aceite Virgen'!$B$6:$B$257,"&lt;="&amp;$B267)</f>
        <v>1.73</v>
      </c>
      <c r="QK267" s="4">
        <f>SUMIFS('Aceite Virgen'!QK$6:QK$257,'Aceite Virgen'!$A$6:$A$257,"&gt;="&amp;$A267,'Aceite Virgen'!$B$6:$B$257,"&lt;="&amp;$B267)</f>
        <v>2.2400000000000002</v>
      </c>
      <c r="QL267" s="4">
        <f>SUMIFS('Aceite Virgen'!QL$6:QL$257,'Aceite Virgen'!$A$6:$A$257,"&gt;="&amp;$A267,'Aceite Virgen'!$B$6:$B$257,"&lt;="&amp;$B267)</f>
        <v>1.1099999999999999</v>
      </c>
      <c r="QM267" s="4">
        <f>SUMIFS('Aceite Virgen'!QM$6:QM$257,'Aceite Virgen'!$A$6:$A$257,"&gt;="&amp;$A267,'Aceite Virgen'!$B$6:$B$257,"&lt;="&amp;$B267)</f>
        <v>2.17</v>
      </c>
      <c r="QQ267" s="4">
        <f>SUMIFS('Aceite Virgen'!QQ$6:QQ$257,'Aceite Virgen'!$A$6:$A$257,"&gt;="&amp;$A267,'Aceite Virgen'!$B$6:$B$257,"&lt;="&amp;$B267)</f>
        <v>7.57</v>
      </c>
      <c r="QR267" s="4">
        <f>SUMIFS('Aceite Virgen'!QR$6:QR$257,'Aceite Virgen'!$A$6:$A$257,"&gt;="&amp;$A267,'Aceite Virgen'!$B$6:$B$257,"&lt;="&amp;$B267)</f>
        <v>4.8</v>
      </c>
      <c r="QS267" s="4">
        <f>SUMIFS('Aceite Virgen'!QS$6:QS$257,'Aceite Virgen'!$A$6:$A$257,"&gt;="&amp;$A267,'Aceite Virgen'!$B$6:$B$257,"&lt;="&amp;$B267)</f>
        <v>3.3400000000000003</v>
      </c>
      <c r="QT267" s="4">
        <f>SUMIFS('Aceite Virgen'!QT$6:QT$257,'Aceite Virgen'!$A$6:$A$257,"&gt;="&amp;$A267,'Aceite Virgen'!$B$6:$B$257,"&lt;="&amp;$B267)</f>
        <v>27.95</v>
      </c>
      <c r="QX267" s="4">
        <f>SUMIFS('Aceite Virgen'!QX$6:QX$257,'Aceite Virgen'!$A$6:$A$257,"&gt;="&amp;$A267,'Aceite Virgen'!$B$6:$B$257,"&lt;="&amp;$B267)</f>
        <v>9.52</v>
      </c>
      <c r="QY267" s="4">
        <f>SUMIFS('Aceite Virgen'!QY$6:QY$257,'Aceite Virgen'!$A$6:$A$257,"&gt;="&amp;$A267,'Aceite Virgen'!$B$6:$B$257,"&lt;="&amp;$B267)</f>
        <v>2.1</v>
      </c>
      <c r="QZ267" s="4">
        <f>SUMIFS('Aceite Virgen'!QZ$6:QZ$257,'Aceite Virgen'!$A$6:$A$257,"&gt;="&amp;$A267,'Aceite Virgen'!$B$6:$B$257,"&lt;="&amp;$B267)</f>
        <v>9.52</v>
      </c>
      <c r="RA267" s="4">
        <f>SUMIFS('Aceite Virgen'!RA$6:RA$257,'Aceite Virgen'!$A$6:$A$257,"&gt;="&amp;$A267,'Aceite Virgen'!$B$6:$B$257,"&lt;="&amp;$B267)</f>
        <v>21.17</v>
      </c>
      <c r="RE267" s="4">
        <f>SUMIFS('Aceite Virgen'!RE$6:RE$257,'Aceite Virgen'!$A$6:$A$257,"&gt;="&amp;$A267,'Aceite Virgen'!$B$6:$B$257,"&lt;="&amp;$B267)</f>
        <v>20.64</v>
      </c>
      <c r="RF267" s="4">
        <f>SUMIFS('Aceite Virgen'!RF$6:RF$257,'Aceite Virgen'!$A$6:$A$257,"&gt;="&amp;$A267,'Aceite Virgen'!$B$6:$B$257,"&lt;="&amp;$B267)</f>
        <v>2.7</v>
      </c>
      <c r="RG267" s="4">
        <f>SUMIFS('Aceite Virgen'!RG$6:RG$257,'Aceite Virgen'!$A$6:$A$257,"&gt;="&amp;$A267,'Aceite Virgen'!$B$6:$B$257,"&lt;="&amp;$B267)</f>
        <v>4.1099999999999994</v>
      </c>
      <c r="RH267" s="4">
        <f>SUMIFS('Aceite Virgen'!RH$6:RH$257,'Aceite Virgen'!$A$6:$A$257,"&gt;="&amp;$A267,'Aceite Virgen'!$B$6:$B$257,"&lt;="&amp;$B267)</f>
        <v>74.2</v>
      </c>
      <c r="RL267" s="4">
        <f>SUMIFS('Aceite Virgen'!RL$6:RL$257,'Aceite Virgen'!$A$6:$A$257,"&gt;="&amp;$A267,'Aceite Virgen'!$B$6:$B$257,"&lt;="&amp;$B267)</f>
        <v>6.07</v>
      </c>
      <c r="RM267" s="4">
        <f>SUMIFS('Aceite Virgen'!RM$6:RM$257,'Aceite Virgen'!$A$6:$A$257,"&gt;="&amp;$A267,'Aceite Virgen'!$B$6:$B$257,"&lt;="&amp;$B267)</f>
        <v>4.6899999999999995</v>
      </c>
      <c r="RN267" s="4">
        <f>SUMIFS('Aceite Virgen'!RN$6:RN$257,'Aceite Virgen'!$A$6:$A$257,"&gt;="&amp;$A267,'Aceite Virgen'!$B$6:$B$257,"&lt;="&amp;$B267)</f>
        <v>5.74</v>
      </c>
      <c r="RO267" s="4">
        <f>SUMIFS('Aceite Virgen'!RO$6:RO$257,'Aceite Virgen'!$A$6:$A$257,"&gt;="&amp;$A267,'Aceite Virgen'!$B$6:$B$257,"&lt;="&amp;$B267)</f>
        <v>8.61</v>
      </c>
      <c r="RS267" s="69">
        <f>SUMIFS('Aceite Virgen'!RS$6:RS$257,'Aceite Virgen'!$A$6:$A$257,"&gt;="&amp;$A267,'Aceite Virgen'!$B$6:$B$257,"&lt;="&amp;$B267)</f>
        <v>4.42</v>
      </c>
      <c r="RT267" s="4">
        <f>SUMIFS('Aceite Virgen'!RT$6:RT$257,'Aceite Virgen'!$A$6:$A$257,"&gt;="&amp;$A267,'Aceite Virgen'!$B$6:$B$257,"&lt;="&amp;$B267)</f>
        <v>1.41</v>
      </c>
      <c r="RU267" s="4">
        <f>SUMIFS('Aceite Virgen'!RU$6:RU$257,'Aceite Virgen'!$A$6:$A$257,"&gt;="&amp;$A267,'Aceite Virgen'!$B$6:$B$257,"&lt;="&amp;$B267)</f>
        <v>5.5600000000000005</v>
      </c>
      <c r="RV267" s="4">
        <f>SUMIFS('Aceite Virgen'!RV$6:RV$257,'Aceite Virgen'!$A$6:$A$257,"&gt;="&amp;$A267,'Aceite Virgen'!$B$6:$B$257,"&lt;="&amp;$B267)</f>
        <v>4.21</v>
      </c>
      <c r="RZ267" s="69">
        <f>SUMIFS('Aceite Virgen'!RZ$6:RZ$257,'Aceite Virgen'!$A$6:$A$257,"&gt;="&amp;$A267,'Aceite Virgen'!$B$6:$B$257,"&lt;="&amp;$B267)</f>
        <v>0.66999999999999993</v>
      </c>
      <c r="SA267" s="4">
        <f>SUMIFS('Aceite Virgen'!SA$6:SA$257,'Aceite Virgen'!$A$6:$A$257,"&gt;="&amp;$A267,'Aceite Virgen'!$B$6:$B$257,"&lt;="&amp;$B267)</f>
        <v>1.1200000000000001</v>
      </c>
      <c r="SB267" s="4">
        <f>SUMIFS('Aceite Virgen'!SB$6:SB$257,'Aceite Virgen'!$A$6:$A$257,"&gt;="&amp;$A267,'Aceite Virgen'!$B$6:$B$257,"&lt;="&amp;$B267)</f>
        <v>0.81</v>
      </c>
      <c r="SC267" s="4">
        <f>SUMIFS('Aceite Virgen'!SC$6:SC$257,'Aceite Virgen'!$A$6:$A$257,"&gt;="&amp;$A267,'Aceite Virgen'!$B$6:$B$257,"&lt;="&amp;$B267)</f>
        <v>0</v>
      </c>
      <c r="SG267" s="69">
        <f>SUMIFS('Aceite Virgen'!SG$6:SG$257,'Aceite Virgen'!$A$6:$A$257,"&gt;="&amp;$A267,'Aceite Virgen'!$B$6:$B$257,"&lt;="&amp;$B267)</f>
        <v>0.66</v>
      </c>
      <c r="SH267" s="4">
        <f>SUMIFS('Aceite Virgen'!SH$6:SH$257,'Aceite Virgen'!$A$6:$A$257,"&gt;="&amp;$A267,'Aceite Virgen'!$B$6:$B$257,"&lt;="&amp;$B267)</f>
        <v>0</v>
      </c>
      <c r="SI267" s="4">
        <f>SUMIFS('Aceite Virgen'!SI$6:SI$257,'Aceite Virgen'!$A$6:$A$257,"&gt;="&amp;$A267,'Aceite Virgen'!$B$6:$B$257,"&lt;="&amp;$B267)</f>
        <v>0.71</v>
      </c>
      <c r="SJ267" s="4">
        <f>SUMIFS('Aceite Virgen'!SJ$6:SJ$257,'Aceite Virgen'!$A$6:$A$257,"&gt;="&amp;$A267,'Aceite Virgen'!$B$6:$B$257,"&lt;="&amp;$B267)</f>
        <v>0</v>
      </c>
      <c r="SN267" s="69">
        <f>SUMIFS('Aceite Virgen'!SN$6:SN$257,'Aceite Virgen'!$A$6:$A$257,"&gt;="&amp;$A267,'Aceite Virgen'!$B$6:$B$257,"&lt;="&amp;$B267)</f>
        <v>0.98</v>
      </c>
      <c r="SO267" s="4">
        <f>SUMIFS('Aceite Virgen'!SO$6:SO$257,'Aceite Virgen'!$A$6:$A$257,"&gt;="&amp;$A267,'Aceite Virgen'!$B$6:$B$257,"&lt;="&amp;$B267)</f>
        <v>1.5</v>
      </c>
      <c r="SP267" s="4">
        <f>SUMIFS('Aceite Virgen'!SP$6:SP$257,'Aceite Virgen'!$A$6:$A$257,"&gt;="&amp;$A267,'Aceite Virgen'!$B$6:$B$257,"&lt;="&amp;$B267)</f>
        <v>0.45</v>
      </c>
      <c r="SQ267" s="4">
        <f>SUMIFS('Aceite Virgen'!SQ$6:SQ$257,'Aceite Virgen'!$A$6:$A$257,"&gt;="&amp;$A267,'Aceite Virgen'!$B$6:$B$257,"&lt;="&amp;$B267)</f>
        <v>3.42</v>
      </c>
      <c r="SU267" s="69">
        <f>SUMIFS('Aceite Virgen'!SU$6:SU$257,'Aceite Virgen'!$A$6:$A$257,"&gt;="&amp;$A267,'Aceite Virgen'!$B$6:$B$257,"&lt;="&amp;$B267)</f>
        <v>0.85</v>
      </c>
      <c r="SV267" s="4">
        <f>SUMIFS('Aceite Virgen'!SV$6:SV$257,'Aceite Virgen'!$A$6:$A$257,"&gt;="&amp;$A267,'Aceite Virgen'!$B$6:$B$257,"&lt;="&amp;$B267)</f>
        <v>0</v>
      </c>
      <c r="SW267" s="4">
        <f>SUMIFS('Aceite Virgen'!SW$6:SW$257,'Aceite Virgen'!$A$6:$A$257,"&gt;="&amp;$A267,'Aceite Virgen'!$B$6:$B$257,"&lt;="&amp;$B267)</f>
        <v>1.1499999999999999</v>
      </c>
      <c r="SX267" s="4">
        <f>SUMIFS('Aceite Virgen'!SX$6:SX$257,'Aceite Virgen'!$A$6:$A$257,"&gt;="&amp;$A267,'Aceite Virgen'!$B$6:$B$257,"&lt;="&amp;$B267)</f>
        <v>0.72</v>
      </c>
      <c r="TB267" s="69">
        <f>SUMIFS('Aceite Virgen'!TB$6:TB$257,'Aceite Virgen'!$A$6:$A$257,"&gt;="&amp;$A267,'Aceite Virgen'!$B$6:$B$257,"&lt;="&amp;$B267)</f>
        <v>0.27</v>
      </c>
      <c r="TC267" s="4">
        <f>SUMIFS('Aceite Virgen'!TC$6:TC$257,'Aceite Virgen'!$A$6:$A$257,"&gt;="&amp;$A267,'Aceite Virgen'!$B$6:$B$257,"&lt;="&amp;$B267)</f>
        <v>0</v>
      </c>
      <c r="TD267" s="4">
        <f>SUMIFS('Aceite Virgen'!TD$6:TD$257,'Aceite Virgen'!$A$6:$A$257,"&gt;="&amp;$A267,'Aceite Virgen'!$B$6:$B$257,"&lt;="&amp;$B267)</f>
        <v>0.44</v>
      </c>
      <c r="TE267" s="4">
        <f>SUMIFS('Aceite Virgen'!TE$6:TE$257,'Aceite Virgen'!$A$6:$A$257,"&gt;="&amp;$A267,'Aceite Virgen'!$B$6:$B$257,"&lt;="&amp;$B267)</f>
        <v>0</v>
      </c>
      <c r="TI267" s="69">
        <f>SUMIFS('Aceite Virgen'!TI$6:TI$257,'Aceite Virgen'!$A$6:$A$257,"&gt;="&amp;$A267,'Aceite Virgen'!$B$6:$B$257,"&lt;="&amp;$B267)</f>
        <v>0</v>
      </c>
      <c r="TJ267" s="4">
        <f>SUMIFS('Aceite Virgen'!TJ$6:TJ$257,'Aceite Virgen'!$A$6:$A$257,"&gt;="&amp;$A267,'Aceite Virgen'!$B$6:$B$257,"&lt;="&amp;$B267)</f>
        <v>0</v>
      </c>
      <c r="TK267" s="4">
        <f>SUMIFS('Aceite Virgen'!TK$6:TK$257,'Aceite Virgen'!$A$6:$A$257,"&gt;="&amp;$A267,'Aceite Virgen'!$B$6:$B$257,"&lt;="&amp;$B267)</f>
        <v>0</v>
      </c>
      <c r="TL267" s="4">
        <f>SUMIFS('Aceite Virgen'!TL$6:TL$257,'Aceite Virgen'!$A$6:$A$257,"&gt;="&amp;$A267,'Aceite Virgen'!$B$6:$B$257,"&lt;="&amp;$B267)</f>
        <v>0</v>
      </c>
      <c r="TP267" s="69">
        <f>SUMIFS('Aceite Virgen'!TP$6:TP$257,'Aceite Virgen'!$A$6:$A$257,"&gt;="&amp;$A267,'Aceite Virgen'!$B$6:$B$257,"&lt;="&amp;$B267)</f>
        <v>0</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0</v>
      </c>
      <c r="TW267" s="69">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9">
        <f>SUMIFS('Aceite Virgen'!UD$6:UD$257,'Aceite Virgen'!$A$6:$A$257,"&gt;="&amp;$A267,'Aceite Virgen'!$B$6:$B$257,"&lt;="&amp;$B267)</f>
        <v>0</v>
      </c>
      <c r="UE267" s="4">
        <f>SUMIFS('Aceite Virgen'!UE$6:UE$257,'Aceite Virgen'!$A$6:$A$257,"&gt;="&amp;$A267,'Aceite Virgen'!$B$6:$B$257,"&lt;="&amp;$B267)</f>
        <v>0</v>
      </c>
      <c r="UF267" s="4">
        <f>SUMIFS('Aceite Virgen'!UF$6:UF$257,'Aceite Virgen'!$A$6:$A$257,"&gt;="&amp;$A267,'Aceite Virgen'!$B$6:$B$257,"&lt;="&amp;$B267)</f>
        <v>0</v>
      </c>
      <c r="UG267" s="4">
        <f>SUMIFS('Aceite Virgen'!UG$6:UG$257,'Aceite Virgen'!$A$6:$A$257,"&gt;="&amp;$A267,'Aceite Virgen'!$B$6:$B$257,"&lt;="&amp;$B267)</f>
        <v>0</v>
      </c>
      <c r="UK267" s="69">
        <f>SUMIFS('Aceite Virgen'!UK$6:UK$257,'Aceite Virgen'!$A$6:$A$257,"&gt;="&amp;$A267,'Aceite Virgen'!$B$6:$B$257,"&lt;="&amp;$B267)</f>
        <v>0.38</v>
      </c>
      <c r="UL267" s="4">
        <f>SUMIFS('Aceite Virgen'!UL$6:UL$257,'Aceite Virgen'!$A$6:$A$257,"&gt;="&amp;$A267,'Aceite Virgen'!$B$6:$B$257,"&lt;="&amp;$B267)</f>
        <v>0</v>
      </c>
      <c r="UM267" s="4">
        <f>SUMIFS('Aceite Virgen'!UM$6:UM$257,'Aceite Virgen'!$A$6:$A$257,"&gt;="&amp;$A267,'Aceite Virgen'!$B$6:$B$257,"&lt;="&amp;$B267)</f>
        <v>0.68</v>
      </c>
      <c r="UN267" s="4">
        <f>SUMIFS('Aceite Virgen'!UN$6:UN$257,'Aceite Virgen'!$A$6:$A$257,"&gt;="&amp;$A267,'Aceite Virgen'!$B$6:$B$257,"&lt;="&amp;$B267)</f>
        <v>0</v>
      </c>
      <c r="UR267" s="69">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9">
        <f>SUMIFS('Aceite Virgen'!UY$6:UY$257,'Aceite Virgen'!$A$6:$A$257,"&gt;="&amp;$A267,'Aceite Virgen'!$B$6:$B$257,"&lt;="&amp;$B267)</f>
        <v>0.38</v>
      </c>
      <c r="UZ267" s="4">
        <f>SUMIFS('Aceite Virgen'!UZ$6:UZ$257,'Aceite Virgen'!$A$6:$A$257,"&gt;="&amp;$A267,'Aceite Virgen'!$B$6:$B$257,"&lt;="&amp;$B267)</f>
        <v>2.0300000000000002</v>
      </c>
      <c r="VA267" s="4">
        <f>SUMIFS('Aceite Virgen'!VA$6:VA$257,'Aceite Virgen'!$A$6:$A$257,"&gt;="&amp;$A267,'Aceite Virgen'!$B$6:$B$257,"&lt;="&amp;$B267)</f>
        <v>0</v>
      </c>
      <c r="VB267" s="4">
        <f>SUMIFS('Aceite Virgen'!VB$6:VB$257,'Aceite Virgen'!$A$6:$A$257,"&gt;="&amp;$A267,'Aceite Virgen'!$B$6:$B$257,"&lt;="&amp;$B267)</f>
        <v>0</v>
      </c>
      <c r="VF267" s="69">
        <f>SUMIFS('Aceite Virgen'!VF$6:VF$257,'Aceite Virgen'!$A$6:$A$257,"&gt;="&amp;$A267,'Aceite Virgen'!$B$6:$B$257,"&lt;="&amp;$B267)</f>
        <v>0.25</v>
      </c>
      <c r="VG267" s="4">
        <f>SUMIFS('Aceite Virgen'!VG$6:VG$257,'Aceite Virgen'!$A$6:$A$257,"&gt;="&amp;$A267,'Aceite Virgen'!$B$6:$B$257,"&lt;="&amp;$B267)</f>
        <v>0</v>
      </c>
      <c r="VH267" s="4">
        <f>SUMIFS('Aceite Virgen'!VH$6:VH$257,'Aceite Virgen'!$A$6:$A$257,"&gt;="&amp;$A267,'Aceite Virgen'!$B$6:$B$257,"&lt;="&amp;$B267)</f>
        <v>0.39</v>
      </c>
      <c r="VI267" s="4">
        <f>SUMIFS('Aceite Virgen'!VI$6:VI$257,'Aceite Virgen'!$A$6:$A$257,"&gt;="&amp;$A267,'Aceite Virgen'!$B$6:$B$257,"&lt;="&amp;$B267)</f>
        <v>0</v>
      </c>
      <c r="VM267" s="69">
        <f>SUMIFS('Aceite Virgen'!VM$6:VM$257,'Aceite Virgen'!$A$6:$A$257,"&gt;="&amp;$A267,'Aceite Virgen'!$B$6:$B$257,"&lt;="&amp;$B267)</f>
        <v>0</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9">
        <f>SUMIFS('Aceite Virgen'!VT$6:VT$257,'Aceite Virgen'!$A$6:$A$257,"&gt;="&amp;$A267,'Aceite Virgen'!$B$6:$B$257,"&lt;="&amp;$B267)</f>
        <v>0.81</v>
      </c>
      <c r="VU267" s="4">
        <f>SUMIFS('Aceite Virgen'!VU$6:VU$257,'Aceite Virgen'!$A$6:$A$257,"&gt;="&amp;$A267,'Aceite Virgen'!$B$6:$B$257,"&lt;="&amp;$B267)</f>
        <v>0</v>
      </c>
      <c r="VV267" s="4">
        <f>SUMIFS('Aceite Virgen'!VV$6:VV$257,'Aceite Virgen'!$A$6:$A$257,"&gt;="&amp;$A267,'Aceite Virgen'!$B$6:$B$257,"&lt;="&amp;$B267)</f>
        <v>0</v>
      </c>
      <c r="VW267" s="4">
        <f>SUMIFS('Aceite Virgen'!VW$6:VW$257,'Aceite Virgen'!$A$6:$A$257,"&gt;="&amp;$A267,'Aceite Virgen'!$B$6:$B$257,"&lt;="&amp;$B267)</f>
        <v>3.69</v>
      </c>
      <c r="WA267" s="69">
        <f>SUMIFS('Aceite Virgen'!WA$6:WA$257,'Aceite Virgen'!$A$6:$A$257,"&gt;="&amp;$A267,'Aceite Virgen'!$B$6:$B$257,"&lt;="&amp;$B267)</f>
        <v>0.27</v>
      </c>
      <c r="WB267" s="4">
        <f>SUMIFS('Aceite Virgen'!WB$6:WB$257,'Aceite Virgen'!$A$6:$A$257,"&gt;="&amp;$A267,'Aceite Virgen'!$B$6:$B$257,"&lt;="&amp;$B267)</f>
        <v>0</v>
      </c>
      <c r="WC267" s="4">
        <f>SUMIFS('Aceite Virgen'!WC$6:WC$257,'Aceite Virgen'!$A$6:$A$257,"&gt;="&amp;$A267,'Aceite Virgen'!$B$6:$B$257,"&lt;="&amp;$B267)</f>
        <v>0.41</v>
      </c>
      <c r="WD267" s="4">
        <f>SUMIFS('Aceite Virgen'!WD$6:WD$257,'Aceite Virgen'!$A$6:$A$257,"&gt;="&amp;$A267,'Aceite Virgen'!$B$6:$B$257,"&lt;="&amp;$B267)</f>
        <v>0</v>
      </c>
      <c r="WH267" s="69">
        <f>SUMIFS('Aceite Virgen'!WH$6:WH$257,'Aceite Virgen'!$A$6:$A$257,"&gt;="&amp;$A267,'Aceite Virgen'!$B$6:$B$257,"&lt;="&amp;$B267)</f>
        <v>0.44</v>
      </c>
      <c r="WI267" s="4">
        <f>SUMIFS('Aceite Virgen'!WI$6:WI$257,'Aceite Virgen'!$A$6:$A$257,"&gt;="&amp;$A267,'Aceite Virgen'!$B$6:$B$257,"&lt;="&amp;$B267)</f>
        <v>0</v>
      </c>
      <c r="WJ267" s="4">
        <f>SUMIFS('Aceite Virgen'!WJ$6:WJ$257,'Aceite Virgen'!$A$6:$A$257,"&gt;="&amp;$A267,'Aceite Virgen'!$B$6:$B$257,"&lt;="&amp;$B267)</f>
        <v>0.68</v>
      </c>
      <c r="WK267" s="4">
        <f>SUMIFS('Aceite Virgen'!WK$6:WK$257,'Aceite Virgen'!$A$6:$A$257,"&gt;="&amp;$A267,'Aceite Virgen'!$B$6:$B$257,"&lt;="&amp;$B267)</f>
        <v>0</v>
      </c>
      <c r="WO267" s="69">
        <f>SUMIFS('Aceite Virgen'!WO$6:WO$257,'Aceite Virgen'!$A$6:$A$257,"&gt;="&amp;$A267,'Aceite Virgen'!$B$6:$B$257,"&lt;="&amp;$B267)</f>
        <v>0.66</v>
      </c>
      <c r="WP267" s="4">
        <f>SUMIFS('Aceite Virgen'!WP$6:WP$257,'Aceite Virgen'!$A$6:$A$257,"&gt;="&amp;$A267,'Aceite Virgen'!$B$6:$B$257,"&lt;="&amp;$B267)</f>
        <v>0.39</v>
      </c>
      <c r="WQ267" s="4">
        <f>SUMIFS('Aceite Virgen'!WQ$6:WQ$257,'Aceite Virgen'!$A$6:$A$257,"&gt;="&amp;$A267,'Aceite Virgen'!$B$6:$B$257,"&lt;="&amp;$B267)</f>
        <v>0</v>
      </c>
      <c r="WR267" s="4">
        <f>SUMIFS('Aceite Virgen'!WR$6:WR$257,'Aceite Virgen'!$A$6:$A$257,"&gt;="&amp;$A267,'Aceite Virgen'!$B$6:$B$257,"&lt;="&amp;$B267)</f>
        <v>0</v>
      </c>
      <c r="WV267" s="69">
        <f>SUMIFS('Aceite Virgen'!WV$6:WV$257,'Aceite Virgen'!$A$6:$A$257,"&gt;="&amp;$A267,'Aceite Virgen'!$B$6:$B$257,"&lt;="&amp;$B267)</f>
        <v>0</v>
      </c>
      <c r="WW267" s="4">
        <f>SUMIFS('Aceite Virgen'!WW$6:WW$257,'Aceite Virgen'!$A$6:$A$257,"&gt;="&amp;$A267,'Aceite Virgen'!$B$6:$B$257,"&lt;="&amp;$B267)</f>
        <v>0</v>
      </c>
      <c r="WX267" s="4">
        <f>SUMIFS('Aceite Virgen'!WX$6:WX$257,'Aceite Virgen'!$A$6:$A$257,"&gt;="&amp;$A267,'Aceite Virgen'!$B$6:$B$257,"&lt;="&amp;$B267)</f>
        <v>0</v>
      </c>
      <c r="WY267" s="4">
        <f>SUMIFS('Aceite Virgen'!WY$6:WY$257,'Aceite Virgen'!$A$6:$A$257,"&gt;="&amp;$A267,'Aceite Virgen'!$B$6:$B$257,"&lt;="&amp;$B267)</f>
        <v>0</v>
      </c>
      <c r="XC267" s="69">
        <f>SUMIFS('Aceite Virgen'!XC$6:XC$257,'Aceite Virgen'!$A$6:$A$257,"&gt;="&amp;$A267,'Aceite Virgen'!$B$6:$B$257,"&lt;="&amp;$B267)</f>
        <v>0</v>
      </c>
      <c r="XD267" s="4">
        <f>SUMIFS('Aceite Virgen'!XD$6:XD$257,'Aceite Virgen'!$A$6:$A$257,"&gt;="&amp;$A267,'Aceite Virgen'!$B$6:$B$257,"&lt;="&amp;$B267)</f>
        <v>0</v>
      </c>
      <c r="XE267" s="4">
        <f>SUMIFS('Aceite Virgen'!XE$6:XE$257,'Aceite Virgen'!$A$6:$A$257,"&gt;="&amp;$A267,'Aceite Virgen'!$B$6:$B$257,"&lt;="&amp;$B267)</f>
        <v>0</v>
      </c>
      <c r="XF267" s="4">
        <f>SUMIFS('Aceite Virgen'!XF$6:XF$257,'Aceite Virgen'!$A$6:$A$257,"&gt;="&amp;$A267,'Aceite Virgen'!$B$6:$B$257,"&lt;="&amp;$B267)</f>
        <v>0</v>
      </c>
      <c r="XJ267" s="69">
        <f>SUMIFS('Aceite Virgen'!XJ$6:XJ$257,'Aceite Virgen'!$A$6:$A$257,"&gt;="&amp;$A267,'Aceite Virgen'!$B$6:$B$257,"&lt;="&amp;$B267)</f>
        <v>0.56999999999999995</v>
      </c>
      <c r="XK267" s="4">
        <f>SUMIFS('Aceite Virgen'!XK$6:XK$257,'Aceite Virgen'!$A$6:$A$257,"&gt;="&amp;$A267,'Aceite Virgen'!$B$6:$B$257,"&lt;="&amp;$B267)</f>
        <v>0</v>
      </c>
      <c r="XL267" s="4">
        <f>SUMIFS('Aceite Virgen'!XL$6:XL$257,'Aceite Virgen'!$A$6:$A$257,"&gt;="&amp;$A267,'Aceite Virgen'!$B$6:$B$257,"&lt;="&amp;$B267)</f>
        <v>1.02</v>
      </c>
      <c r="XM267" s="4">
        <f>SUMIFS('Aceite Virgen'!XM$6:XM$257,'Aceite Virgen'!$A$6:$A$257,"&gt;="&amp;$A267,'Aceite Virgen'!$B$6:$B$257,"&lt;="&amp;$B267)</f>
        <v>0</v>
      </c>
      <c r="XQ267" s="69">
        <f>SUMIFS('Aceite Virgen'!XQ$6:XQ$257,'Aceite Virgen'!$A$6:$A$257,"&gt;="&amp;$A267,'Aceite Virgen'!$B$6:$B$257,"&lt;="&amp;$B267)</f>
        <v>0.32</v>
      </c>
      <c r="XR267" s="4">
        <f>SUMIFS('Aceite Virgen'!XR$6:XR$257,'Aceite Virgen'!$A$6:$A$257,"&gt;="&amp;$A267,'Aceite Virgen'!$B$6:$B$257,"&lt;="&amp;$B267)</f>
        <v>0</v>
      </c>
      <c r="XS267" s="4">
        <f>SUMIFS('Aceite Virgen'!XS$6:XS$257,'Aceite Virgen'!$A$6:$A$257,"&gt;="&amp;$A267,'Aceite Virgen'!$B$6:$B$257,"&lt;="&amp;$B267)</f>
        <v>0.37</v>
      </c>
      <c r="XT267" s="4">
        <f>SUMIFS('Aceite Virgen'!XT$6:XT$257,'Aceite Virgen'!$A$6:$A$257,"&gt;="&amp;$A267,'Aceite Virgen'!$B$6:$B$257,"&lt;="&amp;$B267)</f>
        <v>0</v>
      </c>
      <c r="XX267" s="69">
        <f>SUMIFS('Aceite Virgen'!XX$6:XX$257,'Aceite Virgen'!$A$6:$A$257,"&gt;="&amp;$A267,'Aceite Virgen'!$B$6:$B$257,"&lt;="&amp;$B267)</f>
        <v>0.99</v>
      </c>
      <c r="XY267" s="4">
        <f>SUMIFS('Aceite Virgen'!XY$6:XY$257,'Aceite Virgen'!$A$6:$A$257,"&gt;="&amp;$A267,'Aceite Virgen'!$B$6:$B$257,"&lt;="&amp;$B267)</f>
        <v>5.18</v>
      </c>
      <c r="XZ267" s="4">
        <f>SUMIFS('Aceite Virgen'!XZ$6:XZ$257,'Aceite Virgen'!$A$6:$A$257,"&gt;="&amp;$A267,'Aceite Virgen'!$B$6:$B$257,"&lt;="&amp;$B267)</f>
        <v>0</v>
      </c>
      <c r="YA267" s="4">
        <f>SUMIFS('Aceite Virgen'!YA$6:YA$257,'Aceite Virgen'!$A$6:$A$257,"&gt;="&amp;$A267,'Aceite Virgen'!$B$6:$B$257,"&lt;="&amp;$B267)</f>
        <v>1.18</v>
      </c>
      <c r="YE267" s="69">
        <f>SUMIFS('Aceite Virgen'!YE$6:YE$257,'Aceite Virgen'!$A$6:$A$257,"&gt;="&amp;$A267,'Aceite Virgen'!$B$6:$B$257,"&lt;="&amp;$B267)</f>
        <v>3.49</v>
      </c>
      <c r="YF267" s="4">
        <f>SUMIFS('Aceite Virgen'!YF$6:YF$257,'Aceite Virgen'!$A$6:$A$257,"&gt;="&amp;$A267,'Aceite Virgen'!$B$6:$B$257,"&lt;="&amp;$B267)</f>
        <v>4.67</v>
      </c>
      <c r="YG267" s="4">
        <f>SUMIFS('Aceite Virgen'!YG$6:YG$257,'Aceite Virgen'!$A$6:$A$257,"&gt;="&amp;$A267,'Aceite Virgen'!$B$6:$B$257,"&lt;="&amp;$B267)</f>
        <v>2.85</v>
      </c>
      <c r="YH267" s="4">
        <f>SUMIFS('Aceite Virgen'!YH$6:YH$257,'Aceite Virgen'!$A$6:$A$257,"&gt;="&amp;$A267,'Aceite Virgen'!$B$6:$B$257,"&lt;="&amp;$B267)</f>
        <v>5.19</v>
      </c>
      <c r="YL267" s="69">
        <f>SUMIFS('Aceite Virgen'!YL$6:YL$257,'Aceite Virgen'!$A$6:$A$257,"&gt;="&amp;$A267,'Aceite Virgen'!$B$6:$B$257,"&lt;="&amp;$B267)</f>
        <v>30.56</v>
      </c>
      <c r="YM267" s="4">
        <f>SUMIFS('Aceite Virgen'!YM$6:YM$257,'Aceite Virgen'!$A$6:$A$257,"&gt;="&amp;$A267,'Aceite Virgen'!$B$6:$B$257,"&lt;="&amp;$B267)</f>
        <v>3.7</v>
      </c>
      <c r="YN267" s="4">
        <f>SUMIFS('Aceite Virgen'!YN$6:YN$257,'Aceite Virgen'!$A$6:$A$257,"&gt;="&amp;$A267,'Aceite Virgen'!$B$6:$B$257,"&lt;="&amp;$B267)</f>
        <v>35.379999999999995</v>
      </c>
      <c r="YO267" s="4">
        <f>SUMIFS('Aceite Virgen'!YO$6:YO$257,'Aceite Virgen'!$A$6:$A$257,"&gt;="&amp;$A267,'Aceite Virgen'!$B$6:$B$257,"&lt;="&amp;$B267)</f>
        <v>33.000000000000007</v>
      </c>
      <c r="YP267" s="4">
        <f>SUMIFS('Aceite Virgen'!YP$6:YP$257,'Aceite Virgen'!$A$6:$A$257,"&gt;="&amp;$A267,'Aceite Virgen'!$B$6:$B$257,"&lt;="&amp;$B267)</f>
        <v>42.89</v>
      </c>
      <c r="YS267" s="69">
        <f>SUMIFS('Aceite Virgen'!YS$6:YS$257,'Aceite Virgen'!$A$6:$A$257,"&gt;="&amp;$A267,'Aceite Virgen'!$B$6:$B$257,"&lt;="&amp;$B267)</f>
        <v>6.6599999999999993</v>
      </c>
      <c r="YT267" s="4">
        <f>SUMIFS('Aceite Virgen'!YT$6:YT$257,'Aceite Virgen'!$A$6:$A$257,"&gt;="&amp;$A267,'Aceite Virgen'!$B$6:$B$257,"&lt;="&amp;$B267)</f>
        <v>7.07</v>
      </c>
      <c r="YU267" s="4">
        <f>SUMIFS('Aceite Virgen'!YU$6:YU$257,'Aceite Virgen'!$A$6:$A$257,"&gt;="&amp;$A267,'Aceite Virgen'!$B$6:$B$257,"&lt;="&amp;$B267)</f>
        <v>6.77</v>
      </c>
      <c r="YV267" s="4">
        <f>SUMIFS('Aceite Virgen'!YV$6:YV$257,'Aceite Virgen'!$A$6:$A$257,"&gt;="&amp;$A267,'Aceite Virgen'!$B$6:$B$257,"&lt;="&amp;$B267)</f>
        <v>6.32</v>
      </c>
      <c r="YW267" s="4">
        <f>SUMIFS('Aceite Virgen'!YW$6:YW$257,'Aceite Virgen'!$A$6:$A$257,"&gt;="&amp;$A267,'Aceite Virgen'!$B$6:$B$257,"&lt;="&amp;$B267)</f>
        <v>8.5399999999999991</v>
      </c>
      <c r="YZ267" s="69">
        <f>SUMIFS('Aceite Virgen'!YZ$6:YZ$257,'Aceite Virgen'!$A$6:$A$257,"&gt;="&amp;$A267,'Aceite Virgen'!$B$6:$B$257,"&lt;="&amp;$B267)</f>
        <v>1.71</v>
      </c>
      <c r="ZA267" s="4">
        <f>SUMIFS('Aceite Virgen'!ZA$6:ZA$257,'Aceite Virgen'!$A$6:$A$257,"&gt;="&amp;$A267,'Aceite Virgen'!$B$6:$B$257,"&lt;="&amp;$B267)</f>
        <v>0</v>
      </c>
      <c r="ZB267" s="4">
        <f>SUMIFS('Aceite Virgen'!ZB$6:ZB$257,'Aceite Virgen'!$A$6:$A$257,"&gt;="&amp;$A267,'Aceite Virgen'!$B$6:$B$257,"&lt;="&amp;$B267)</f>
        <v>1.98</v>
      </c>
      <c r="ZC267" s="4">
        <f>SUMIFS('Aceite Virgen'!ZC$6:ZC$257,'Aceite Virgen'!$A$6:$A$257,"&gt;="&amp;$A267,'Aceite Virgen'!$B$6:$B$257,"&lt;="&amp;$B267)</f>
        <v>1.27</v>
      </c>
      <c r="ZD267" s="4">
        <f>SUMIFS('Aceite Virgen'!ZD$6:ZD$257,'Aceite Virgen'!$A$6:$A$257,"&gt;="&amp;$A267,'Aceite Virgen'!$B$6:$B$257,"&lt;="&amp;$B267)</f>
        <v>4.18</v>
      </c>
    </row>
    <row r="268" spans="1:680" x14ac:dyDescent="0.25">
      <c r="A268" s="9">
        <f>'TAM Aceite Virgen'!B16</f>
        <v>4.9000000000000004</v>
      </c>
      <c r="B268" s="9">
        <f>'TAM Aceite Virgen'!C16</f>
        <v>5.0999999999999996</v>
      </c>
      <c r="C268" s="9"/>
      <c r="D268" s="4">
        <f>SUMIFS('Aceite Virgen'!D$6:D$257,'Aceite Virgen'!$A$6:$A$257,"&gt;="&amp;$A268,'Aceite Virgen'!$B$6:$B$257,"&lt;="&amp;$B268)</f>
        <v>0.82000000000000006</v>
      </c>
      <c r="E268" s="4">
        <f>SUMIFS('Aceite Virgen'!E$6:E$257,'Aceite Virgen'!$A$6:$A$257,"&gt;="&amp;$A268,'Aceite Virgen'!$B$6:$B$257,"&lt;="&amp;$B268)</f>
        <v>0.83</v>
      </c>
      <c r="F268" s="4">
        <f>SUMIFS('Aceite Virgen'!F$6:F$257,'Aceite Virgen'!$A$6:$A$257,"&gt;="&amp;$A268,'Aceite Virgen'!$B$6:$B$257,"&lt;="&amp;$B268)</f>
        <v>0.96</v>
      </c>
      <c r="G268" s="4">
        <f>SUMIFS('Aceite Virgen'!G$6:G$257,'Aceite Virgen'!$A$6:$A$257,"&gt;="&amp;$A268,'Aceite Virgen'!$B$6:$B$257,"&lt;="&amp;$B268)</f>
        <v>0</v>
      </c>
      <c r="H268" s="9"/>
      <c r="I268" s="9"/>
      <c r="J268" s="9"/>
      <c r="K268" s="4">
        <f>SUMIFS('Aceite Virgen'!K$6:K$257,'Aceite Virgen'!$A$6:$A$257,"&gt;="&amp;$A268,'Aceite Virgen'!$B$6:$B$257,"&lt;="&amp;$B268)</f>
        <v>1.03</v>
      </c>
      <c r="L268" s="4">
        <f>SUMIFS('Aceite Virgen'!L$6:L$257,'Aceite Virgen'!$A$6:$A$257,"&gt;="&amp;$A268,'Aceite Virgen'!$B$6:$B$257,"&lt;="&amp;$B268)</f>
        <v>2.33</v>
      </c>
      <c r="M268" s="4">
        <f>SUMIFS('Aceite Virgen'!M$6:M$257,'Aceite Virgen'!$A$6:$A$257,"&gt;="&amp;$A268,'Aceite Virgen'!$B$6:$B$257,"&lt;="&amp;$B268)</f>
        <v>0.73</v>
      </c>
      <c r="N268" s="4">
        <f>SUMIFS('Aceite Virgen'!N$6:N$257,'Aceite Virgen'!$A$6:$A$257,"&gt;="&amp;$A268,'Aceite Virgen'!$B$6:$B$257,"&lt;="&amp;$B268)</f>
        <v>0</v>
      </c>
      <c r="O268" s="9"/>
      <c r="P268" s="9"/>
      <c r="Q268" s="9"/>
      <c r="R268" s="4">
        <f>SUMIFS('Aceite Virgen'!R$6:R$257,'Aceite Virgen'!$A$6:$A$257,"&gt;="&amp;$A268,'Aceite Virgen'!$B$6:$B$257,"&lt;="&amp;$B268)</f>
        <v>2.16</v>
      </c>
      <c r="S268" s="4">
        <f>SUMIFS('Aceite Virgen'!S$6:S$257,'Aceite Virgen'!$A$6:$A$257,"&gt;="&amp;$A268,'Aceite Virgen'!$B$6:$B$257,"&lt;="&amp;$B268)</f>
        <v>1.1200000000000001</v>
      </c>
      <c r="T268" s="4">
        <f>SUMIFS('Aceite Virgen'!T$6:T$257,'Aceite Virgen'!$A$6:$A$257,"&gt;="&amp;$A268,'Aceite Virgen'!$B$6:$B$257,"&lt;="&amp;$B268)</f>
        <v>2.42</v>
      </c>
      <c r="U268" s="4">
        <f>SUMIFS('Aceite Virgen'!U$6:U$257,'Aceite Virgen'!$A$6:$A$257,"&gt;="&amp;$A268,'Aceite Virgen'!$B$6:$B$257,"&lt;="&amp;$B268)</f>
        <v>0</v>
      </c>
      <c r="V268" s="9"/>
      <c r="W268" s="9"/>
      <c r="X268" s="9"/>
      <c r="Y268" s="4">
        <f>SUMIFS('Aceite Virgen'!Y$6:Y$257,'Aceite Virgen'!$A$6:$A$257,"&gt;="&amp;$A268,'Aceite Virgen'!$B$6:$B$257,"&lt;="&amp;$B268)</f>
        <v>1.65</v>
      </c>
      <c r="Z268" s="4">
        <f>SUMIFS('Aceite Virgen'!Z$6:Z$257,'Aceite Virgen'!$A$6:$A$257,"&gt;="&amp;$A268,'Aceite Virgen'!$B$6:$B$257,"&lt;="&amp;$B268)</f>
        <v>0</v>
      </c>
      <c r="AA268" s="4">
        <f>SUMIFS('Aceite Virgen'!AA$6:AA$257,'Aceite Virgen'!$A$6:$A$257,"&gt;="&amp;$A268,'Aceite Virgen'!$B$6:$B$257,"&lt;="&amp;$B268)</f>
        <v>0.69</v>
      </c>
      <c r="AB268" s="4">
        <f>SUMIFS('Aceite Virgen'!AB$6:AB$257,'Aceite Virgen'!$A$6:$A$257,"&gt;="&amp;$A268,'Aceite Virgen'!$B$6:$B$257,"&lt;="&amp;$B268)</f>
        <v>0</v>
      </c>
      <c r="AC268" s="9"/>
      <c r="AD268" s="9"/>
      <c r="AE268" s="9"/>
      <c r="AF268" s="4">
        <f>SUMIFS('Aceite Virgen'!AF$6:AF$257,'Aceite Virgen'!$A$6:$A$257,"&gt;="&amp;$A268,'Aceite Virgen'!$B$6:$B$257,"&lt;="&amp;$B268)</f>
        <v>2.44</v>
      </c>
      <c r="AG268" s="4">
        <f>SUMIFS('Aceite Virgen'!AG$6:AG$257,'Aceite Virgen'!$A$6:$A$257,"&gt;="&amp;$A268,'Aceite Virgen'!$B$6:$B$257,"&lt;="&amp;$B268)</f>
        <v>3.57</v>
      </c>
      <c r="AH268" s="4">
        <f>SUMIFS('Aceite Virgen'!AH$6:AH$257,'Aceite Virgen'!$A$6:$A$257,"&gt;="&amp;$A268,'Aceite Virgen'!$B$6:$B$257,"&lt;="&amp;$B268)</f>
        <v>1.87</v>
      </c>
      <c r="AI268" s="4">
        <f>SUMIFS('Aceite Virgen'!AI$6:AI$257,'Aceite Virgen'!$A$6:$A$257,"&gt;="&amp;$A268,'Aceite Virgen'!$B$6:$B$257,"&lt;="&amp;$B268)</f>
        <v>6.23</v>
      </c>
      <c r="AJ268" s="9"/>
      <c r="AK268" s="9"/>
      <c r="AL268" s="9"/>
      <c r="AM268" s="4">
        <f>SUMIFS('Aceite Virgen'!AM$6:AM$257,'Aceite Virgen'!$A$6:$A$257,"&gt;="&amp;$A268,'Aceite Virgen'!$B$6:$B$257,"&lt;="&amp;$B268)</f>
        <v>0.76</v>
      </c>
      <c r="AN268" s="4">
        <f>SUMIFS('Aceite Virgen'!AN$6:AN$257,'Aceite Virgen'!$A$6:$A$257,"&gt;="&amp;$A268,'Aceite Virgen'!$B$6:$B$257,"&lt;="&amp;$B268)</f>
        <v>5.14</v>
      </c>
      <c r="AO268" s="4">
        <f>SUMIFS('Aceite Virgen'!AO$6:AO$257,'Aceite Virgen'!$A$6:$A$257,"&gt;="&amp;$A268,'Aceite Virgen'!$B$6:$B$257,"&lt;="&amp;$B268)</f>
        <v>0.17</v>
      </c>
      <c r="AP268" s="4">
        <f>SUMIFS('Aceite Virgen'!AP$6:AP$257,'Aceite Virgen'!$A$6:$A$257,"&gt;="&amp;$A268,'Aceite Virgen'!$B$6:$B$257,"&lt;="&amp;$B268)</f>
        <v>1.67</v>
      </c>
      <c r="AQ268" s="9"/>
      <c r="AR268" s="9"/>
      <c r="AT268" s="4">
        <f>SUMIFS('Aceite Virgen'!AT$6:AT$257,'Aceite Virgen'!$A$6:$A$257,"&gt;="&amp;$A268,'Aceite Virgen'!$B$6:$B$257,"&lt;="&amp;$B268)</f>
        <v>0.16</v>
      </c>
      <c r="AU268" s="4">
        <f>SUMIFS('Aceite Virgen'!AU$6:AU$257,'Aceite Virgen'!$A$6:$A$257,"&gt;="&amp;$A268,'Aceite Virgen'!$B$6:$B$257,"&lt;="&amp;$B268)</f>
        <v>1.1499999999999999</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0.05</v>
      </c>
      <c r="BB268" s="4">
        <f>SUMIFS('Aceite Virgen'!BB$6:BB$257,'Aceite Virgen'!$A$6:$A$257,"&gt;="&amp;$A268,'Aceite Virgen'!$B$6:$B$257,"&lt;="&amp;$B268)</f>
        <v>0.46</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0.42000000000000004</v>
      </c>
      <c r="BI268" s="4">
        <f>SUMIFS('Aceite Virgen'!BI$6:BI$257,'Aceite Virgen'!$A$6:$A$257,"&gt;="&amp;$A268,'Aceite Virgen'!$B$6:$B$257,"&lt;="&amp;$B268)</f>
        <v>0</v>
      </c>
      <c r="BJ268" s="4">
        <f>SUMIFS('Aceite Virgen'!BJ$6:BJ$257,'Aceite Virgen'!$A$6:$A$257,"&gt;="&amp;$A268,'Aceite Virgen'!$B$6:$B$257,"&lt;="&amp;$B268)</f>
        <v>0.48</v>
      </c>
      <c r="BK268" s="4">
        <f>SUMIFS('Aceite Virgen'!BK$6:BK$257,'Aceite Virgen'!$A$6:$A$257,"&gt;="&amp;$A268,'Aceite Virgen'!$B$6:$B$257,"&lt;="&amp;$B268)</f>
        <v>0</v>
      </c>
      <c r="BO268" s="4">
        <f>SUMIFS('Aceite Virgen'!BO$6:BO$257,'Aceite Virgen'!$A$6:$A$257,"&gt;="&amp;$A268,'Aceite Virgen'!$B$6:$B$257,"&lt;="&amp;$B268)</f>
        <v>0.21000000000000002</v>
      </c>
      <c r="BP268" s="4">
        <f>SUMIFS('Aceite Virgen'!BP$6:BP$257,'Aceite Virgen'!$A$6:$A$257,"&gt;="&amp;$A268,'Aceite Virgen'!$B$6:$B$257,"&lt;="&amp;$B268)</f>
        <v>0</v>
      </c>
      <c r="BQ268" s="4">
        <f>SUMIFS('Aceite Virgen'!BQ$6:BQ$257,'Aceite Virgen'!$A$6:$A$257,"&gt;="&amp;$A268,'Aceite Virgen'!$B$6:$B$257,"&lt;="&amp;$B268)</f>
        <v>0.12</v>
      </c>
      <c r="BR268" s="4">
        <f>SUMIFS('Aceite Virgen'!BR$6:BR$257,'Aceite Virgen'!$A$6:$A$257,"&gt;="&amp;$A268,'Aceite Virgen'!$B$6:$B$257,"&lt;="&amp;$B268)</f>
        <v>0</v>
      </c>
      <c r="BV268" s="4">
        <f>SUMIFS('Aceite Virgen'!BV$6:BV$257,'Aceite Virgen'!$A$6:$A$257,"&gt;="&amp;$A268,'Aceite Virgen'!$B$6:$B$257,"&lt;="&amp;$B268)</f>
        <v>0.5</v>
      </c>
      <c r="BW268" s="4">
        <f>SUMIFS('Aceite Virgen'!BW$6:BW$257,'Aceite Virgen'!$A$6:$A$257,"&gt;="&amp;$A268,'Aceite Virgen'!$B$6:$B$257,"&lt;="&amp;$B268)</f>
        <v>3.94</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7.0000000000000007E-2</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0.61</v>
      </c>
      <c r="CK268" s="4">
        <f>SUMIFS('Aceite Virgen'!CK$6:CK$257,'Aceite Virgen'!$A$6:$A$257,"&gt;="&amp;$A268,'Aceite Virgen'!$B$6:$B$257,"&lt;="&amp;$B268)</f>
        <v>5.76</v>
      </c>
      <c r="CL268" s="4">
        <f>SUMIFS('Aceite Virgen'!CL$6:CL$257,'Aceite Virgen'!$A$6:$A$257,"&gt;="&amp;$A268,'Aceite Virgen'!$B$6:$B$257,"&lt;="&amp;$B268)</f>
        <v>0.11</v>
      </c>
      <c r="CM268" s="4">
        <f>SUMIFS('Aceite Virgen'!CM$6:CM$257,'Aceite Virgen'!$A$6:$A$257,"&gt;="&amp;$A268,'Aceite Virgen'!$B$6:$B$257,"&lt;="&amp;$B268)</f>
        <v>0</v>
      </c>
      <c r="CQ268" s="4">
        <f>SUMIFS('Aceite Virgen'!CQ$6:CQ$257,'Aceite Virgen'!$A$6:$A$257,"&gt;="&amp;$A268,'Aceite Virgen'!$B$6:$B$257,"&lt;="&amp;$B268)</f>
        <v>0.21</v>
      </c>
      <c r="CR268" s="4">
        <f>SUMIFS('Aceite Virgen'!CR$6:CR$257,'Aceite Virgen'!$A$6:$A$257,"&gt;="&amp;$A268,'Aceite Virgen'!$B$6:$B$257,"&lt;="&amp;$B268)</f>
        <v>0</v>
      </c>
      <c r="CS268" s="4">
        <f>SUMIFS('Aceite Virgen'!CS$6:CS$257,'Aceite Virgen'!$A$6:$A$257,"&gt;="&amp;$A268,'Aceite Virgen'!$B$6:$B$257,"&lt;="&amp;$B268)</f>
        <v>0.27</v>
      </c>
      <c r="CT268" s="4">
        <f>SUMIFS('Aceite Virgen'!CT$6:CT$257,'Aceite Virgen'!$A$6:$A$257,"&gt;="&amp;$A268,'Aceite Virgen'!$B$6:$B$257,"&lt;="&amp;$B268)</f>
        <v>0</v>
      </c>
      <c r="CX268" s="4">
        <f>SUMIFS('Aceite Virgen'!CX$6:CX$257,'Aceite Virgen'!$A$6:$A$257,"&gt;="&amp;$A268,'Aceite Virgen'!$B$6:$B$257,"&lt;="&amp;$B268)</f>
        <v>0.89</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2.87</v>
      </c>
      <c r="DF268" s="4">
        <f>SUMIFS('Aceite Virgen'!DF$6:DF$257,'Aceite Virgen'!$A$6:$A$257,"&gt;="&amp;$A268,'Aceite Virgen'!$B$6:$B$257,"&lt;="&amp;$B268)</f>
        <v>7.53</v>
      </c>
      <c r="DG268" s="4">
        <f>SUMIFS('Aceite Virgen'!DG$6:DG$257,'Aceite Virgen'!$A$6:$A$257,"&gt;="&amp;$A268,'Aceite Virgen'!$B$6:$B$257,"&lt;="&amp;$B268)</f>
        <v>1.74</v>
      </c>
      <c r="DH268" s="4">
        <f>SUMIFS('Aceite Virgen'!DH$6:DH$257,'Aceite Virgen'!$A$6:$A$257,"&gt;="&amp;$A268,'Aceite Virgen'!$B$6:$B$257,"&lt;="&amp;$B268)</f>
        <v>0</v>
      </c>
      <c r="DL268" s="4">
        <f>SUMIFS('Aceite Virgen'!DL$6:DL$257,'Aceite Virgen'!$A$6:$A$257,"&gt;="&amp;$A268,'Aceite Virgen'!$B$6:$B$257,"&lt;="&amp;$B268)</f>
        <v>2.41</v>
      </c>
      <c r="DM268" s="4">
        <f>SUMIFS('Aceite Virgen'!DM$6:DM$257,'Aceite Virgen'!$A$6:$A$257,"&gt;="&amp;$A268,'Aceite Virgen'!$B$6:$B$257,"&lt;="&amp;$B268)</f>
        <v>3.42</v>
      </c>
      <c r="DN268" s="4">
        <f>SUMIFS('Aceite Virgen'!DN$6:DN$257,'Aceite Virgen'!$A$6:$A$257,"&gt;="&amp;$A268,'Aceite Virgen'!$B$6:$B$257,"&lt;="&amp;$B268)</f>
        <v>2.5499999999999998</v>
      </c>
      <c r="DO268" s="4">
        <f>SUMIFS('Aceite Virgen'!DO$6:DO$257,'Aceite Virgen'!$A$6:$A$257,"&gt;="&amp;$A268,'Aceite Virgen'!$B$6:$B$257,"&lt;="&amp;$B268)</f>
        <v>0</v>
      </c>
      <c r="DS268" s="4">
        <f>SUMIFS('Aceite Virgen'!DS$6:DS$257,'Aceite Virgen'!$A$6:$A$257,"&gt;="&amp;$A268,'Aceite Virgen'!$B$6:$B$257,"&lt;="&amp;$B268)</f>
        <v>4.9800000000000004</v>
      </c>
      <c r="DT268" s="4">
        <f>SUMIFS('Aceite Virgen'!DT$6:DT$257,'Aceite Virgen'!$A$6:$A$257,"&gt;="&amp;$A268,'Aceite Virgen'!$B$6:$B$257,"&lt;="&amp;$B268)</f>
        <v>13.22</v>
      </c>
      <c r="DU268" s="4">
        <f>SUMIFS('Aceite Virgen'!DU$6:DU$257,'Aceite Virgen'!$A$6:$A$257,"&gt;="&amp;$A268,'Aceite Virgen'!$B$6:$B$257,"&lt;="&amp;$B268)</f>
        <v>4.0999999999999996</v>
      </c>
      <c r="DV268" s="4">
        <f>SUMIFS('Aceite Virgen'!DV$6:DV$257,'Aceite Virgen'!$A$6:$A$257,"&gt;="&amp;$A268,'Aceite Virgen'!$B$6:$B$257,"&lt;="&amp;$B268)</f>
        <v>0</v>
      </c>
      <c r="DZ268" s="4">
        <f>SUMIFS('Aceite Virgen'!DZ$6:DZ$257,'Aceite Virgen'!$A$6:$A$257,"&gt;="&amp;$A268,'Aceite Virgen'!$B$6:$B$257,"&lt;="&amp;$B268)</f>
        <v>4.25</v>
      </c>
      <c r="EA268" s="4">
        <f>SUMIFS('Aceite Virgen'!EA$6:EA$257,'Aceite Virgen'!$A$6:$A$257,"&gt;="&amp;$A268,'Aceite Virgen'!$B$6:$B$257,"&lt;="&amp;$B268)</f>
        <v>5.98</v>
      </c>
      <c r="EB268" s="4">
        <f>SUMIFS('Aceite Virgen'!EB$6:EB$257,'Aceite Virgen'!$A$6:$A$257,"&gt;="&amp;$A268,'Aceite Virgen'!$B$6:$B$257,"&lt;="&amp;$B268)</f>
        <v>3.5700000000000003</v>
      </c>
      <c r="EC268" s="4">
        <f>SUMIFS('Aceite Virgen'!EC$6:EC$257,'Aceite Virgen'!$A$6:$A$257,"&gt;="&amp;$A268,'Aceite Virgen'!$B$6:$B$257,"&lt;="&amp;$B268)</f>
        <v>0</v>
      </c>
      <c r="EG268" s="4">
        <f>SUMIFS('Aceite Virgen'!EG$6:EG$257,'Aceite Virgen'!$A$6:$A$257,"&gt;="&amp;$A268,'Aceite Virgen'!$B$6:$B$257,"&lt;="&amp;$B268)</f>
        <v>7.13</v>
      </c>
      <c r="EH268" s="4">
        <f>SUMIFS('Aceite Virgen'!EH$6:EH$257,'Aceite Virgen'!$A$6:$A$257,"&gt;="&amp;$A268,'Aceite Virgen'!$B$6:$B$257,"&lt;="&amp;$B268)</f>
        <v>13.45</v>
      </c>
      <c r="EI268" s="4">
        <f>SUMIFS('Aceite Virgen'!EI$6:EI$257,'Aceite Virgen'!$A$6:$A$257,"&gt;="&amp;$A268,'Aceite Virgen'!$B$6:$B$257,"&lt;="&amp;$B268)</f>
        <v>5.3</v>
      </c>
      <c r="EJ268" s="4">
        <f>SUMIFS('Aceite Virgen'!EJ$6:EJ$257,'Aceite Virgen'!$A$6:$A$257,"&gt;="&amp;$A268,'Aceite Virgen'!$B$6:$B$257,"&lt;="&amp;$B268)</f>
        <v>0</v>
      </c>
      <c r="EN268" s="4">
        <f>SUMIFS('Aceite Virgen'!EN$6:EN$257,'Aceite Virgen'!$A$6:$A$257,"&gt;="&amp;$A268,'Aceite Virgen'!$B$6:$B$257,"&lt;="&amp;$B268)</f>
        <v>6.08</v>
      </c>
      <c r="EO268" s="4">
        <f>SUMIFS('Aceite Virgen'!EO$6:EO$257,'Aceite Virgen'!$A$6:$A$257,"&gt;="&amp;$A268,'Aceite Virgen'!$B$6:$B$257,"&lt;="&amp;$B268)</f>
        <v>14.76</v>
      </c>
      <c r="EP268" s="4">
        <f>SUMIFS('Aceite Virgen'!EP$6:EP$257,'Aceite Virgen'!$A$6:$A$257,"&gt;="&amp;$A268,'Aceite Virgen'!$B$6:$B$257,"&lt;="&amp;$B268)</f>
        <v>3.49</v>
      </c>
      <c r="EQ268" s="4">
        <f>SUMIFS('Aceite Virgen'!EQ$6:EQ$257,'Aceite Virgen'!$A$6:$A$257,"&gt;="&amp;$A268,'Aceite Virgen'!$B$6:$B$257,"&lt;="&amp;$B268)</f>
        <v>0</v>
      </c>
      <c r="EU268" s="4">
        <f>SUMIFS('Aceite Virgen'!EU$6:EU$257,'Aceite Virgen'!$A$6:$A$257,"&gt;="&amp;$A268,'Aceite Virgen'!$B$6:$B$257,"&lt;="&amp;$B268)</f>
        <v>6.1300000000000008</v>
      </c>
      <c r="EV268" s="4">
        <f>SUMIFS('Aceite Virgen'!EV$6:EV$257,'Aceite Virgen'!$A$6:$A$257,"&gt;="&amp;$A268,'Aceite Virgen'!$B$6:$B$257,"&lt;="&amp;$B268)</f>
        <v>4.51</v>
      </c>
      <c r="EW268" s="4">
        <f>SUMIFS('Aceite Virgen'!EW$6:EW$257,'Aceite Virgen'!$A$6:$A$257,"&gt;="&amp;$A268,'Aceite Virgen'!$B$6:$B$257,"&lt;="&amp;$B268)</f>
        <v>6.97</v>
      </c>
      <c r="EX268" s="4">
        <f>SUMIFS('Aceite Virgen'!EX$6:EX$257,'Aceite Virgen'!$A$6:$A$257,"&gt;="&amp;$A268,'Aceite Virgen'!$B$6:$B$257,"&lt;="&amp;$B268)</f>
        <v>0</v>
      </c>
      <c r="FB268" s="4">
        <f>SUMIFS('Aceite Virgen'!FB$6:FB$257,'Aceite Virgen'!$A$6:$A$257,"&gt;="&amp;$A268,'Aceite Virgen'!$B$6:$B$257,"&lt;="&amp;$B268)</f>
        <v>4.95</v>
      </c>
      <c r="FC268" s="4">
        <f>SUMIFS('Aceite Virgen'!FC$6:FC$257,'Aceite Virgen'!$A$6:$A$257,"&gt;="&amp;$A268,'Aceite Virgen'!$B$6:$B$257,"&lt;="&amp;$B268)</f>
        <v>6.14</v>
      </c>
      <c r="FD268" s="4">
        <f>SUMIFS('Aceite Virgen'!FD$6:FD$257,'Aceite Virgen'!$A$6:$A$257,"&gt;="&amp;$A268,'Aceite Virgen'!$B$6:$B$257,"&lt;="&amp;$B268)</f>
        <v>4.3600000000000003</v>
      </c>
      <c r="FE268" s="4">
        <f>SUMIFS('Aceite Virgen'!FE$6:FE$257,'Aceite Virgen'!$A$6:$A$257,"&gt;="&amp;$A268,'Aceite Virgen'!$B$6:$B$257,"&lt;="&amp;$B268)</f>
        <v>0</v>
      </c>
      <c r="FI268" s="4">
        <f>SUMIFS('Aceite Virgen'!FI$6:FI$257,'Aceite Virgen'!$A$6:$A$257,"&gt;="&amp;$A268,'Aceite Virgen'!$B$6:$B$257,"&lt;="&amp;$B268)</f>
        <v>8.26</v>
      </c>
      <c r="FJ268" s="4">
        <f>SUMIFS('Aceite Virgen'!FJ$6:FJ$257,'Aceite Virgen'!$A$6:$A$257,"&gt;="&amp;$A268,'Aceite Virgen'!$B$6:$B$257,"&lt;="&amp;$B268)</f>
        <v>15.12</v>
      </c>
      <c r="FK268" s="4">
        <f>SUMIFS('Aceite Virgen'!FK$6:FK$257,'Aceite Virgen'!$A$6:$A$257,"&gt;="&amp;$A268,'Aceite Virgen'!$B$6:$B$257,"&lt;="&amp;$B268)</f>
        <v>6.08</v>
      </c>
      <c r="FL268" s="4">
        <f>SUMIFS('Aceite Virgen'!FL$6:FL$257,'Aceite Virgen'!$A$6:$A$257,"&gt;="&amp;$A268,'Aceite Virgen'!$B$6:$B$257,"&lt;="&amp;$B268)</f>
        <v>1.17</v>
      </c>
      <c r="FP268" s="4">
        <f>SUMIFS('Aceite Virgen'!FP$6:FP$257,'Aceite Virgen'!$A$6:$A$257,"&gt;="&amp;$A268,'Aceite Virgen'!$B$6:$B$257,"&lt;="&amp;$B268)</f>
        <v>3.52</v>
      </c>
      <c r="FQ268" s="4">
        <f>SUMIFS('Aceite Virgen'!FQ$6:FQ$257,'Aceite Virgen'!$A$6:$A$257,"&gt;="&amp;$A268,'Aceite Virgen'!$B$6:$B$257,"&lt;="&amp;$B268)</f>
        <v>15.19</v>
      </c>
      <c r="FR268" s="4">
        <f>SUMIFS('Aceite Virgen'!FR$6:FR$257,'Aceite Virgen'!$A$6:$A$257,"&gt;="&amp;$A268,'Aceite Virgen'!$B$6:$B$257,"&lt;="&amp;$B268)</f>
        <v>1.39</v>
      </c>
      <c r="FS268" s="4">
        <f>SUMIFS('Aceite Virgen'!FS$6:FS$257,'Aceite Virgen'!$A$6:$A$257,"&gt;="&amp;$A268,'Aceite Virgen'!$B$6:$B$257,"&lt;="&amp;$B268)</f>
        <v>1.05</v>
      </c>
      <c r="FW268" s="4">
        <f>SUMIFS('Aceite Virgen'!FW$6:FW$257,'Aceite Virgen'!$A$6:$A$257,"&gt;="&amp;$A268,'Aceite Virgen'!$B$6:$B$257,"&lt;="&amp;$B268)</f>
        <v>3.17</v>
      </c>
      <c r="FX268" s="4">
        <f>SUMIFS('Aceite Virgen'!FX$6:FX$257,'Aceite Virgen'!$A$6:$A$257,"&gt;="&amp;$A268,'Aceite Virgen'!$B$6:$B$257,"&lt;="&amp;$B268)</f>
        <v>9.9700000000000006</v>
      </c>
      <c r="FY268" s="4">
        <f>SUMIFS('Aceite Virgen'!FY$6:FY$257,'Aceite Virgen'!$A$6:$A$257,"&gt;="&amp;$A268,'Aceite Virgen'!$B$6:$B$257,"&lt;="&amp;$B268)</f>
        <v>2.09</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0.82000000000000006</v>
      </c>
      <c r="GL268" s="4">
        <f>SUMIFS('Aceite Virgen'!GL$6:GL$257,'Aceite Virgen'!$A$6:$A$257,"&gt;="&amp;$A268,'Aceite Virgen'!$B$6:$B$257,"&lt;="&amp;$B268)</f>
        <v>1.61</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0.13</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0.64</v>
      </c>
      <c r="HN268" s="4">
        <f>SUMIFS('Aceite Virgen'!HN$6:HN$257,'Aceite Virgen'!$A$6:$A$257,"&gt;="&amp;$A268,'Aceite Virgen'!$B$6:$B$257,"&lt;="&amp;$B268)</f>
        <v>2.5299999999999998</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0.45</v>
      </c>
      <c r="HU268" s="4">
        <f>SUMIFS('Aceite Virgen'!HU$6:HU$257,'Aceite Virgen'!$A$6:$A$257,"&gt;="&amp;$A268,'Aceite Virgen'!$B$6:$B$257,"&lt;="&amp;$B268)</f>
        <v>0</v>
      </c>
      <c r="HV268" s="4">
        <f>SUMIFS('Aceite Virgen'!HV$6:HV$257,'Aceite Virgen'!$A$6:$A$257,"&gt;="&amp;$A268,'Aceite Virgen'!$B$6:$B$257,"&lt;="&amp;$B268)</f>
        <v>0.68</v>
      </c>
      <c r="HW268" s="4">
        <f>SUMIFS('Aceite Virgen'!HW$6:HW$257,'Aceite Virgen'!$A$6:$A$257,"&gt;="&amp;$A268,'Aceite Virgen'!$B$6:$B$257,"&lt;="&amp;$B268)</f>
        <v>0</v>
      </c>
      <c r="IA268" s="4">
        <f>SUMIFS('Aceite Virgen'!IA$6:IA$257,'Aceite Virgen'!$A$6:$A$257,"&gt;="&amp;$A268,'Aceite Virgen'!$B$6:$B$257,"&lt;="&amp;$B268)</f>
        <v>0.17</v>
      </c>
      <c r="IB268" s="4">
        <f>SUMIFS('Aceite Virgen'!IB$6:IB$257,'Aceite Virgen'!$A$6:$A$257,"&gt;="&amp;$A268,'Aceite Virgen'!$B$6:$B$257,"&lt;="&amp;$B268)</f>
        <v>0.87</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0.19</v>
      </c>
      <c r="IP268" s="4">
        <f>SUMIFS('Aceite Virgen'!IP$6:IP$257,'Aceite Virgen'!$A$6:$A$257,"&gt;="&amp;$A268,'Aceite Virgen'!$B$6:$B$257,"&lt;="&amp;$B268)</f>
        <v>1.44</v>
      </c>
      <c r="IQ268" s="4">
        <f>SUMIFS('Aceite Virgen'!IQ$6:IQ$257,'Aceite Virgen'!$A$6:$A$257,"&gt;="&amp;$A268,'Aceite Virgen'!$B$6:$B$257,"&lt;="&amp;$B268)</f>
        <v>0</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0.74</v>
      </c>
      <c r="JD268" s="4">
        <f>SUMIFS('Aceite Virgen'!JD$6:JD$257,'Aceite Virgen'!$A$6:$A$257,"&gt;="&amp;$A268,'Aceite Virgen'!$B$6:$B$257,"&lt;="&amp;$B268)</f>
        <v>0</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0.56999999999999995</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0.56999999999999995</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0.15</v>
      </c>
      <c r="KM268" s="4">
        <f>SUMIFS('Aceite Virgen'!KM$6:KM$257,'Aceite Virgen'!$A$6:$A$257,"&gt;="&amp;$A268,'Aceite Virgen'!$B$6:$B$257,"&lt;="&amp;$B268)</f>
        <v>1.0900000000000001</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1.81</v>
      </c>
      <c r="KT268" s="4">
        <f>SUMIFS('Aceite Virgen'!KT$6:KT$257,'Aceite Virgen'!$A$6:$A$257,"&gt;="&amp;$A268,'Aceite Virgen'!$B$6:$B$257,"&lt;="&amp;$B268)</f>
        <v>3.64</v>
      </c>
      <c r="KU268" s="4">
        <f>SUMIFS('Aceite Virgen'!KU$6:KU$257,'Aceite Virgen'!$A$6:$A$257,"&gt;="&amp;$A268,'Aceite Virgen'!$B$6:$B$257,"&lt;="&amp;$B268)</f>
        <v>1.43</v>
      </c>
      <c r="KV268" s="4">
        <f>SUMIFS('Aceite Virgen'!KV$6:KV$257,'Aceite Virgen'!$A$6:$A$257,"&gt;="&amp;$A268,'Aceite Virgen'!$B$6:$B$257,"&lt;="&amp;$B268)</f>
        <v>0</v>
      </c>
      <c r="KZ268" s="4">
        <f>SUMIFS('Aceite Virgen'!KZ$6:KZ$257,'Aceite Virgen'!$A$6:$A$257,"&gt;="&amp;$A268,'Aceite Virgen'!$B$6:$B$257,"&lt;="&amp;$B268)</f>
        <v>0.57999999999999996</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0.86</v>
      </c>
      <c r="LH268" s="4">
        <f>SUMIFS('Aceite Virgen'!LH$6:LH$257,'Aceite Virgen'!$A$6:$A$257,"&gt;="&amp;$A268,'Aceite Virgen'!$B$6:$B$257,"&lt;="&amp;$B268)</f>
        <v>0</v>
      </c>
      <c r="LI268" s="4">
        <f>SUMIFS('Aceite Virgen'!LI$6:LI$257,'Aceite Virgen'!$A$6:$A$257,"&gt;="&amp;$A268,'Aceite Virgen'!$B$6:$B$257,"&lt;="&amp;$B268)</f>
        <v>0.48</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0.66999999999999993</v>
      </c>
      <c r="LV268" s="4">
        <f>SUMIFS('Aceite Virgen'!LV$6:LV$257,'Aceite Virgen'!$A$6:$A$257,"&gt;="&amp;$A268,'Aceite Virgen'!$B$6:$B$257,"&lt;="&amp;$B268)</f>
        <v>0</v>
      </c>
      <c r="LW268" s="4">
        <f>SUMIFS('Aceite Virgen'!LW$6:LW$257,'Aceite Virgen'!$A$6:$A$257,"&gt;="&amp;$A268,'Aceite Virgen'!$B$6:$B$257,"&lt;="&amp;$B268)</f>
        <v>0</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0.6</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0.97</v>
      </c>
      <c r="MQ268" s="4">
        <f>SUMIFS('Aceite Virgen'!MQ$6:MQ$257,'Aceite Virgen'!$A$6:$A$257,"&gt;="&amp;$A268,'Aceite Virgen'!$B$6:$B$257,"&lt;="&amp;$B268)</f>
        <v>3.93</v>
      </c>
      <c r="MR268" s="4">
        <f>SUMIFS('Aceite Virgen'!MR$6:MR$257,'Aceite Virgen'!$A$6:$A$257,"&gt;="&amp;$A268,'Aceite Virgen'!$B$6:$B$257,"&lt;="&amp;$B268)</f>
        <v>0.51</v>
      </c>
      <c r="MS268" s="4">
        <f>SUMIFS('Aceite Virgen'!MS$6:MS$257,'Aceite Virgen'!$A$6:$A$257,"&gt;="&amp;$A268,'Aceite Virgen'!$B$6:$B$257,"&lt;="&amp;$B268)</f>
        <v>0</v>
      </c>
      <c r="MW268" s="4">
        <f>SUMIFS('Aceite Virgen'!MW$6:MW$257,'Aceite Virgen'!$A$6:$A$257,"&gt;="&amp;$A268,'Aceite Virgen'!$B$6:$B$257,"&lt;="&amp;$B268)</f>
        <v>1.6099999999999999</v>
      </c>
      <c r="MX268" s="4">
        <f>SUMIFS('Aceite Virgen'!MX$6:MX$257,'Aceite Virgen'!$A$6:$A$257,"&gt;="&amp;$A268,'Aceite Virgen'!$B$6:$B$257,"&lt;="&amp;$B268)</f>
        <v>2.5299999999999998</v>
      </c>
      <c r="MY268" s="4">
        <f>SUMIFS('Aceite Virgen'!MY$6:MY$257,'Aceite Virgen'!$A$6:$A$257,"&gt;="&amp;$A268,'Aceite Virgen'!$B$6:$B$257,"&lt;="&amp;$B268)</f>
        <v>0.9</v>
      </c>
      <c r="MZ268" s="4">
        <f>SUMIFS('Aceite Virgen'!MZ$6:MZ$257,'Aceite Virgen'!$A$6:$A$257,"&gt;="&amp;$A268,'Aceite Virgen'!$B$6:$B$257,"&lt;="&amp;$B268)</f>
        <v>0</v>
      </c>
      <c r="ND268" s="4">
        <f>SUMIFS('Aceite Virgen'!ND$6:ND$257,'Aceite Virgen'!$A$6:$A$257,"&gt;="&amp;$A268,'Aceite Virgen'!$B$6:$B$257,"&lt;="&amp;$B268)</f>
        <v>2.99</v>
      </c>
      <c r="NE268" s="4">
        <f>SUMIFS('Aceite Virgen'!NE$6:NE$257,'Aceite Virgen'!$A$6:$A$257,"&gt;="&amp;$A268,'Aceite Virgen'!$B$6:$B$257,"&lt;="&amp;$B268)</f>
        <v>7.15</v>
      </c>
      <c r="NF268" s="4">
        <f>SUMIFS('Aceite Virgen'!NF$6:NF$257,'Aceite Virgen'!$A$6:$A$257,"&gt;="&amp;$A268,'Aceite Virgen'!$B$6:$B$257,"&lt;="&amp;$B268)</f>
        <v>2.88</v>
      </c>
      <c r="NG268" s="4">
        <f>SUMIFS('Aceite Virgen'!NG$6:NG$257,'Aceite Virgen'!$A$6:$A$257,"&gt;="&amp;$A268,'Aceite Virgen'!$B$6:$B$257,"&lt;="&amp;$B268)</f>
        <v>0</v>
      </c>
      <c r="NK268" s="4">
        <f>SUMIFS('Aceite Virgen'!NK$6:NK$257,'Aceite Virgen'!$A$6:$A$257,"&gt;="&amp;$A268,'Aceite Virgen'!$B$6:$B$257,"&lt;="&amp;$B268)</f>
        <v>2.87</v>
      </c>
      <c r="NL268" s="4">
        <f>SUMIFS('Aceite Virgen'!NL$6:NL$257,'Aceite Virgen'!$A$6:$A$257,"&gt;="&amp;$A268,'Aceite Virgen'!$B$6:$B$257,"&lt;="&amp;$B268)</f>
        <v>4.92</v>
      </c>
      <c r="NM268" s="4">
        <f>SUMIFS('Aceite Virgen'!NM$6:NM$257,'Aceite Virgen'!$A$6:$A$257,"&gt;="&amp;$A268,'Aceite Virgen'!$B$6:$B$257,"&lt;="&amp;$B268)</f>
        <v>3.64</v>
      </c>
      <c r="NN268" s="4">
        <f>SUMIFS('Aceite Virgen'!NN$6:NN$257,'Aceite Virgen'!$A$6:$A$257,"&gt;="&amp;$A268,'Aceite Virgen'!$B$6:$B$257,"&lt;="&amp;$B268)</f>
        <v>0</v>
      </c>
      <c r="NR268" s="4">
        <f>SUMIFS('Aceite Virgen'!NR$6:NR$257,'Aceite Virgen'!$A$6:$A$257,"&gt;="&amp;$A268,'Aceite Virgen'!$B$6:$B$257,"&lt;="&amp;$B268)</f>
        <v>0.82</v>
      </c>
      <c r="NS268" s="4">
        <f>SUMIFS('Aceite Virgen'!NS$6:NS$257,'Aceite Virgen'!$A$6:$A$257,"&gt;="&amp;$A268,'Aceite Virgen'!$B$6:$B$257,"&lt;="&amp;$B268)</f>
        <v>2.8</v>
      </c>
      <c r="NT268" s="4">
        <f>SUMIFS('Aceite Virgen'!NT$6:NT$257,'Aceite Virgen'!$A$6:$A$257,"&gt;="&amp;$A268,'Aceite Virgen'!$B$6:$B$257,"&lt;="&amp;$B268)</f>
        <v>0.27</v>
      </c>
      <c r="NU268" s="4">
        <f>SUMIFS('Aceite Virgen'!NU$6:NU$257,'Aceite Virgen'!$A$6:$A$257,"&gt;="&amp;$A268,'Aceite Virgen'!$B$6:$B$257,"&lt;="&amp;$B268)</f>
        <v>0</v>
      </c>
      <c r="NY268" s="4">
        <f>SUMIFS('Aceite Virgen'!NY$6:NY$257,'Aceite Virgen'!$A$6:$A$257,"&gt;="&amp;$A268,'Aceite Virgen'!$B$6:$B$257,"&lt;="&amp;$B268)</f>
        <v>0.87</v>
      </c>
      <c r="NZ268" s="4">
        <f>SUMIFS('Aceite Virgen'!NZ$6:NZ$257,'Aceite Virgen'!$A$6:$A$257,"&gt;="&amp;$A268,'Aceite Virgen'!$B$6:$B$257,"&lt;="&amp;$B268)</f>
        <v>2.0699999999999998</v>
      </c>
      <c r="OA268" s="4">
        <f>SUMIFS('Aceite Virgen'!OA$6:OA$257,'Aceite Virgen'!$A$6:$A$257,"&gt;="&amp;$A268,'Aceite Virgen'!$B$6:$B$257,"&lt;="&amp;$B268)</f>
        <v>0.51</v>
      </c>
      <c r="OB268" s="4">
        <f>SUMIFS('Aceite Virgen'!OB$6:OB$257,'Aceite Virgen'!$A$6:$A$257,"&gt;="&amp;$A268,'Aceite Virgen'!$B$6:$B$257,"&lt;="&amp;$B268)</f>
        <v>1.03</v>
      </c>
      <c r="OF268" s="4">
        <f>SUMIFS('Aceite Virgen'!OF$6:OF$257,'Aceite Virgen'!$A$6:$A$257,"&gt;="&amp;$A268,'Aceite Virgen'!$B$6:$B$257,"&lt;="&amp;$B268)</f>
        <v>0</v>
      </c>
      <c r="OG268" s="4">
        <f>SUMIFS('Aceite Virgen'!OG$6:OG$257,'Aceite Virgen'!$A$6:$A$257,"&gt;="&amp;$A268,'Aceite Virgen'!$B$6:$B$257,"&lt;="&amp;$B268)</f>
        <v>0</v>
      </c>
      <c r="OH268" s="4">
        <f>SUMIFS('Aceite Virgen'!OH$6:OH$257,'Aceite Virgen'!$A$6:$A$257,"&gt;="&amp;$A268,'Aceite Virgen'!$B$6:$B$257,"&lt;="&amp;$B268)</f>
        <v>0</v>
      </c>
      <c r="OI268" s="4">
        <f>SUMIFS('Aceite Virgen'!OI$6:OI$257,'Aceite Virgen'!$A$6:$A$257,"&gt;="&amp;$A268,'Aceite Virgen'!$B$6:$B$257,"&lt;="&amp;$B268)</f>
        <v>0</v>
      </c>
      <c r="OM268" s="4">
        <f>SUMIFS('Aceite Virgen'!OM$6:OM$257,'Aceite Virgen'!$A$6:$A$257,"&gt;="&amp;$A268,'Aceite Virgen'!$B$6:$B$257,"&lt;="&amp;$B268)</f>
        <v>0.52</v>
      </c>
      <c r="ON268" s="4">
        <f>SUMIFS('Aceite Virgen'!ON$6:ON$257,'Aceite Virgen'!$A$6:$A$257,"&gt;="&amp;$A268,'Aceite Virgen'!$B$6:$B$257,"&lt;="&amp;$B268)</f>
        <v>0.69</v>
      </c>
      <c r="OO268" s="4">
        <f>SUMIFS('Aceite Virgen'!OO$6:OO$257,'Aceite Virgen'!$A$6:$A$257,"&gt;="&amp;$A268,'Aceite Virgen'!$B$6:$B$257,"&lt;="&amp;$B268)</f>
        <v>0</v>
      </c>
      <c r="OP268" s="4">
        <f>SUMIFS('Aceite Virgen'!OP$6:OP$257,'Aceite Virgen'!$A$6:$A$257,"&gt;="&amp;$A268,'Aceite Virgen'!$B$6:$B$257,"&lt;="&amp;$B268)</f>
        <v>2.42</v>
      </c>
      <c r="OT268" s="4">
        <f>SUMIFS('Aceite Virgen'!OT$6:OT$257,'Aceite Virgen'!$A$6:$A$257,"&gt;="&amp;$A268,'Aceite Virgen'!$B$6:$B$257,"&lt;="&amp;$B268)</f>
        <v>2.39</v>
      </c>
      <c r="OU268" s="4">
        <f>SUMIFS('Aceite Virgen'!OU$6:OU$257,'Aceite Virgen'!$A$6:$A$257,"&gt;="&amp;$A268,'Aceite Virgen'!$B$6:$B$257,"&lt;="&amp;$B268)</f>
        <v>0</v>
      </c>
      <c r="OV268" s="4">
        <f>SUMIFS('Aceite Virgen'!OV$6:OV$257,'Aceite Virgen'!$A$6:$A$257,"&gt;="&amp;$A268,'Aceite Virgen'!$B$6:$B$257,"&lt;="&amp;$B268)</f>
        <v>3.12</v>
      </c>
      <c r="OW268" s="4">
        <f>SUMIFS('Aceite Virgen'!OW$6:OW$257,'Aceite Virgen'!$A$6:$A$257,"&gt;="&amp;$A268,'Aceite Virgen'!$B$6:$B$257,"&lt;="&amp;$B268)</f>
        <v>0</v>
      </c>
      <c r="PA268" s="4">
        <f>SUMIFS('Aceite Virgen'!PA$6:PA$257,'Aceite Virgen'!$A$6:$A$257,"&gt;="&amp;$A268,'Aceite Virgen'!$B$6:$B$257,"&lt;="&amp;$B268)</f>
        <v>0.27</v>
      </c>
      <c r="PB268" s="4">
        <f>SUMIFS('Aceite Virgen'!PB$6:PB$257,'Aceite Virgen'!$A$6:$A$257,"&gt;="&amp;$A268,'Aceite Virgen'!$B$6:$B$257,"&lt;="&amp;$B268)</f>
        <v>1.34</v>
      </c>
      <c r="PC268" s="4">
        <f>SUMIFS('Aceite Virgen'!PC$6:PC$257,'Aceite Virgen'!$A$6:$A$257,"&gt;="&amp;$A268,'Aceite Virgen'!$B$6:$B$257,"&lt;="&amp;$B268)</f>
        <v>0</v>
      </c>
      <c r="PD268" s="4">
        <f>SUMIFS('Aceite Virgen'!PD$6:PD$257,'Aceite Virgen'!$A$6:$A$257,"&gt;="&amp;$A268,'Aceite Virgen'!$B$6:$B$257,"&lt;="&amp;$B268)</f>
        <v>0</v>
      </c>
      <c r="PH268" s="4">
        <f>SUMIFS('Aceite Virgen'!PH$6:PH$257,'Aceite Virgen'!$A$6:$A$257,"&gt;="&amp;$A268,'Aceite Virgen'!$B$6:$B$257,"&lt;="&amp;$B268)</f>
        <v>0.61</v>
      </c>
      <c r="PI268" s="4">
        <f>SUMIFS('Aceite Virgen'!PI$6:PI$257,'Aceite Virgen'!$A$6:$A$257,"&gt;="&amp;$A268,'Aceite Virgen'!$B$6:$B$257,"&lt;="&amp;$B268)</f>
        <v>0</v>
      </c>
      <c r="PJ268" s="4">
        <f>SUMIFS('Aceite Virgen'!PJ$6:PJ$257,'Aceite Virgen'!$A$6:$A$257,"&gt;="&amp;$A268,'Aceite Virgen'!$B$6:$B$257,"&lt;="&amp;$B268)</f>
        <v>0.41</v>
      </c>
      <c r="PK268" s="4">
        <f>SUMIFS('Aceite Virgen'!PK$6:PK$257,'Aceite Virgen'!$A$6:$A$257,"&gt;="&amp;$A268,'Aceite Virgen'!$B$6:$B$257,"&lt;="&amp;$B268)</f>
        <v>0</v>
      </c>
      <c r="PO268" s="4">
        <f>SUMIFS('Aceite Virgen'!PO$6:PO$257,'Aceite Virgen'!$A$6:$A$257,"&gt;="&amp;$A268,'Aceite Virgen'!$B$6:$B$257,"&lt;="&amp;$B268)</f>
        <v>0.25</v>
      </c>
      <c r="PP268" s="4">
        <f>SUMIFS('Aceite Virgen'!PP$6:PP$257,'Aceite Virgen'!$A$6:$A$257,"&gt;="&amp;$A268,'Aceite Virgen'!$B$6:$B$257,"&lt;="&amp;$B268)</f>
        <v>0</v>
      </c>
      <c r="PQ268" s="4">
        <f>SUMIFS('Aceite Virgen'!PQ$6:PQ$257,'Aceite Virgen'!$A$6:$A$257,"&gt;="&amp;$A268,'Aceite Virgen'!$B$6:$B$257,"&lt;="&amp;$B268)</f>
        <v>0.45</v>
      </c>
      <c r="PR268" s="4">
        <f>SUMIFS('Aceite Virgen'!PR$6:PR$257,'Aceite Virgen'!$A$6:$A$257,"&gt;="&amp;$A268,'Aceite Virgen'!$B$6:$B$257,"&lt;="&amp;$B268)</f>
        <v>0</v>
      </c>
      <c r="PV268" s="4">
        <f>SUMIFS('Aceite Virgen'!PV$6:PV$257,'Aceite Virgen'!$A$6:$A$257,"&gt;="&amp;$A268,'Aceite Virgen'!$B$6:$B$257,"&lt;="&amp;$B268)</f>
        <v>2.35</v>
      </c>
      <c r="PW268" s="4">
        <f>SUMIFS('Aceite Virgen'!PW$6:PW$257,'Aceite Virgen'!$A$6:$A$257,"&gt;="&amp;$A268,'Aceite Virgen'!$B$6:$B$257,"&lt;="&amp;$B268)</f>
        <v>0</v>
      </c>
      <c r="PX268" s="4">
        <f>SUMIFS('Aceite Virgen'!PX$6:PX$257,'Aceite Virgen'!$A$6:$A$257,"&gt;="&amp;$A268,'Aceite Virgen'!$B$6:$B$257,"&lt;="&amp;$B268)</f>
        <v>2.02</v>
      </c>
      <c r="PY268" s="4">
        <f>SUMIFS('Aceite Virgen'!PY$6:PY$257,'Aceite Virgen'!$A$6:$A$257,"&gt;="&amp;$A268,'Aceite Virgen'!$B$6:$B$257,"&lt;="&amp;$B268)</f>
        <v>5.24</v>
      </c>
      <c r="QC268" s="4">
        <f>SUMIFS('Aceite Virgen'!QC$6:QC$257,'Aceite Virgen'!$A$6:$A$257,"&gt;="&amp;$A268,'Aceite Virgen'!$B$6:$B$257,"&lt;="&amp;$B268)</f>
        <v>1.06</v>
      </c>
      <c r="QD268" s="4">
        <f>SUMIFS('Aceite Virgen'!QD$6:QD$257,'Aceite Virgen'!$A$6:$A$257,"&gt;="&amp;$A268,'Aceite Virgen'!$B$6:$B$257,"&lt;="&amp;$B268)</f>
        <v>0</v>
      </c>
      <c r="QE268" s="4">
        <f>SUMIFS('Aceite Virgen'!QE$6:QE$257,'Aceite Virgen'!$A$6:$A$257,"&gt;="&amp;$A268,'Aceite Virgen'!$B$6:$B$257,"&lt;="&amp;$B268)</f>
        <v>1.95</v>
      </c>
      <c r="QF268" s="4">
        <f>SUMIFS('Aceite Virgen'!QF$6:QF$257,'Aceite Virgen'!$A$6:$A$257,"&gt;="&amp;$A268,'Aceite Virgen'!$B$6:$B$257,"&lt;="&amp;$B268)</f>
        <v>0</v>
      </c>
      <c r="QJ268" s="4">
        <f>SUMIFS('Aceite Virgen'!QJ$6:QJ$257,'Aceite Virgen'!$A$6:$A$257,"&gt;="&amp;$A268,'Aceite Virgen'!$B$6:$B$257,"&lt;="&amp;$B268)</f>
        <v>2.44</v>
      </c>
      <c r="QK268" s="4">
        <f>SUMIFS('Aceite Virgen'!QK$6:QK$257,'Aceite Virgen'!$A$6:$A$257,"&gt;="&amp;$A268,'Aceite Virgen'!$B$6:$B$257,"&lt;="&amp;$B268)</f>
        <v>1.1499999999999999</v>
      </c>
      <c r="QL268" s="4">
        <f>SUMIFS('Aceite Virgen'!QL$6:QL$257,'Aceite Virgen'!$A$6:$A$257,"&gt;="&amp;$A268,'Aceite Virgen'!$B$6:$B$257,"&lt;="&amp;$B268)</f>
        <v>1.7</v>
      </c>
      <c r="QM268" s="4">
        <f>SUMIFS('Aceite Virgen'!QM$6:QM$257,'Aceite Virgen'!$A$6:$A$257,"&gt;="&amp;$A268,'Aceite Virgen'!$B$6:$B$257,"&lt;="&amp;$B268)</f>
        <v>4.6500000000000004</v>
      </c>
      <c r="QQ268" s="4">
        <f>SUMIFS('Aceite Virgen'!QQ$6:QQ$257,'Aceite Virgen'!$A$6:$A$257,"&gt;="&amp;$A268,'Aceite Virgen'!$B$6:$B$257,"&lt;="&amp;$B268)</f>
        <v>22.54</v>
      </c>
      <c r="QR268" s="4">
        <f>SUMIFS('Aceite Virgen'!QR$6:QR$257,'Aceite Virgen'!$A$6:$A$257,"&gt;="&amp;$A268,'Aceite Virgen'!$B$6:$B$257,"&lt;="&amp;$B268)</f>
        <v>9.41</v>
      </c>
      <c r="QS268" s="4">
        <f>SUMIFS('Aceite Virgen'!QS$6:QS$257,'Aceite Virgen'!$A$6:$A$257,"&gt;="&amp;$A268,'Aceite Virgen'!$B$6:$B$257,"&lt;="&amp;$B268)</f>
        <v>25.3</v>
      </c>
      <c r="QT268" s="4">
        <f>SUMIFS('Aceite Virgen'!QT$6:QT$257,'Aceite Virgen'!$A$6:$A$257,"&gt;="&amp;$A268,'Aceite Virgen'!$B$6:$B$257,"&lt;="&amp;$B268)</f>
        <v>29.1</v>
      </c>
      <c r="QX268" s="4">
        <f>SUMIFS('Aceite Virgen'!QX$6:QX$257,'Aceite Virgen'!$A$6:$A$257,"&gt;="&amp;$A268,'Aceite Virgen'!$B$6:$B$257,"&lt;="&amp;$B268)</f>
        <v>22.330000000000002</v>
      </c>
      <c r="QY268" s="4">
        <f>SUMIFS('Aceite Virgen'!QY$6:QY$257,'Aceite Virgen'!$A$6:$A$257,"&gt;="&amp;$A268,'Aceite Virgen'!$B$6:$B$257,"&lt;="&amp;$B268)</f>
        <v>18.62</v>
      </c>
      <c r="QZ268" s="4">
        <f>SUMIFS('Aceite Virgen'!QZ$6:QZ$257,'Aceite Virgen'!$A$6:$A$257,"&gt;="&amp;$A268,'Aceite Virgen'!$B$6:$B$257,"&lt;="&amp;$B268)</f>
        <v>20.25</v>
      </c>
      <c r="RA268" s="4">
        <f>SUMIFS('Aceite Virgen'!RA$6:RA$257,'Aceite Virgen'!$A$6:$A$257,"&gt;="&amp;$A268,'Aceite Virgen'!$B$6:$B$257,"&lt;="&amp;$B268)</f>
        <v>38.56</v>
      </c>
      <c r="RE268" s="4">
        <f>SUMIFS('Aceite Virgen'!RE$6:RE$257,'Aceite Virgen'!$A$6:$A$257,"&gt;="&amp;$A268,'Aceite Virgen'!$B$6:$B$257,"&lt;="&amp;$B268)</f>
        <v>26.32</v>
      </c>
      <c r="RF268" s="4">
        <f>SUMIFS('Aceite Virgen'!RF$6:RF$257,'Aceite Virgen'!$A$6:$A$257,"&gt;="&amp;$A268,'Aceite Virgen'!$B$6:$B$257,"&lt;="&amp;$B268)</f>
        <v>43.13</v>
      </c>
      <c r="RG268" s="4">
        <f>SUMIFS('Aceite Virgen'!RG$6:RG$257,'Aceite Virgen'!$A$6:$A$257,"&gt;="&amp;$A268,'Aceite Virgen'!$B$6:$B$257,"&lt;="&amp;$B268)</f>
        <v>28.560000000000002</v>
      </c>
      <c r="RH268" s="4">
        <f>SUMIFS('Aceite Virgen'!RH$6:RH$257,'Aceite Virgen'!$A$6:$A$257,"&gt;="&amp;$A268,'Aceite Virgen'!$B$6:$B$257,"&lt;="&amp;$B268)</f>
        <v>13.690000000000001</v>
      </c>
      <c r="RL268" s="4">
        <f>SUMIFS('Aceite Virgen'!RL$6:RL$257,'Aceite Virgen'!$A$6:$A$257,"&gt;="&amp;$A268,'Aceite Virgen'!$B$6:$B$257,"&lt;="&amp;$B268)</f>
        <v>24.68</v>
      </c>
      <c r="RM268" s="4">
        <f>SUMIFS('Aceite Virgen'!RM$6:RM$257,'Aceite Virgen'!$A$6:$A$257,"&gt;="&amp;$A268,'Aceite Virgen'!$B$6:$B$257,"&lt;="&amp;$B268)</f>
        <v>17.13</v>
      </c>
      <c r="RN268" s="4">
        <f>SUMIFS('Aceite Virgen'!RN$6:RN$257,'Aceite Virgen'!$A$6:$A$257,"&gt;="&amp;$A268,'Aceite Virgen'!$B$6:$B$257,"&lt;="&amp;$B268)</f>
        <v>29.71</v>
      </c>
      <c r="RO268" s="4">
        <f>SUMIFS('Aceite Virgen'!RO$6:RO$257,'Aceite Virgen'!$A$6:$A$257,"&gt;="&amp;$A268,'Aceite Virgen'!$B$6:$B$257,"&lt;="&amp;$B268)</f>
        <v>21.1</v>
      </c>
      <c r="RS268" s="69">
        <f>SUMIFS('Aceite Virgen'!RS$6:RS$257,'Aceite Virgen'!$A$6:$A$257,"&gt;="&amp;$A268,'Aceite Virgen'!$B$6:$B$257,"&lt;="&amp;$B268)</f>
        <v>14.469999999999999</v>
      </c>
      <c r="RT268" s="4">
        <f>SUMIFS('Aceite Virgen'!RT$6:RT$257,'Aceite Virgen'!$A$6:$A$257,"&gt;="&amp;$A268,'Aceite Virgen'!$B$6:$B$257,"&lt;="&amp;$B268)</f>
        <v>2.52</v>
      </c>
      <c r="RU268" s="4">
        <f>SUMIFS('Aceite Virgen'!RU$6:RU$257,'Aceite Virgen'!$A$6:$A$257,"&gt;="&amp;$A268,'Aceite Virgen'!$B$6:$B$257,"&lt;="&amp;$B268)</f>
        <v>18.25</v>
      </c>
      <c r="RV268" s="4">
        <f>SUMIFS('Aceite Virgen'!RV$6:RV$257,'Aceite Virgen'!$A$6:$A$257,"&gt;="&amp;$A268,'Aceite Virgen'!$B$6:$B$257,"&lt;="&amp;$B268)</f>
        <v>13.22</v>
      </c>
      <c r="RZ268" s="69">
        <f>SUMIFS('Aceite Virgen'!RZ$6:RZ$257,'Aceite Virgen'!$A$6:$A$257,"&gt;="&amp;$A268,'Aceite Virgen'!$B$6:$B$257,"&lt;="&amp;$B268)</f>
        <v>3.21</v>
      </c>
      <c r="SA268" s="4">
        <f>SUMIFS('Aceite Virgen'!SA$6:SA$257,'Aceite Virgen'!$A$6:$A$257,"&gt;="&amp;$A268,'Aceite Virgen'!$B$6:$B$257,"&lt;="&amp;$B268)</f>
        <v>4.37</v>
      </c>
      <c r="SB268" s="4">
        <f>SUMIFS('Aceite Virgen'!SB$6:SB$257,'Aceite Virgen'!$A$6:$A$257,"&gt;="&amp;$A268,'Aceite Virgen'!$B$6:$B$257,"&lt;="&amp;$B268)</f>
        <v>3.08</v>
      </c>
      <c r="SC268" s="4">
        <f>SUMIFS('Aceite Virgen'!SC$6:SC$257,'Aceite Virgen'!$A$6:$A$257,"&gt;="&amp;$A268,'Aceite Virgen'!$B$6:$B$257,"&lt;="&amp;$B268)</f>
        <v>0</v>
      </c>
      <c r="SG268" s="69">
        <f>SUMIFS('Aceite Virgen'!SG$6:SG$257,'Aceite Virgen'!$A$6:$A$257,"&gt;="&amp;$A268,'Aceite Virgen'!$B$6:$B$257,"&lt;="&amp;$B268)</f>
        <v>3.5100000000000002</v>
      </c>
      <c r="SH268" s="4">
        <f>SUMIFS('Aceite Virgen'!SH$6:SH$257,'Aceite Virgen'!$A$6:$A$257,"&gt;="&amp;$A268,'Aceite Virgen'!$B$6:$B$257,"&lt;="&amp;$B268)</f>
        <v>1.77</v>
      </c>
      <c r="SI268" s="4">
        <f>SUMIFS('Aceite Virgen'!SI$6:SI$257,'Aceite Virgen'!$A$6:$A$257,"&gt;="&amp;$A268,'Aceite Virgen'!$B$6:$B$257,"&lt;="&amp;$B268)</f>
        <v>1.7400000000000002</v>
      </c>
      <c r="SJ268" s="4">
        <f>SUMIFS('Aceite Virgen'!SJ$6:SJ$257,'Aceite Virgen'!$A$6:$A$257,"&gt;="&amp;$A268,'Aceite Virgen'!$B$6:$B$257,"&lt;="&amp;$B268)</f>
        <v>8.7100000000000009</v>
      </c>
      <c r="SN268" s="69">
        <f>SUMIFS('Aceite Virgen'!SN$6:SN$257,'Aceite Virgen'!$A$6:$A$257,"&gt;="&amp;$A268,'Aceite Virgen'!$B$6:$B$257,"&lt;="&amp;$B268)</f>
        <v>4.6300000000000008</v>
      </c>
      <c r="SO268" s="4">
        <f>SUMIFS('Aceite Virgen'!SO$6:SO$257,'Aceite Virgen'!$A$6:$A$257,"&gt;="&amp;$A268,'Aceite Virgen'!$B$6:$B$257,"&lt;="&amp;$B268)</f>
        <v>15.65</v>
      </c>
      <c r="SP268" s="4">
        <f>SUMIFS('Aceite Virgen'!SP$6:SP$257,'Aceite Virgen'!$A$6:$A$257,"&gt;="&amp;$A268,'Aceite Virgen'!$B$6:$B$257,"&lt;="&amp;$B268)</f>
        <v>1.7400000000000002</v>
      </c>
      <c r="SQ268" s="4">
        <f>SUMIFS('Aceite Virgen'!SQ$6:SQ$257,'Aceite Virgen'!$A$6:$A$257,"&gt;="&amp;$A268,'Aceite Virgen'!$B$6:$B$257,"&lt;="&amp;$B268)</f>
        <v>2.98</v>
      </c>
      <c r="SU268" s="69">
        <f>SUMIFS('Aceite Virgen'!SU$6:SU$257,'Aceite Virgen'!$A$6:$A$257,"&gt;="&amp;$A268,'Aceite Virgen'!$B$6:$B$257,"&lt;="&amp;$B268)</f>
        <v>2.9400000000000004</v>
      </c>
      <c r="SV268" s="4">
        <f>SUMIFS('Aceite Virgen'!SV$6:SV$257,'Aceite Virgen'!$A$6:$A$257,"&gt;="&amp;$A268,'Aceite Virgen'!$B$6:$B$257,"&lt;="&amp;$B268)</f>
        <v>4.13</v>
      </c>
      <c r="SW268" s="4">
        <f>SUMIFS('Aceite Virgen'!SW$6:SW$257,'Aceite Virgen'!$A$6:$A$257,"&gt;="&amp;$A268,'Aceite Virgen'!$B$6:$B$257,"&lt;="&amp;$B268)</f>
        <v>2.2999999999999998</v>
      </c>
      <c r="SX268" s="4">
        <f>SUMIFS('Aceite Virgen'!SX$6:SX$257,'Aceite Virgen'!$A$6:$A$257,"&gt;="&amp;$A268,'Aceite Virgen'!$B$6:$B$257,"&lt;="&amp;$B268)</f>
        <v>5.05</v>
      </c>
      <c r="TB268" s="69">
        <f>SUMIFS('Aceite Virgen'!TB$6:TB$257,'Aceite Virgen'!$A$6:$A$257,"&gt;="&amp;$A268,'Aceite Virgen'!$B$6:$B$257,"&lt;="&amp;$B268)</f>
        <v>1.4700000000000002</v>
      </c>
      <c r="TC268" s="4">
        <f>SUMIFS('Aceite Virgen'!TC$6:TC$257,'Aceite Virgen'!$A$6:$A$257,"&gt;="&amp;$A268,'Aceite Virgen'!$B$6:$B$257,"&lt;="&amp;$B268)</f>
        <v>5.82</v>
      </c>
      <c r="TD268" s="4">
        <f>SUMIFS('Aceite Virgen'!TD$6:TD$257,'Aceite Virgen'!$A$6:$A$257,"&gt;="&amp;$A268,'Aceite Virgen'!$B$6:$B$257,"&lt;="&amp;$B268)</f>
        <v>0.45</v>
      </c>
      <c r="TE268" s="4">
        <f>SUMIFS('Aceite Virgen'!TE$6:TE$257,'Aceite Virgen'!$A$6:$A$257,"&gt;="&amp;$A268,'Aceite Virgen'!$B$6:$B$257,"&lt;="&amp;$B268)</f>
        <v>0</v>
      </c>
      <c r="TI268" s="69">
        <f>SUMIFS('Aceite Virgen'!TI$6:TI$257,'Aceite Virgen'!$A$6:$A$257,"&gt;="&amp;$A268,'Aceite Virgen'!$B$6:$B$257,"&lt;="&amp;$B268)</f>
        <v>1.0699999999999998</v>
      </c>
      <c r="TJ268" s="4">
        <f>SUMIFS('Aceite Virgen'!TJ$6:TJ$257,'Aceite Virgen'!$A$6:$A$257,"&gt;="&amp;$A268,'Aceite Virgen'!$B$6:$B$257,"&lt;="&amp;$B268)</f>
        <v>0.93</v>
      </c>
      <c r="TK268" s="4">
        <f>SUMIFS('Aceite Virgen'!TK$6:TK$257,'Aceite Virgen'!$A$6:$A$257,"&gt;="&amp;$A268,'Aceite Virgen'!$B$6:$B$257,"&lt;="&amp;$B268)</f>
        <v>0.67</v>
      </c>
      <c r="TL268" s="4">
        <f>SUMIFS('Aceite Virgen'!TL$6:TL$257,'Aceite Virgen'!$A$6:$A$257,"&gt;="&amp;$A268,'Aceite Virgen'!$B$6:$B$257,"&lt;="&amp;$B268)</f>
        <v>0</v>
      </c>
      <c r="TP268" s="69">
        <f>SUMIFS('Aceite Virgen'!TP$6:TP$257,'Aceite Virgen'!$A$6:$A$257,"&gt;="&amp;$A268,'Aceite Virgen'!$B$6:$B$257,"&lt;="&amp;$B268)</f>
        <v>1.1499999999999999</v>
      </c>
      <c r="TQ268" s="4">
        <f>SUMIFS('Aceite Virgen'!TQ$6:TQ$257,'Aceite Virgen'!$A$6:$A$257,"&gt;="&amp;$A268,'Aceite Virgen'!$B$6:$B$257,"&lt;="&amp;$B268)</f>
        <v>1.42</v>
      </c>
      <c r="TR268" s="4">
        <f>SUMIFS('Aceite Virgen'!TR$6:TR$257,'Aceite Virgen'!$A$6:$A$257,"&gt;="&amp;$A268,'Aceite Virgen'!$B$6:$B$257,"&lt;="&amp;$B268)</f>
        <v>0.61</v>
      </c>
      <c r="TS268" s="4">
        <f>SUMIFS('Aceite Virgen'!TS$6:TS$257,'Aceite Virgen'!$A$6:$A$257,"&gt;="&amp;$A268,'Aceite Virgen'!$B$6:$B$257,"&lt;="&amp;$B268)</f>
        <v>1.75</v>
      </c>
      <c r="TW268" s="69">
        <f>SUMIFS('Aceite Virgen'!TW$6:TW$257,'Aceite Virgen'!$A$6:$A$257,"&gt;="&amp;$A268,'Aceite Virgen'!$B$6:$B$257,"&lt;="&amp;$B268)</f>
        <v>0.83000000000000007</v>
      </c>
      <c r="TX268" s="4">
        <f>SUMIFS('Aceite Virgen'!TX$6:TX$257,'Aceite Virgen'!$A$6:$A$257,"&gt;="&amp;$A268,'Aceite Virgen'!$B$6:$B$257,"&lt;="&amp;$B268)</f>
        <v>3.73</v>
      </c>
      <c r="TY268" s="4">
        <f>SUMIFS('Aceite Virgen'!TY$6:TY$257,'Aceite Virgen'!$A$6:$A$257,"&gt;="&amp;$A268,'Aceite Virgen'!$B$6:$B$257,"&lt;="&amp;$B268)</f>
        <v>0</v>
      </c>
      <c r="TZ268" s="4">
        <f>SUMIFS('Aceite Virgen'!TZ$6:TZ$257,'Aceite Virgen'!$A$6:$A$257,"&gt;="&amp;$A268,'Aceite Virgen'!$B$6:$B$257,"&lt;="&amp;$B268)</f>
        <v>1.17</v>
      </c>
      <c r="UD268" s="69">
        <f>SUMIFS('Aceite Virgen'!UD$6:UD$257,'Aceite Virgen'!$A$6:$A$257,"&gt;="&amp;$A268,'Aceite Virgen'!$B$6:$B$257,"&lt;="&amp;$B268)</f>
        <v>0.67999999999999994</v>
      </c>
      <c r="UE268" s="4">
        <f>SUMIFS('Aceite Virgen'!UE$6:UE$257,'Aceite Virgen'!$A$6:$A$257,"&gt;="&amp;$A268,'Aceite Virgen'!$B$6:$B$257,"&lt;="&amp;$B268)</f>
        <v>0</v>
      </c>
      <c r="UF268" s="4">
        <f>SUMIFS('Aceite Virgen'!UF$6:UF$257,'Aceite Virgen'!$A$6:$A$257,"&gt;="&amp;$A268,'Aceite Virgen'!$B$6:$B$257,"&lt;="&amp;$B268)</f>
        <v>0.39</v>
      </c>
      <c r="UG268" s="4">
        <f>SUMIFS('Aceite Virgen'!UG$6:UG$257,'Aceite Virgen'!$A$6:$A$257,"&gt;="&amp;$A268,'Aceite Virgen'!$B$6:$B$257,"&lt;="&amp;$B268)</f>
        <v>1.43</v>
      </c>
      <c r="UK268" s="69">
        <f>SUMIFS('Aceite Virgen'!UK$6:UK$257,'Aceite Virgen'!$A$6:$A$257,"&gt;="&amp;$A268,'Aceite Virgen'!$B$6:$B$257,"&lt;="&amp;$B268)</f>
        <v>1.0699999999999998</v>
      </c>
      <c r="UL268" s="4">
        <f>SUMIFS('Aceite Virgen'!UL$6:UL$257,'Aceite Virgen'!$A$6:$A$257,"&gt;="&amp;$A268,'Aceite Virgen'!$B$6:$B$257,"&lt;="&amp;$B268)</f>
        <v>0</v>
      </c>
      <c r="UM268" s="4">
        <f>SUMIFS('Aceite Virgen'!UM$6:UM$257,'Aceite Virgen'!$A$6:$A$257,"&gt;="&amp;$A268,'Aceite Virgen'!$B$6:$B$257,"&lt;="&amp;$B268)</f>
        <v>0.45</v>
      </c>
      <c r="UN268" s="4">
        <f>SUMIFS('Aceite Virgen'!UN$6:UN$257,'Aceite Virgen'!$A$6:$A$257,"&gt;="&amp;$A268,'Aceite Virgen'!$B$6:$B$257,"&lt;="&amp;$B268)</f>
        <v>2.6900000000000004</v>
      </c>
      <c r="UR268" s="69">
        <f>SUMIFS('Aceite Virgen'!UR$6:UR$257,'Aceite Virgen'!$A$6:$A$257,"&gt;="&amp;$A268,'Aceite Virgen'!$B$6:$B$257,"&lt;="&amp;$B268)</f>
        <v>0.72</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5.17</v>
      </c>
      <c r="UY268" s="69">
        <f>SUMIFS('Aceite Virgen'!UY$6:UY$257,'Aceite Virgen'!$A$6:$A$257,"&gt;="&amp;$A268,'Aceite Virgen'!$B$6:$B$257,"&lt;="&amp;$B268)</f>
        <v>0.28000000000000003</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2.0099999999999998</v>
      </c>
      <c r="VF268" s="69">
        <f>SUMIFS('Aceite Virgen'!VF$6:VF$257,'Aceite Virgen'!$A$6:$A$257,"&gt;="&amp;$A268,'Aceite Virgen'!$B$6:$B$257,"&lt;="&amp;$B268)</f>
        <v>0.98</v>
      </c>
      <c r="VG268" s="4">
        <f>SUMIFS('Aceite Virgen'!VG$6:VG$257,'Aceite Virgen'!$A$6:$A$257,"&gt;="&amp;$A268,'Aceite Virgen'!$B$6:$B$257,"&lt;="&amp;$B268)</f>
        <v>4.68</v>
      </c>
      <c r="VH268" s="4">
        <f>SUMIFS('Aceite Virgen'!VH$6:VH$257,'Aceite Virgen'!$A$6:$A$257,"&gt;="&amp;$A268,'Aceite Virgen'!$B$6:$B$257,"&lt;="&amp;$B268)</f>
        <v>0</v>
      </c>
      <c r="VI268" s="4">
        <f>SUMIFS('Aceite Virgen'!VI$6:VI$257,'Aceite Virgen'!$A$6:$A$257,"&gt;="&amp;$A268,'Aceite Virgen'!$B$6:$B$257,"&lt;="&amp;$B268)</f>
        <v>0</v>
      </c>
      <c r="VM268" s="69">
        <f>SUMIFS('Aceite Virgen'!VM$6:VM$257,'Aceite Virgen'!$A$6:$A$257,"&gt;="&amp;$A268,'Aceite Virgen'!$B$6:$B$257,"&lt;="&amp;$B268)</f>
        <v>0.55000000000000004</v>
      </c>
      <c r="VN268" s="4">
        <f>SUMIFS('Aceite Virgen'!VN$6:VN$257,'Aceite Virgen'!$A$6:$A$257,"&gt;="&amp;$A268,'Aceite Virgen'!$B$6:$B$257,"&lt;="&amp;$B268)</f>
        <v>0</v>
      </c>
      <c r="VO268" s="4">
        <f>SUMIFS('Aceite Virgen'!VO$6:VO$257,'Aceite Virgen'!$A$6:$A$257,"&gt;="&amp;$A268,'Aceite Virgen'!$B$6:$B$257,"&lt;="&amp;$B268)</f>
        <v>0.91</v>
      </c>
      <c r="VP268" s="4">
        <f>SUMIFS('Aceite Virgen'!VP$6:VP$257,'Aceite Virgen'!$A$6:$A$257,"&gt;="&amp;$A268,'Aceite Virgen'!$B$6:$B$257,"&lt;="&amp;$B268)</f>
        <v>0</v>
      </c>
      <c r="VT268" s="69">
        <f>SUMIFS('Aceite Virgen'!VT$6:VT$257,'Aceite Virgen'!$A$6:$A$257,"&gt;="&amp;$A268,'Aceite Virgen'!$B$6:$B$257,"&lt;="&amp;$B268)</f>
        <v>0.87</v>
      </c>
      <c r="VU268" s="4">
        <f>SUMIFS('Aceite Virgen'!VU$6:VU$257,'Aceite Virgen'!$A$6:$A$257,"&gt;="&amp;$A268,'Aceite Virgen'!$B$6:$B$257,"&lt;="&amp;$B268)</f>
        <v>0</v>
      </c>
      <c r="VV268" s="4">
        <f>SUMIFS('Aceite Virgen'!VV$6:VV$257,'Aceite Virgen'!$A$6:$A$257,"&gt;="&amp;$A268,'Aceite Virgen'!$B$6:$B$257,"&lt;="&amp;$B268)</f>
        <v>1.59</v>
      </c>
      <c r="VW268" s="4">
        <f>SUMIFS('Aceite Virgen'!VW$6:VW$257,'Aceite Virgen'!$A$6:$A$257,"&gt;="&amp;$A268,'Aceite Virgen'!$B$6:$B$257,"&lt;="&amp;$B268)</f>
        <v>0</v>
      </c>
      <c r="WA268" s="69">
        <f>SUMIFS('Aceite Virgen'!WA$6:WA$257,'Aceite Virgen'!$A$6:$A$257,"&gt;="&amp;$A268,'Aceite Virgen'!$B$6:$B$257,"&lt;="&amp;$B268)</f>
        <v>1.31</v>
      </c>
      <c r="WB268" s="4">
        <f>SUMIFS('Aceite Virgen'!WB$6:WB$257,'Aceite Virgen'!$A$6:$A$257,"&gt;="&amp;$A268,'Aceite Virgen'!$B$6:$B$257,"&lt;="&amp;$B268)</f>
        <v>0</v>
      </c>
      <c r="WC268" s="4">
        <f>SUMIFS('Aceite Virgen'!WC$6:WC$257,'Aceite Virgen'!$A$6:$A$257,"&gt;="&amp;$A268,'Aceite Virgen'!$B$6:$B$257,"&lt;="&amp;$B268)</f>
        <v>1.96</v>
      </c>
      <c r="WD268" s="4">
        <f>SUMIFS('Aceite Virgen'!WD$6:WD$257,'Aceite Virgen'!$A$6:$A$257,"&gt;="&amp;$A268,'Aceite Virgen'!$B$6:$B$257,"&lt;="&amp;$B268)</f>
        <v>0</v>
      </c>
      <c r="WH268" s="69">
        <f>SUMIFS('Aceite Virgen'!WH$6:WH$257,'Aceite Virgen'!$A$6:$A$257,"&gt;="&amp;$A268,'Aceite Virgen'!$B$6:$B$257,"&lt;="&amp;$B268)</f>
        <v>0.6399999999999999</v>
      </c>
      <c r="WI268" s="4">
        <f>SUMIFS('Aceite Virgen'!WI$6:WI$257,'Aceite Virgen'!$A$6:$A$257,"&gt;="&amp;$A268,'Aceite Virgen'!$B$6:$B$257,"&lt;="&amp;$B268)</f>
        <v>0</v>
      </c>
      <c r="WJ268" s="4">
        <f>SUMIFS('Aceite Virgen'!WJ$6:WJ$257,'Aceite Virgen'!$A$6:$A$257,"&gt;="&amp;$A268,'Aceite Virgen'!$B$6:$B$257,"&lt;="&amp;$B268)</f>
        <v>0.67</v>
      </c>
      <c r="WK268" s="4">
        <f>SUMIFS('Aceite Virgen'!WK$6:WK$257,'Aceite Virgen'!$A$6:$A$257,"&gt;="&amp;$A268,'Aceite Virgen'!$B$6:$B$257,"&lt;="&amp;$B268)</f>
        <v>0</v>
      </c>
      <c r="WO268" s="69">
        <f>SUMIFS('Aceite Virgen'!WO$6:WO$257,'Aceite Virgen'!$A$6:$A$257,"&gt;="&amp;$A268,'Aceite Virgen'!$B$6:$B$257,"&lt;="&amp;$B268)</f>
        <v>0.38</v>
      </c>
      <c r="WP268" s="4">
        <f>SUMIFS('Aceite Virgen'!WP$6:WP$257,'Aceite Virgen'!$A$6:$A$257,"&gt;="&amp;$A268,'Aceite Virgen'!$B$6:$B$257,"&lt;="&amp;$B268)</f>
        <v>0</v>
      </c>
      <c r="WQ268" s="4">
        <f>SUMIFS('Aceite Virgen'!WQ$6:WQ$257,'Aceite Virgen'!$A$6:$A$257,"&gt;="&amp;$A268,'Aceite Virgen'!$B$6:$B$257,"&lt;="&amp;$B268)</f>
        <v>0.38</v>
      </c>
      <c r="WR268" s="4">
        <f>SUMIFS('Aceite Virgen'!WR$6:WR$257,'Aceite Virgen'!$A$6:$A$257,"&gt;="&amp;$A268,'Aceite Virgen'!$B$6:$B$257,"&lt;="&amp;$B268)</f>
        <v>0</v>
      </c>
      <c r="WV268" s="69">
        <f>SUMIFS('Aceite Virgen'!WV$6:WV$257,'Aceite Virgen'!$A$6:$A$257,"&gt;="&amp;$A268,'Aceite Virgen'!$B$6:$B$257,"&lt;="&amp;$B268)</f>
        <v>0.38</v>
      </c>
      <c r="WW268" s="4">
        <f>SUMIFS('Aceite Virgen'!WW$6:WW$257,'Aceite Virgen'!$A$6:$A$257,"&gt;="&amp;$A268,'Aceite Virgen'!$B$6:$B$257,"&lt;="&amp;$B268)</f>
        <v>0</v>
      </c>
      <c r="WX268" s="4">
        <f>SUMIFS('Aceite Virgen'!WX$6:WX$257,'Aceite Virgen'!$A$6:$A$257,"&gt;="&amp;$A268,'Aceite Virgen'!$B$6:$B$257,"&lt;="&amp;$B268)</f>
        <v>0.61</v>
      </c>
      <c r="WY268" s="4">
        <f>SUMIFS('Aceite Virgen'!WY$6:WY$257,'Aceite Virgen'!$A$6:$A$257,"&gt;="&amp;$A268,'Aceite Virgen'!$B$6:$B$257,"&lt;="&amp;$B268)</f>
        <v>0</v>
      </c>
      <c r="XC268" s="69">
        <f>SUMIFS('Aceite Virgen'!XC$6:XC$257,'Aceite Virgen'!$A$6:$A$257,"&gt;="&amp;$A268,'Aceite Virgen'!$B$6:$B$257,"&lt;="&amp;$B268)</f>
        <v>0.43</v>
      </c>
      <c r="XD268" s="4">
        <f>SUMIFS('Aceite Virgen'!XD$6:XD$257,'Aceite Virgen'!$A$6:$A$257,"&gt;="&amp;$A268,'Aceite Virgen'!$B$6:$B$257,"&lt;="&amp;$B268)</f>
        <v>0</v>
      </c>
      <c r="XE268" s="4">
        <f>SUMIFS('Aceite Virgen'!XE$6:XE$257,'Aceite Virgen'!$A$6:$A$257,"&gt;="&amp;$A268,'Aceite Virgen'!$B$6:$B$257,"&lt;="&amp;$B268)</f>
        <v>0.5</v>
      </c>
      <c r="XF268" s="4">
        <f>SUMIFS('Aceite Virgen'!XF$6:XF$257,'Aceite Virgen'!$A$6:$A$257,"&gt;="&amp;$A268,'Aceite Virgen'!$B$6:$B$257,"&lt;="&amp;$B268)</f>
        <v>0.64</v>
      </c>
      <c r="XJ268" s="69">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9">
        <f>SUMIFS('Aceite Virgen'!XQ$6:XQ$257,'Aceite Virgen'!$A$6:$A$257,"&gt;="&amp;$A268,'Aceite Virgen'!$B$6:$B$257,"&lt;="&amp;$B268)</f>
        <v>0.54</v>
      </c>
      <c r="XR268" s="4">
        <f>SUMIFS('Aceite Virgen'!XR$6:XR$257,'Aceite Virgen'!$A$6:$A$257,"&gt;="&amp;$A268,'Aceite Virgen'!$B$6:$B$257,"&lt;="&amp;$B268)</f>
        <v>0</v>
      </c>
      <c r="XS268" s="4">
        <f>SUMIFS('Aceite Virgen'!XS$6:XS$257,'Aceite Virgen'!$A$6:$A$257,"&gt;="&amp;$A268,'Aceite Virgen'!$B$6:$B$257,"&lt;="&amp;$B268)</f>
        <v>0.76</v>
      </c>
      <c r="XT268" s="4">
        <f>SUMIFS('Aceite Virgen'!XT$6:XT$257,'Aceite Virgen'!$A$6:$A$257,"&gt;="&amp;$A268,'Aceite Virgen'!$B$6:$B$257,"&lt;="&amp;$B268)</f>
        <v>0</v>
      </c>
      <c r="XX268" s="69">
        <f>SUMIFS('Aceite Virgen'!XX$6:XX$257,'Aceite Virgen'!$A$6:$A$257,"&gt;="&amp;$A268,'Aceite Virgen'!$B$6:$B$257,"&lt;="&amp;$B268)</f>
        <v>22.220000000000002</v>
      </c>
      <c r="XY268" s="4">
        <f>SUMIFS('Aceite Virgen'!XY$6:XY$257,'Aceite Virgen'!$A$6:$A$257,"&gt;="&amp;$A268,'Aceite Virgen'!$B$6:$B$257,"&lt;="&amp;$B268)</f>
        <v>21.32</v>
      </c>
      <c r="XZ268" s="4">
        <f>SUMIFS('Aceite Virgen'!XZ$6:XZ$257,'Aceite Virgen'!$A$6:$A$257,"&gt;="&amp;$A268,'Aceite Virgen'!$B$6:$B$257,"&lt;="&amp;$B268)</f>
        <v>24.14</v>
      </c>
      <c r="YA268" s="4">
        <f>SUMIFS('Aceite Virgen'!YA$6:YA$257,'Aceite Virgen'!$A$6:$A$257,"&gt;="&amp;$A268,'Aceite Virgen'!$B$6:$B$257,"&lt;="&amp;$B268)</f>
        <v>16.420000000000002</v>
      </c>
      <c r="YE268" s="69">
        <f>SUMIFS('Aceite Virgen'!YE$6:YE$257,'Aceite Virgen'!$A$6:$A$257,"&gt;="&amp;$A268,'Aceite Virgen'!$B$6:$B$257,"&lt;="&amp;$B268)</f>
        <v>41.269999999999996</v>
      </c>
      <c r="YF268" s="4">
        <f>SUMIFS('Aceite Virgen'!YF$6:YF$257,'Aceite Virgen'!$A$6:$A$257,"&gt;="&amp;$A268,'Aceite Virgen'!$B$6:$B$257,"&lt;="&amp;$B268)</f>
        <v>45.04</v>
      </c>
      <c r="YG268" s="4">
        <f>SUMIFS('Aceite Virgen'!YG$6:YG$257,'Aceite Virgen'!$A$6:$A$257,"&gt;="&amp;$A268,'Aceite Virgen'!$B$6:$B$257,"&lt;="&amp;$B268)</f>
        <v>42.78</v>
      </c>
      <c r="YH268" s="4">
        <f>SUMIFS('Aceite Virgen'!YH$6:YH$257,'Aceite Virgen'!$A$6:$A$257,"&gt;="&amp;$A268,'Aceite Virgen'!$B$6:$B$257,"&lt;="&amp;$B268)</f>
        <v>39.200000000000003</v>
      </c>
      <c r="YL268" s="69">
        <f>SUMIFS('Aceite Virgen'!YL$6:YL$257,'Aceite Virgen'!$A$6:$A$257,"&gt;="&amp;$A268,'Aceite Virgen'!$B$6:$B$257,"&lt;="&amp;$B268)</f>
        <v>7.1000000000000005</v>
      </c>
      <c r="YM268" s="4">
        <f>SUMIFS('Aceite Virgen'!YM$6:YM$257,'Aceite Virgen'!$A$6:$A$257,"&gt;="&amp;$A268,'Aceite Virgen'!$B$6:$B$257,"&lt;="&amp;$B268)</f>
        <v>10.4</v>
      </c>
      <c r="YN268" s="4">
        <f>SUMIFS('Aceite Virgen'!YN$6:YN$257,'Aceite Virgen'!$A$6:$A$257,"&gt;="&amp;$A268,'Aceite Virgen'!$B$6:$B$257,"&lt;="&amp;$B268)</f>
        <v>6.6000000000000005</v>
      </c>
      <c r="YO268" s="4">
        <f>SUMIFS('Aceite Virgen'!YO$6:YO$257,'Aceite Virgen'!$A$6:$A$257,"&gt;="&amp;$A268,'Aceite Virgen'!$B$6:$B$257,"&lt;="&amp;$B268)</f>
        <v>6.81</v>
      </c>
      <c r="YP268" s="4">
        <f>SUMIFS('Aceite Virgen'!YP$6:YP$257,'Aceite Virgen'!$A$6:$A$257,"&gt;="&amp;$A268,'Aceite Virgen'!$B$6:$B$257,"&lt;="&amp;$B268)</f>
        <v>5.9300000000000006</v>
      </c>
      <c r="YS268" s="69">
        <f>SUMIFS('Aceite Virgen'!YS$6:YS$257,'Aceite Virgen'!$A$6:$A$257,"&gt;="&amp;$A268,'Aceite Virgen'!$B$6:$B$257,"&lt;="&amp;$B268)</f>
        <v>5.08</v>
      </c>
      <c r="YT268" s="4">
        <f>SUMIFS('Aceite Virgen'!YT$6:YT$257,'Aceite Virgen'!$A$6:$A$257,"&gt;="&amp;$A268,'Aceite Virgen'!$B$6:$B$257,"&lt;="&amp;$B268)</f>
        <v>6.15</v>
      </c>
      <c r="YU268" s="4">
        <f>SUMIFS('Aceite Virgen'!YU$6:YU$257,'Aceite Virgen'!$A$6:$A$257,"&gt;="&amp;$A268,'Aceite Virgen'!$B$6:$B$257,"&lt;="&amp;$B268)</f>
        <v>4.63</v>
      </c>
      <c r="YV268" s="4">
        <f>SUMIFS('Aceite Virgen'!YV$6:YV$257,'Aceite Virgen'!$A$6:$A$257,"&gt;="&amp;$A268,'Aceite Virgen'!$B$6:$B$257,"&lt;="&amp;$B268)</f>
        <v>5.2</v>
      </c>
      <c r="YW268" s="4">
        <f>SUMIFS('Aceite Virgen'!YW$6:YW$257,'Aceite Virgen'!$A$6:$A$257,"&gt;="&amp;$A268,'Aceite Virgen'!$B$6:$B$257,"&lt;="&amp;$B268)</f>
        <v>2.39</v>
      </c>
      <c r="YZ268" s="69">
        <f>SUMIFS('Aceite Virgen'!YZ$6:YZ$257,'Aceite Virgen'!$A$6:$A$257,"&gt;="&amp;$A268,'Aceite Virgen'!$B$6:$B$257,"&lt;="&amp;$B268)</f>
        <v>4.0999999999999996</v>
      </c>
      <c r="ZA268" s="4">
        <f>SUMIFS('Aceite Virgen'!ZA$6:ZA$257,'Aceite Virgen'!$A$6:$A$257,"&gt;="&amp;$A268,'Aceite Virgen'!$B$6:$B$257,"&lt;="&amp;$B268)</f>
        <v>2.99</v>
      </c>
      <c r="ZB268" s="4">
        <f>SUMIFS('Aceite Virgen'!ZB$6:ZB$257,'Aceite Virgen'!$A$6:$A$257,"&gt;="&amp;$A268,'Aceite Virgen'!$B$6:$B$257,"&lt;="&amp;$B268)</f>
        <v>4.38</v>
      </c>
      <c r="ZC268" s="4">
        <f>SUMIFS('Aceite Virgen'!ZC$6:ZC$257,'Aceite Virgen'!$A$6:$A$257,"&gt;="&amp;$A268,'Aceite Virgen'!$B$6:$B$257,"&lt;="&amp;$B268)</f>
        <v>4.8000000000000007</v>
      </c>
      <c r="ZD268" s="4">
        <f>SUMIFS('Aceite Virgen'!ZD$6:ZD$257,'Aceite Virgen'!$A$6:$A$257,"&gt;="&amp;$A268,'Aceite Virgen'!$B$6:$B$257,"&lt;="&amp;$B268)</f>
        <v>3.09</v>
      </c>
    </row>
    <row r="269" spans="1:680" x14ac:dyDescent="0.25">
      <c r="A269" s="9">
        <f>'TAM Aceite Virgen'!B17</f>
        <v>5.0999999999999996</v>
      </c>
      <c r="B269" s="9">
        <f>'TAM Aceite Virgen'!C17</f>
        <v>5.3</v>
      </c>
      <c r="C269" s="9"/>
      <c r="D269" s="4">
        <f>SUMIFS('Aceite Virgen'!D$6:D$257,'Aceite Virgen'!$A$6:$A$257,"&gt;="&amp;$A269,'Aceite Virgen'!$B$6:$B$257,"&lt;="&amp;$B269)</f>
        <v>0.92</v>
      </c>
      <c r="E269" s="4">
        <f>SUMIFS('Aceite Virgen'!E$6:E$257,'Aceite Virgen'!$A$6:$A$257,"&gt;="&amp;$A269,'Aceite Virgen'!$B$6:$B$257,"&lt;="&amp;$B269)</f>
        <v>0</v>
      </c>
      <c r="F269" s="4">
        <f>SUMIFS('Aceite Virgen'!F$6:F$257,'Aceite Virgen'!$A$6:$A$257,"&gt;="&amp;$A269,'Aceite Virgen'!$B$6:$B$257,"&lt;="&amp;$B269)</f>
        <v>0.81</v>
      </c>
      <c r="G269" s="4">
        <f>SUMIFS('Aceite Virgen'!G$6:G$257,'Aceite Virgen'!$A$6:$A$257,"&gt;="&amp;$A269,'Aceite Virgen'!$B$6:$B$257,"&lt;="&amp;$B269)</f>
        <v>3.87</v>
      </c>
      <c r="H269" s="9"/>
      <c r="I269" s="9"/>
      <c r="J269" s="9"/>
      <c r="K269" s="4">
        <f>SUMIFS('Aceite Virgen'!K$6:K$257,'Aceite Virgen'!$A$6:$A$257,"&gt;="&amp;$A269,'Aceite Virgen'!$B$6:$B$257,"&lt;="&amp;$B269)</f>
        <v>0.57999999999999996</v>
      </c>
      <c r="L269" s="4">
        <f>SUMIFS('Aceite Virgen'!L$6:L$257,'Aceite Virgen'!$A$6:$A$257,"&gt;="&amp;$A269,'Aceite Virgen'!$B$6:$B$257,"&lt;="&amp;$B269)</f>
        <v>0</v>
      </c>
      <c r="M269" s="4">
        <f>SUMIFS('Aceite Virgen'!M$6:M$257,'Aceite Virgen'!$A$6:$A$257,"&gt;="&amp;$A269,'Aceite Virgen'!$B$6:$B$257,"&lt;="&amp;$B269)</f>
        <v>0.76</v>
      </c>
      <c r="N269" s="4">
        <f>SUMIFS('Aceite Virgen'!N$6:N$257,'Aceite Virgen'!$A$6:$A$257,"&gt;="&amp;$A269,'Aceite Virgen'!$B$6:$B$257,"&lt;="&amp;$B269)</f>
        <v>0</v>
      </c>
      <c r="O269" s="9"/>
      <c r="P269" s="9"/>
      <c r="Q269" s="9"/>
      <c r="R269" s="4">
        <f>SUMIFS('Aceite Virgen'!R$6:R$257,'Aceite Virgen'!$A$6:$A$257,"&gt;="&amp;$A269,'Aceite Virgen'!$B$6:$B$257,"&lt;="&amp;$B269)</f>
        <v>0.37</v>
      </c>
      <c r="S269" s="4">
        <f>SUMIFS('Aceite Virgen'!S$6:S$257,'Aceite Virgen'!$A$6:$A$257,"&gt;="&amp;$A269,'Aceite Virgen'!$B$6:$B$257,"&lt;="&amp;$B269)</f>
        <v>2.31</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1.1299999999999999</v>
      </c>
      <c r="Z269" s="4">
        <f>SUMIFS('Aceite Virgen'!Z$6:Z$257,'Aceite Virgen'!$A$6:$A$257,"&gt;="&amp;$A269,'Aceite Virgen'!$B$6:$B$257,"&lt;="&amp;$B269)</f>
        <v>0</v>
      </c>
      <c r="AA269" s="4">
        <f>SUMIFS('Aceite Virgen'!AA$6:AA$257,'Aceite Virgen'!$A$6:$A$257,"&gt;="&amp;$A269,'Aceite Virgen'!$B$6:$B$257,"&lt;="&amp;$B269)</f>
        <v>1.66</v>
      </c>
      <c r="AB269" s="4">
        <f>SUMIFS('Aceite Virgen'!AB$6:AB$257,'Aceite Virgen'!$A$6:$A$257,"&gt;="&amp;$A269,'Aceite Virgen'!$B$6:$B$257,"&lt;="&amp;$B269)</f>
        <v>0</v>
      </c>
      <c r="AC269" s="9"/>
      <c r="AD269" s="9"/>
      <c r="AE269" s="9"/>
      <c r="AF269" s="4">
        <f>SUMIFS('Aceite Virgen'!AF$6:AF$257,'Aceite Virgen'!$A$6:$A$257,"&gt;="&amp;$A269,'Aceite Virgen'!$B$6:$B$257,"&lt;="&amp;$B269)</f>
        <v>0.16</v>
      </c>
      <c r="AG269" s="4">
        <f>SUMIFS('Aceite Virgen'!AG$6:AG$257,'Aceite Virgen'!$A$6:$A$257,"&gt;="&amp;$A269,'Aceite Virgen'!$B$6:$B$257,"&lt;="&amp;$B269)</f>
        <v>0</v>
      </c>
      <c r="AH269" s="4">
        <f>SUMIFS('Aceite Virgen'!AH$6:AH$257,'Aceite Virgen'!$A$6:$A$257,"&gt;="&amp;$A269,'Aceite Virgen'!$B$6:$B$257,"&lt;="&amp;$B269)</f>
        <v>0.18</v>
      </c>
      <c r="AI269" s="4">
        <f>SUMIFS('Aceite Virgen'!AI$6:AI$257,'Aceite Virgen'!$A$6:$A$257,"&gt;="&amp;$A269,'Aceite Virgen'!$B$6:$B$257,"&lt;="&amp;$B269)</f>
        <v>0</v>
      </c>
      <c r="AJ269" s="9"/>
      <c r="AK269" s="9"/>
      <c r="AL269" s="9"/>
      <c r="AM269" s="4">
        <f>SUMIFS('Aceite Virgen'!AM$6:AM$257,'Aceite Virgen'!$A$6:$A$257,"&gt;="&amp;$A269,'Aceite Virgen'!$B$6:$B$257,"&lt;="&amp;$B269)</f>
        <v>0.39</v>
      </c>
      <c r="AN269" s="4">
        <f>SUMIFS('Aceite Virgen'!AN$6:AN$257,'Aceite Virgen'!$A$6:$A$257,"&gt;="&amp;$A269,'Aceite Virgen'!$B$6:$B$257,"&lt;="&amp;$B269)</f>
        <v>0</v>
      </c>
      <c r="AO269" s="4">
        <f>SUMIFS('Aceite Virgen'!AO$6:AO$257,'Aceite Virgen'!$A$6:$A$257,"&gt;="&amp;$A269,'Aceite Virgen'!$B$6:$B$257,"&lt;="&amp;$B269)</f>
        <v>0.47</v>
      </c>
      <c r="AP269" s="4">
        <f>SUMIFS('Aceite Virgen'!AP$6:AP$257,'Aceite Virgen'!$A$6:$A$257,"&gt;="&amp;$A269,'Aceite Virgen'!$B$6:$B$257,"&lt;="&amp;$B269)</f>
        <v>0</v>
      </c>
      <c r="AQ269" s="9"/>
      <c r="AR269" s="9"/>
      <c r="AT269" s="4">
        <f>SUMIFS('Aceite Virgen'!AT$6:AT$257,'Aceite Virgen'!$A$6:$A$257,"&gt;="&amp;$A269,'Aceite Virgen'!$B$6:$B$257,"&lt;="&amp;$B269)</f>
        <v>0.14000000000000001</v>
      </c>
      <c r="AU269" s="4">
        <f>SUMIFS('Aceite Virgen'!AU$6:AU$257,'Aceite Virgen'!$A$6:$A$257,"&gt;="&amp;$A269,'Aceite Virgen'!$B$6:$B$257,"&lt;="&amp;$B269)</f>
        <v>0</v>
      </c>
      <c r="AV269" s="4">
        <f>SUMIFS('Aceite Virgen'!AV$6:AV$257,'Aceite Virgen'!$A$6:$A$257,"&gt;="&amp;$A269,'Aceite Virgen'!$B$6:$B$257,"&lt;="&amp;$B269)</f>
        <v>0.17</v>
      </c>
      <c r="AW269" s="4">
        <f>SUMIFS('Aceite Virgen'!AW$6:AW$257,'Aceite Virgen'!$A$6:$A$257,"&gt;="&amp;$A269,'Aceite Virgen'!$B$6:$B$257,"&lt;="&amp;$B269)</f>
        <v>0</v>
      </c>
      <c r="BA269" s="4">
        <f>SUMIFS('Aceite Virgen'!BA$6:BA$257,'Aceite Virgen'!$A$6:$A$257,"&gt;="&amp;A269,'Aceite Virgen'!$B$6:$B$257,"&lt;="&amp;B269)</f>
        <v>0.34</v>
      </c>
      <c r="BB269" s="4">
        <f>SUMIFS('Aceite Virgen'!BB$6:BB$257,'Aceite Virgen'!$A$6:$A$257,"&gt;="&amp;$A269,'Aceite Virgen'!$B$6:$B$257,"&lt;="&amp;$B269)</f>
        <v>2.1</v>
      </c>
      <c r="BC269" s="4">
        <f>SUMIFS('Aceite Virgen'!BC$6:BC$257,'Aceite Virgen'!$A$6:$A$257,"&gt;="&amp;$A269,'Aceite Virgen'!$B$6:$B$257,"&lt;="&amp;$B269)</f>
        <v>0.14000000000000001</v>
      </c>
      <c r="BD269" s="4">
        <f>SUMIFS('Aceite Virgen'!BD$6:BD$257,'Aceite Virgen'!$A$6:$A$257,"&gt;="&amp;$A269,'Aceite Virgen'!$B$6:$B$257,"&lt;="&amp;$B269)</f>
        <v>0</v>
      </c>
      <c r="BH269" s="4">
        <f>SUMIFS('Aceite Virgen'!BH$6:BH$257,'Aceite Virgen'!$A$6:$A$257,"&gt;="&amp;$A269,'Aceite Virgen'!$B$6:$B$257,"&lt;="&amp;$B269)</f>
        <v>1.6300000000000001</v>
      </c>
      <c r="BI269" s="4">
        <f>SUMIFS('Aceite Virgen'!BI$6:BI$257,'Aceite Virgen'!$A$6:$A$257,"&gt;="&amp;$A269,'Aceite Virgen'!$B$6:$B$257,"&lt;="&amp;$B269)</f>
        <v>9.51</v>
      </c>
      <c r="BJ269" s="4">
        <f>SUMIFS('Aceite Virgen'!BJ$6:BJ$257,'Aceite Virgen'!$A$6:$A$257,"&gt;="&amp;$A269,'Aceite Virgen'!$B$6:$B$257,"&lt;="&amp;$B269)</f>
        <v>1.07</v>
      </c>
      <c r="BK269" s="4">
        <f>SUMIFS('Aceite Virgen'!BK$6:BK$257,'Aceite Virgen'!$A$6:$A$257,"&gt;="&amp;$A269,'Aceite Virgen'!$B$6:$B$257,"&lt;="&amp;$B269)</f>
        <v>0</v>
      </c>
      <c r="BO269" s="4">
        <f>SUMIFS('Aceite Virgen'!BO$6:BO$257,'Aceite Virgen'!$A$6:$A$257,"&gt;="&amp;$A269,'Aceite Virgen'!$B$6:$B$257,"&lt;="&amp;$B269)</f>
        <v>0.31</v>
      </c>
      <c r="BP269" s="4">
        <f>SUMIFS('Aceite Virgen'!BP$6:BP$257,'Aceite Virgen'!$A$6:$A$257,"&gt;="&amp;$A269,'Aceite Virgen'!$B$6:$B$257,"&lt;="&amp;$B269)</f>
        <v>0</v>
      </c>
      <c r="BQ269" s="4">
        <f>SUMIFS('Aceite Virgen'!BQ$6:BQ$257,'Aceite Virgen'!$A$6:$A$257,"&gt;="&amp;$A269,'Aceite Virgen'!$B$6:$B$257,"&lt;="&amp;$B269)</f>
        <v>0.36</v>
      </c>
      <c r="BR269" s="4">
        <f>SUMIFS('Aceite Virgen'!BR$6:BR$257,'Aceite Virgen'!$A$6:$A$257,"&gt;="&amp;$A269,'Aceite Virgen'!$B$6:$B$257,"&lt;="&amp;$B269)</f>
        <v>0</v>
      </c>
      <c r="BV269" s="4">
        <f>SUMIFS('Aceite Virgen'!BV$6:BV$257,'Aceite Virgen'!$A$6:$A$257,"&gt;="&amp;$A269,'Aceite Virgen'!$B$6:$B$257,"&lt;="&amp;$B269)</f>
        <v>0.69</v>
      </c>
      <c r="BW269" s="4">
        <f>SUMIFS('Aceite Virgen'!BW$6:BW$257,'Aceite Virgen'!$A$6:$A$257,"&gt;="&amp;$A269,'Aceite Virgen'!$B$6:$B$257,"&lt;="&amp;$B269)</f>
        <v>0</v>
      </c>
      <c r="BX269" s="4">
        <f>SUMIFS('Aceite Virgen'!BX$6:BX$257,'Aceite Virgen'!$A$6:$A$257,"&gt;="&amp;$A269,'Aceite Virgen'!$B$6:$B$257,"&lt;="&amp;$B269)</f>
        <v>0.25</v>
      </c>
      <c r="BY269" s="4">
        <f>SUMIFS('Aceite Virgen'!BY$6:BY$257,'Aceite Virgen'!$A$6:$A$257,"&gt;="&amp;$A269,'Aceite Virgen'!$B$6:$B$257,"&lt;="&amp;$B269)</f>
        <v>12.81</v>
      </c>
      <c r="CC269" s="4">
        <f>SUMIFS('Aceite Virgen'!CC$6:CC$257,'Aceite Virgen'!$A$6:$A$257,"&gt;="&amp;$A269,'Aceite Virgen'!$B$6:$B$257,"&lt;="&amp;$B269)</f>
        <v>0.12</v>
      </c>
      <c r="CD269" s="4">
        <f>SUMIFS('Aceite Virgen'!CD$6:CD$257,'Aceite Virgen'!$A$6:$A$257,"&gt;="&amp;$A269,'Aceite Virgen'!$B$6:$B$257,"&lt;="&amp;$B269)</f>
        <v>0</v>
      </c>
      <c r="CE269" s="4">
        <f>SUMIFS('Aceite Virgen'!CE$6:CE$257,'Aceite Virgen'!$A$6:$A$257,"&gt;="&amp;$A269,'Aceite Virgen'!$B$6:$B$257,"&lt;="&amp;$B269)</f>
        <v>0.15</v>
      </c>
      <c r="CF269" s="4">
        <f>SUMIFS('Aceite Virgen'!CF$6:CF$257,'Aceite Virgen'!$A$6:$A$257,"&gt;="&amp;$A269,'Aceite Virgen'!$B$6:$B$257,"&lt;="&amp;$B269)</f>
        <v>0</v>
      </c>
      <c r="CJ269" s="4">
        <f>SUMIFS('Aceite Virgen'!CJ$6:CJ$257,'Aceite Virgen'!$A$6:$A$257,"&gt;="&amp;$A269,'Aceite Virgen'!$B$6:$B$257,"&lt;="&amp;$B269)</f>
        <v>0.56999999999999995</v>
      </c>
      <c r="CK269" s="4">
        <f>SUMIFS('Aceite Virgen'!CK$6:CK$257,'Aceite Virgen'!$A$6:$A$257,"&gt;="&amp;$A269,'Aceite Virgen'!$B$6:$B$257,"&lt;="&amp;$B269)</f>
        <v>0</v>
      </c>
      <c r="CL269" s="4">
        <f>SUMIFS('Aceite Virgen'!CL$6:CL$257,'Aceite Virgen'!$A$6:$A$257,"&gt;="&amp;$A269,'Aceite Virgen'!$B$6:$B$257,"&lt;="&amp;$B269)</f>
        <v>0.7</v>
      </c>
      <c r="CM269" s="4">
        <f>SUMIFS('Aceite Virgen'!CM$6:CM$257,'Aceite Virgen'!$A$6:$A$257,"&gt;="&amp;$A269,'Aceite Virgen'!$B$6:$B$257,"&lt;="&amp;$B269)</f>
        <v>0</v>
      </c>
      <c r="CQ269" s="4">
        <f>SUMIFS('Aceite Virgen'!CQ$6:CQ$257,'Aceite Virgen'!$A$6:$A$257,"&gt;="&amp;$A269,'Aceite Virgen'!$B$6:$B$257,"&lt;="&amp;$B269)</f>
        <v>0.61</v>
      </c>
      <c r="CR269" s="4">
        <f>SUMIFS('Aceite Virgen'!CR$6:CR$257,'Aceite Virgen'!$A$6:$A$257,"&gt;="&amp;$A269,'Aceite Virgen'!$B$6:$B$257,"&lt;="&amp;$B269)</f>
        <v>2.97</v>
      </c>
      <c r="CS269" s="4">
        <f>SUMIFS('Aceite Virgen'!CS$6:CS$257,'Aceite Virgen'!$A$6:$A$257,"&gt;="&amp;$A269,'Aceite Virgen'!$B$6:$B$257,"&lt;="&amp;$B269)</f>
        <v>0.38</v>
      </c>
      <c r="CT269" s="4">
        <f>SUMIFS('Aceite Virgen'!CT$6:CT$257,'Aceite Virgen'!$A$6:$A$257,"&gt;="&amp;$A269,'Aceite Virgen'!$B$6:$B$257,"&lt;="&amp;$B269)</f>
        <v>0</v>
      </c>
      <c r="CX269" s="4">
        <f>SUMIFS('Aceite Virgen'!CX$6:CX$257,'Aceite Virgen'!$A$6:$A$257,"&gt;="&amp;$A269,'Aceite Virgen'!$B$6:$B$257,"&lt;="&amp;$B269)</f>
        <v>2.97</v>
      </c>
      <c r="CY269" s="4">
        <f>SUMIFS('Aceite Virgen'!CY$6:CY$257,'Aceite Virgen'!$A$6:$A$257,"&gt;="&amp;$A269,'Aceite Virgen'!$B$6:$B$257,"&lt;="&amp;$B269)</f>
        <v>4.96</v>
      </c>
      <c r="CZ269" s="4">
        <f>SUMIFS('Aceite Virgen'!CZ$6:CZ$257,'Aceite Virgen'!$A$6:$A$257,"&gt;="&amp;$A269,'Aceite Virgen'!$B$6:$B$257,"&lt;="&amp;$B269)</f>
        <v>3.01</v>
      </c>
      <c r="DA269" s="4">
        <f>SUMIFS('Aceite Virgen'!DA$6:DA$257,'Aceite Virgen'!$A$6:$A$257,"&gt;="&amp;$A269,'Aceite Virgen'!$B$6:$B$257,"&lt;="&amp;$B269)</f>
        <v>0</v>
      </c>
      <c r="DE269" s="4">
        <f>SUMIFS('Aceite Virgen'!DE$6:DE$257,'Aceite Virgen'!$A$6:$A$257,"&gt;="&amp;$A269,'Aceite Virgen'!$B$6:$B$257,"&lt;="&amp;$B269)</f>
        <v>1</v>
      </c>
      <c r="DF269" s="4">
        <f>SUMIFS('Aceite Virgen'!DF$6:DF$257,'Aceite Virgen'!$A$6:$A$257,"&gt;="&amp;$A269,'Aceite Virgen'!$B$6:$B$257,"&lt;="&amp;$B269)</f>
        <v>0.54</v>
      </c>
      <c r="DG269" s="4">
        <f>SUMIFS('Aceite Virgen'!DG$6:DG$257,'Aceite Virgen'!$A$6:$A$257,"&gt;="&amp;$A269,'Aceite Virgen'!$B$6:$B$257,"&lt;="&amp;$B269)</f>
        <v>0.55000000000000004</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0.33999999999999997</v>
      </c>
      <c r="DT269" s="4">
        <f>SUMIFS('Aceite Virgen'!DT$6:DT$257,'Aceite Virgen'!$A$6:$A$257,"&gt;="&amp;$A269,'Aceite Virgen'!$B$6:$B$257,"&lt;="&amp;$B269)</f>
        <v>0</v>
      </c>
      <c r="DU269" s="4">
        <f>SUMIFS('Aceite Virgen'!DU$6:DU$257,'Aceite Virgen'!$A$6:$A$257,"&gt;="&amp;$A269,'Aceite Virgen'!$B$6:$B$257,"&lt;="&amp;$B269)</f>
        <v>0.44000000000000006</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1.2</v>
      </c>
      <c r="EH269" s="4">
        <f>SUMIFS('Aceite Virgen'!EH$6:EH$257,'Aceite Virgen'!$A$6:$A$257,"&gt;="&amp;$A269,'Aceite Virgen'!$B$6:$B$257,"&lt;="&amp;$B269)</f>
        <v>4.76</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0.82000000000000006</v>
      </c>
      <c r="FJ269" s="4">
        <f>SUMIFS('Aceite Virgen'!FJ$6:FJ$257,'Aceite Virgen'!$A$6:$A$257,"&gt;="&amp;$A269,'Aceite Virgen'!$B$6:$B$257,"&lt;="&amp;$B269)</f>
        <v>2.31</v>
      </c>
      <c r="FK269" s="4">
        <f>SUMIFS('Aceite Virgen'!FK$6:FK$257,'Aceite Virgen'!$A$6:$A$257,"&gt;="&amp;$A269,'Aceite Virgen'!$B$6:$B$257,"&lt;="&amp;$B269)</f>
        <v>0.54</v>
      </c>
      <c r="FL269" s="4">
        <f>SUMIFS('Aceite Virgen'!FL$6:FL$257,'Aceite Virgen'!$A$6:$A$257,"&gt;="&amp;$A269,'Aceite Virgen'!$B$6:$B$257,"&lt;="&amp;$B269)</f>
        <v>0</v>
      </c>
      <c r="FP269" s="4">
        <f>SUMIFS('Aceite Virgen'!FP$6:FP$257,'Aceite Virgen'!$A$6:$A$257,"&gt;="&amp;$A269,'Aceite Virgen'!$B$6:$B$257,"&lt;="&amp;$B269)</f>
        <v>0.21</v>
      </c>
      <c r="FQ269" s="4">
        <f>SUMIFS('Aceite Virgen'!FQ$6:FQ$257,'Aceite Virgen'!$A$6:$A$257,"&gt;="&amp;$A269,'Aceite Virgen'!$B$6:$B$257,"&lt;="&amp;$B269)</f>
        <v>0</v>
      </c>
      <c r="FR269" s="4">
        <f>SUMIFS('Aceite Virgen'!FR$6:FR$257,'Aceite Virgen'!$A$6:$A$257,"&gt;="&amp;$A269,'Aceite Virgen'!$B$6:$B$257,"&lt;="&amp;$B269)</f>
        <v>0.31</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0.18</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2.36</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0.15</v>
      </c>
      <c r="IB269" s="4">
        <f>SUMIFS('Aceite Virgen'!IB$6:IB$257,'Aceite Virgen'!$A$6:$A$257,"&gt;="&amp;$A269,'Aceite Virgen'!$B$6:$B$257,"&lt;="&amp;$B269)</f>
        <v>0</v>
      </c>
      <c r="IC269" s="4">
        <f>SUMIFS('Aceite Virgen'!IC$6:IC$257,'Aceite Virgen'!$A$6:$A$257,"&gt;="&amp;$A269,'Aceite Virgen'!$B$6:$B$257,"&lt;="&amp;$B269)</f>
        <v>0.25</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0.67</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0.13</v>
      </c>
      <c r="JY269" s="4">
        <f>SUMIFS('Aceite Virgen'!JY$6:JY$257,'Aceite Virgen'!$A$6:$A$257,"&gt;="&amp;$A269,'Aceite Virgen'!$B$6:$B$257,"&lt;="&amp;$B269)</f>
        <v>0</v>
      </c>
      <c r="JZ269" s="4">
        <f>SUMIFS('Aceite Virgen'!JZ$6:JZ$257,'Aceite Virgen'!$A$6:$A$257,"&gt;="&amp;$A269,'Aceite Virgen'!$B$6:$B$257,"&lt;="&amp;$B269)</f>
        <v>0.21</v>
      </c>
      <c r="KA269" s="4">
        <f>SUMIFS('Aceite Virgen'!KA$6:KA$257,'Aceite Virgen'!$A$6:$A$257,"&gt;="&amp;$A269,'Aceite Virgen'!$B$6:$B$257,"&lt;="&amp;$B269)</f>
        <v>0</v>
      </c>
      <c r="KE269" s="4">
        <f>SUMIFS('Aceite Virgen'!KE$6:KE$257,'Aceite Virgen'!$A$6:$A$257,"&gt;="&amp;$A269,'Aceite Virgen'!$B$6:$B$257,"&lt;="&amp;$B269)</f>
        <v>0</v>
      </c>
      <c r="KF269" s="4">
        <f>SUMIFS('Aceite Virgen'!KF$6:KF$257,'Aceite Virgen'!$A$6:$A$257,"&gt;="&amp;$A269,'Aceite Virgen'!$B$6:$B$257,"&lt;="&amp;$B269)</f>
        <v>0</v>
      </c>
      <c r="KG269" s="4">
        <f>SUMIFS('Aceite Virgen'!KG$6:KG$257,'Aceite Virgen'!$A$6:$A$257,"&gt;="&amp;$A269,'Aceite Virgen'!$B$6:$B$257,"&lt;="&amp;$B269)</f>
        <v>0</v>
      </c>
      <c r="KH269" s="4">
        <f>SUMIFS('Aceite Virgen'!KH$6:KH$257,'Aceite Virgen'!$A$6:$A$257,"&gt;="&amp;$A269,'Aceite Virgen'!$B$6:$B$257,"&lt;="&amp;$B269)</f>
        <v>0</v>
      </c>
      <c r="KL269" s="4">
        <f>SUMIFS('Aceite Virgen'!KL$6:KL$257,'Aceite Virgen'!$A$6:$A$257,"&gt;="&amp;$A269,'Aceite Virgen'!$B$6:$B$257,"&lt;="&amp;$B269)</f>
        <v>0.1</v>
      </c>
      <c r="KM269" s="4">
        <f>SUMIFS('Aceite Virgen'!KM$6:KM$257,'Aceite Virgen'!$A$6:$A$257,"&gt;="&amp;$A269,'Aceite Virgen'!$B$6:$B$257,"&lt;="&amp;$B269)</f>
        <v>0.71</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0.2</v>
      </c>
      <c r="LV269" s="4">
        <f>SUMIFS('Aceite Virgen'!LV$6:LV$257,'Aceite Virgen'!$A$6:$A$257,"&gt;="&amp;$A269,'Aceite Virgen'!$B$6:$B$257,"&lt;="&amp;$B269)</f>
        <v>1.75</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0.4</v>
      </c>
      <c r="MC269" s="4">
        <f>SUMIFS('Aceite Virgen'!MC$6:MC$257,'Aceite Virgen'!$A$6:$A$257,"&gt;="&amp;$A269,'Aceite Virgen'!$B$6:$B$257,"&lt;="&amp;$B269)</f>
        <v>3.87</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v>
      </c>
      <c r="NL269" s="4">
        <f>SUMIFS('Aceite Virgen'!NL$6:NL$257,'Aceite Virgen'!$A$6:$A$257,"&gt;="&amp;$A269,'Aceite Virgen'!$B$6:$B$257,"&lt;="&amp;$B269)</f>
        <v>0</v>
      </c>
      <c r="NM269" s="4">
        <f>SUMIFS('Aceite Virgen'!NM$6:NM$257,'Aceite Virgen'!$A$6:$A$257,"&gt;="&amp;$A269,'Aceite Virgen'!$B$6:$B$257,"&lt;="&amp;$B269)</f>
        <v>0</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0.38</v>
      </c>
      <c r="OG269" s="4">
        <f>SUMIFS('Aceite Virgen'!OG$6:OG$257,'Aceite Virgen'!$A$6:$A$257,"&gt;="&amp;$A269,'Aceite Virgen'!$B$6:$B$257,"&lt;="&amp;$B269)</f>
        <v>2.2000000000000002</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0.16</v>
      </c>
      <c r="ON269" s="4">
        <f>SUMIFS('Aceite Virgen'!ON$6:ON$257,'Aceite Virgen'!$A$6:$A$257,"&gt;="&amp;$A269,'Aceite Virgen'!$B$6:$B$257,"&lt;="&amp;$B269)</f>
        <v>0</v>
      </c>
      <c r="OO269" s="4">
        <f>SUMIFS('Aceite Virgen'!OO$6:OO$257,'Aceite Virgen'!$A$6:$A$257,"&gt;="&amp;$A269,'Aceite Virgen'!$B$6:$B$257,"&lt;="&amp;$B269)</f>
        <v>0.26</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0.99</v>
      </c>
      <c r="PI269" s="4">
        <f>SUMIFS('Aceite Virgen'!PI$6:PI$257,'Aceite Virgen'!$A$6:$A$257,"&gt;="&amp;$A269,'Aceite Virgen'!$B$6:$B$257,"&lt;="&amp;$B269)</f>
        <v>4.3600000000000003</v>
      </c>
      <c r="PJ269" s="4">
        <f>SUMIFS('Aceite Virgen'!PJ$6:PJ$257,'Aceite Virgen'!$A$6:$A$257,"&gt;="&amp;$A269,'Aceite Virgen'!$B$6:$B$257,"&lt;="&amp;$B269)</f>
        <v>0.33</v>
      </c>
      <c r="PK269" s="4">
        <f>SUMIFS('Aceite Virgen'!PK$6:PK$257,'Aceite Virgen'!$A$6:$A$257,"&gt;="&amp;$A269,'Aceite Virgen'!$B$6:$B$257,"&lt;="&amp;$B269)</f>
        <v>0</v>
      </c>
      <c r="PO269" s="4">
        <f>SUMIFS('Aceite Virgen'!PO$6:PO$257,'Aceite Virgen'!$A$6:$A$257,"&gt;="&amp;$A269,'Aceite Virgen'!$B$6:$B$257,"&lt;="&amp;$B269)</f>
        <v>0</v>
      </c>
      <c r="PP269" s="4">
        <f>SUMIFS('Aceite Virgen'!PP$6:PP$257,'Aceite Virgen'!$A$6:$A$257,"&gt;="&amp;$A269,'Aceite Virgen'!$B$6:$B$257,"&lt;="&amp;$B269)</f>
        <v>0</v>
      </c>
      <c r="PQ269" s="4">
        <f>SUMIFS('Aceite Virgen'!PQ$6:PQ$257,'Aceite Virgen'!$A$6:$A$257,"&gt;="&amp;$A269,'Aceite Virgen'!$B$6:$B$257,"&lt;="&amp;$B269)</f>
        <v>0</v>
      </c>
      <c r="PR269" s="4">
        <f>SUMIFS('Aceite Virgen'!PR$6:PR$257,'Aceite Virgen'!$A$6:$A$257,"&gt;="&amp;$A269,'Aceite Virgen'!$B$6:$B$257,"&lt;="&amp;$B269)</f>
        <v>0</v>
      </c>
      <c r="PV269" s="4">
        <f>SUMIFS('Aceite Virgen'!PV$6:PV$257,'Aceite Virgen'!$A$6:$A$257,"&gt;="&amp;$A269,'Aceite Virgen'!$B$6:$B$257,"&lt;="&amp;$B269)</f>
        <v>0</v>
      </c>
      <c r="PW269" s="4">
        <f>SUMIFS('Aceite Virgen'!PW$6:PW$257,'Aceite Virgen'!$A$6:$A$257,"&gt;="&amp;$A269,'Aceite Virgen'!$B$6:$B$257,"&lt;="&amp;$B269)</f>
        <v>0</v>
      </c>
      <c r="PX269" s="4">
        <f>SUMIFS('Aceite Virgen'!PX$6:PX$257,'Aceite Virgen'!$A$6:$A$257,"&gt;="&amp;$A269,'Aceite Virgen'!$B$6:$B$257,"&lt;="&amp;$B269)</f>
        <v>0</v>
      </c>
      <c r="PY269" s="4">
        <f>SUMIFS('Aceite Virgen'!PY$6:PY$257,'Aceite Virgen'!$A$6:$A$257,"&gt;="&amp;$A269,'Aceite Virgen'!$B$6:$B$257,"&lt;="&amp;$B269)</f>
        <v>0</v>
      </c>
      <c r="QC269" s="4">
        <f>SUMIFS('Aceite Virgen'!QC$6:QC$257,'Aceite Virgen'!$A$6:$A$257,"&gt;="&amp;$A269,'Aceite Virgen'!$B$6:$B$257,"&lt;="&amp;$B269)</f>
        <v>0.26</v>
      </c>
      <c r="QD269" s="4">
        <f>SUMIFS('Aceite Virgen'!QD$6:QD$257,'Aceite Virgen'!$A$6:$A$257,"&gt;="&amp;$A269,'Aceite Virgen'!$B$6:$B$257,"&lt;="&amp;$B269)</f>
        <v>1.26</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0.72</v>
      </c>
      <c r="QK269" s="4">
        <f>SUMIFS('Aceite Virgen'!QK$6:QK$257,'Aceite Virgen'!$A$6:$A$257,"&gt;="&amp;$A269,'Aceite Virgen'!$B$6:$B$257,"&lt;="&amp;$B269)</f>
        <v>1.96</v>
      </c>
      <c r="QL269" s="4">
        <f>SUMIFS('Aceite Virgen'!QL$6:QL$257,'Aceite Virgen'!$A$6:$A$257,"&gt;="&amp;$A269,'Aceite Virgen'!$B$6:$B$257,"&lt;="&amp;$B269)</f>
        <v>0.5</v>
      </c>
      <c r="QM269" s="4">
        <f>SUMIFS('Aceite Virgen'!QM$6:QM$257,'Aceite Virgen'!$A$6:$A$257,"&gt;="&amp;$A269,'Aceite Virgen'!$B$6:$B$257,"&lt;="&amp;$B269)</f>
        <v>0</v>
      </c>
      <c r="QQ269" s="4">
        <f>SUMIFS('Aceite Virgen'!QQ$6:QQ$257,'Aceite Virgen'!$A$6:$A$257,"&gt;="&amp;$A269,'Aceite Virgen'!$B$6:$B$257,"&lt;="&amp;$B269)</f>
        <v>24.290000000000003</v>
      </c>
      <c r="QR269" s="4">
        <f>SUMIFS('Aceite Virgen'!QR$6:QR$257,'Aceite Virgen'!$A$6:$A$257,"&gt;="&amp;$A269,'Aceite Virgen'!$B$6:$B$257,"&lt;="&amp;$B269)</f>
        <v>3.97</v>
      </c>
      <c r="QS269" s="4">
        <f>SUMIFS('Aceite Virgen'!QS$6:QS$257,'Aceite Virgen'!$A$6:$A$257,"&gt;="&amp;$A269,'Aceite Virgen'!$B$6:$B$257,"&lt;="&amp;$B269)</f>
        <v>34.089999999999996</v>
      </c>
      <c r="QT269" s="4">
        <f>SUMIFS('Aceite Virgen'!QT$6:QT$257,'Aceite Virgen'!$A$6:$A$257,"&gt;="&amp;$A269,'Aceite Virgen'!$B$6:$B$257,"&lt;="&amp;$B269)</f>
        <v>9.6000000000000014</v>
      </c>
      <c r="QX269" s="4">
        <f>SUMIFS('Aceite Virgen'!QX$6:QX$257,'Aceite Virgen'!$A$6:$A$257,"&gt;="&amp;$A269,'Aceite Virgen'!$B$6:$B$257,"&lt;="&amp;$B269)</f>
        <v>28.729999999999997</v>
      </c>
      <c r="QY269" s="4">
        <f>SUMIFS('Aceite Virgen'!QY$6:QY$257,'Aceite Virgen'!$A$6:$A$257,"&gt;="&amp;$A269,'Aceite Virgen'!$B$6:$B$257,"&lt;="&amp;$B269)</f>
        <v>11.74</v>
      </c>
      <c r="QZ269" s="4">
        <f>SUMIFS('Aceite Virgen'!QZ$6:QZ$257,'Aceite Virgen'!$A$6:$A$257,"&gt;="&amp;$A269,'Aceite Virgen'!$B$6:$B$257,"&lt;="&amp;$B269)</f>
        <v>40.720000000000006</v>
      </c>
      <c r="RA269" s="4">
        <f>SUMIFS('Aceite Virgen'!RA$6:RA$257,'Aceite Virgen'!$A$6:$A$257,"&gt;="&amp;$A269,'Aceite Virgen'!$B$6:$B$257,"&lt;="&amp;$B269)</f>
        <v>13.74</v>
      </c>
      <c r="RE269" s="4">
        <f>SUMIFS('Aceite Virgen'!RE$6:RE$257,'Aceite Virgen'!$A$6:$A$257,"&gt;="&amp;$A269,'Aceite Virgen'!$B$6:$B$257,"&lt;="&amp;$B269)</f>
        <v>29.299999999999997</v>
      </c>
      <c r="RF269" s="4">
        <f>SUMIFS('Aceite Virgen'!RF$6:RF$257,'Aceite Virgen'!$A$6:$A$257,"&gt;="&amp;$A269,'Aceite Virgen'!$B$6:$B$257,"&lt;="&amp;$B269)</f>
        <v>17.559999999999999</v>
      </c>
      <c r="RG269" s="4">
        <f>SUMIFS('Aceite Virgen'!RG$6:RG$257,'Aceite Virgen'!$A$6:$A$257,"&gt;="&amp;$A269,'Aceite Virgen'!$B$6:$B$257,"&lt;="&amp;$B269)</f>
        <v>45.99</v>
      </c>
      <c r="RH269" s="4">
        <f>SUMIFS('Aceite Virgen'!RH$6:RH$257,'Aceite Virgen'!$A$6:$A$257,"&gt;="&amp;$A269,'Aceite Virgen'!$B$6:$B$257,"&lt;="&amp;$B269)</f>
        <v>3.07</v>
      </c>
      <c r="RL269" s="4">
        <f>SUMIFS('Aceite Virgen'!RL$6:RL$257,'Aceite Virgen'!$A$6:$A$257,"&gt;="&amp;$A269,'Aceite Virgen'!$B$6:$B$257,"&lt;="&amp;$B269)</f>
        <v>30.98</v>
      </c>
      <c r="RM269" s="4">
        <f>SUMIFS('Aceite Virgen'!RM$6:RM$257,'Aceite Virgen'!$A$6:$A$257,"&gt;="&amp;$A269,'Aceite Virgen'!$B$6:$B$257,"&lt;="&amp;$B269)</f>
        <v>10.97</v>
      </c>
      <c r="RN269" s="4">
        <f>SUMIFS('Aceite Virgen'!RN$6:RN$257,'Aceite Virgen'!$A$6:$A$257,"&gt;="&amp;$A269,'Aceite Virgen'!$B$6:$B$257,"&lt;="&amp;$B269)</f>
        <v>41.94</v>
      </c>
      <c r="RO269" s="4">
        <f>SUMIFS('Aceite Virgen'!RO$6:RO$257,'Aceite Virgen'!$A$6:$A$257,"&gt;="&amp;$A269,'Aceite Virgen'!$B$6:$B$257,"&lt;="&amp;$B269)</f>
        <v>26.080000000000002</v>
      </c>
      <c r="RS269" s="69">
        <f>SUMIFS('Aceite Virgen'!RS$6:RS$257,'Aceite Virgen'!$A$6:$A$257,"&gt;="&amp;$A269,'Aceite Virgen'!$B$6:$B$257,"&lt;="&amp;$B269)</f>
        <v>24.590000000000003</v>
      </c>
      <c r="RT269" s="4">
        <f>SUMIFS('Aceite Virgen'!RT$6:RT$257,'Aceite Virgen'!$A$6:$A$257,"&gt;="&amp;$A269,'Aceite Virgen'!$B$6:$B$257,"&lt;="&amp;$B269)</f>
        <v>9.74</v>
      </c>
      <c r="RU269" s="4">
        <f>SUMIFS('Aceite Virgen'!RU$6:RU$257,'Aceite Virgen'!$A$6:$A$257,"&gt;="&amp;$A269,'Aceite Virgen'!$B$6:$B$257,"&lt;="&amp;$B269)</f>
        <v>32.17</v>
      </c>
      <c r="RV269" s="4">
        <f>SUMIFS('Aceite Virgen'!RV$6:RV$257,'Aceite Virgen'!$A$6:$A$257,"&gt;="&amp;$A269,'Aceite Virgen'!$B$6:$B$257,"&lt;="&amp;$B269)</f>
        <v>14.19</v>
      </c>
      <c r="RZ269" s="69">
        <f>SUMIFS('Aceite Virgen'!RZ$6:RZ$257,'Aceite Virgen'!$A$6:$A$257,"&gt;="&amp;$A269,'Aceite Virgen'!$B$6:$B$257,"&lt;="&amp;$B269)</f>
        <v>9.48</v>
      </c>
      <c r="SA269" s="4">
        <f>SUMIFS('Aceite Virgen'!SA$6:SA$257,'Aceite Virgen'!$A$6:$A$257,"&gt;="&amp;$A269,'Aceite Virgen'!$B$6:$B$257,"&lt;="&amp;$B269)</f>
        <v>34.14</v>
      </c>
      <c r="SB269" s="4">
        <f>SUMIFS('Aceite Virgen'!SB$6:SB$257,'Aceite Virgen'!$A$6:$A$257,"&gt;="&amp;$A269,'Aceite Virgen'!$B$6:$B$257,"&lt;="&amp;$B269)</f>
        <v>5.91</v>
      </c>
      <c r="SC269" s="4">
        <f>SUMIFS('Aceite Virgen'!SC$6:SC$257,'Aceite Virgen'!$A$6:$A$257,"&gt;="&amp;$A269,'Aceite Virgen'!$B$6:$B$257,"&lt;="&amp;$B269)</f>
        <v>3.9</v>
      </c>
      <c r="SG269" s="69">
        <f>SUMIFS('Aceite Virgen'!SG$6:SG$257,'Aceite Virgen'!$A$6:$A$257,"&gt;="&amp;$A269,'Aceite Virgen'!$B$6:$B$257,"&lt;="&amp;$B269)</f>
        <v>5.1099999999999994</v>
      </c>
      <c r="SH269" s="4">
        <f>SUMIFS('Aceite Virgen'!SH$6:SH$257,'Aceite Virgen'!$A$6:$A$257,"&gt;="&amp;$A269,'Aceite Virgen'!$B$6:$B$257,"&lt;="&amp;$B269)</f>
        <v>17.63</v>
      </c>
      <c r="SI269" s="4">
        <f>SUMIFS('Aceite Virgen'!SI$6:SI$257,'Aceite Virgen'!$A$6:$A$257,"&gt;="&amp;$A269,'Aceite Virgen'!$B$6:$B$257,"&lt;="&amp;$B269)</f>
        <v>3.92</v>
      </c>
      <c r="SJ269" s="4">
        <f>SUMIFS('Aceite Virgen'!SJ$6:SJ$257,'Aceite Virgen'!$A$6:$A$257,"&gt;="&amp;$A269,'Aceite Virgen'!$B$6:$B$257,"&lt;="&amp;$B269)</f>
        <v>3.3</v>
      </c>
      <c r="SN269" s="69">
        <f>SUMIFS('Aceite Virgen'!SN$6:SN$257,'Aceite Virgen'!$A$6:$A$257,"&gt;="&amp;$A269,'Aceite Virgen'!$B$6:$B$257,"&lt;="&amp;$B269)</f>
        <v>2.65</v>
      </c>
      <c r="SO269" s="4">
        <f>SUMIFS('Aceite Virgen'!SO$6:SO$257,'Aceite Virgen'!$A$6:$A$257,"&gt;="&amp;$A269,'Aceite Virgen'!$B$6:$B$257,"&lt;="&amp;$B269)</f>
        <v>10.600000000000001</v>
      </c>
      <c r="SP269" s="4">
        <f>SUMIFS('Aceite Virgen'!SP$6:SP$257,'Aceite Virgen'!$A$6:$A$257,"&gt;="&amp;$A269,'Aceite Virgen'!$B$6:$B$257,"&lt;="&amp;$B269)</f>
        <v>1.77</v>
      </c>
      <c r="SQ269" s="4">
        <f>SUMIFS('Aceite Virgen'!SQ$6:SQ$257,'Aceite Virgen'!$A$6:$A$257,"&gt;="&amp;$A269,'Aceite Virgen'!$B$6:$B$257,"&lt;="&amp;$B269)</f>
        <v>0</v>
      </c>
      <c r="SU269" s="69">
        <f>SUMIFS('Aceite Virgen'!SU$6:SU$257,'Aceite Virgen'!$A$6:$A$257,"&gt;="&amp;$A269,'Aceite Virgen'!$B$6:$B$257,"&lt;="&amp;$B269)</f>
        <v>1</v>
      </c>
      <c r="SV269" s="4">
        <f>SUMIFS('Aceite Virgen'!SV$6:SV$257,'Aceite Virgen'!$A$6:$A$257,"&gt;="&amp;$A269,'Aceite Virgen'!$B$6:$B$257,"&lt;="&amp;$B269)</f>
        <v>1.33</v>
      </c>
      <c r="SW269" s="4">
        <f>SUMIFS('Aceite Virgen'!SW$6:SW$257,'Aceite Virgen'!$A$6:$A$257,"&gt;="&amp;$A269,'Aceite Virgen'!$B$6:$B$257,"&lt;="&amp;$B269)</f>
        <v>0.77</v>
      </c>
      <c r="SX269" s="4">
        <f>SUMIFS('Aceite Virgen'!SX$6:SX$257,'Aceite Virgen'!$A$6:$A$257,"&gt;="&amp;$A269,'Aceite Virgen'!$B$6:$B$257,"&lt;="&amp;$B269)</f>
        <v>1.86</v>
      </c>
      <c r="TB269" s="69">
        <f>SUMIFS('Aceite Virgen'!TB$6:TB$257,'Aceite Virgen'!$A$6:$A$257,"&gt;="&amp;$A269,'Aceite Virgen'!$B$6:$B$257,"&lt;="&amp;$B269)</f>
        <v>0.46</v>
      </c>
      <c r="TC269" s="4">
        <f>SUMIFS('Aceite Virgen'!TC$6:TC$257,'Aceite Virgen'!$A$6:$A$257,"&gt;="&amp;$A269,'Aceite Virgen'!$B$6:$B$257,"&lt;="&amp;$B269)</f>
        <v>2.0299999999999998</v>
      </c>
      <c r="TD269" s="4">
        <f>SUMIFS('Aceite Virgen'!TD$6:TD$257,'Aceite Virgen'!$A$6:$A$257,"&gt;="&amp;$A269,'Aceite Virgen'!$B$6:$B$257,"&lt;="&amp;$B269)</f>
        <v>0.28000000000000003</v>
      </c>
      <c r="TE269" s="4">
        <f>SUMIFS('Aceite Virgen'!TE$6:TE$257,'Aceite Virgen'!$A$6:$A$257,"&gt;="&amp;$A269,'Aceite Virgen'!$B$6:$B$257,"&lt;="&amp;$B269)</f>
        <v>0</v>
      </c>
      <c r="TI269" s="69">
        <f>SUMIFS('Aceite Virgen'!TI$6:TI$257,'Aceite Virgen'!$A$6:$A$257,"&gt;="&amp;$A269,'Aceite Virgen'!$B$6:$B$257,"&lt;="&amp;$B269)</f>
        <v>0.93</v>
      </c>
      <c r="TJ269" s="4">
        <f>SUMIFS('Aceite Virgen'!TJ$6:TJ$257,'Aceite Virgen'!$A$6:$A$257,"&gt;="&amp;$A269,'Aceite Virgen'!$B$6:$B$257,"&lt;="&amp;$B269)</f>
        <v>0</v>
      </c>
      <c r="TK269" s="4">
        <f>SUMIFS('Aceite Virgen'!TK$6:TK$257,'Aceite Virgen'!$A$6:$A$257,"&gt;="&amp;$A269,'Aceite Virgen'!$B$6:$B$257,"&lt;="&amp;$B269)</f>
        <v>0</v>
      </c>
      <c r="TL269" s="4">
        <f>SUMIFS('Aceite Virgen'!TL$6:TL$257,'Aceite Virgen'!$A$6:$A$257,"&gt;="&amp;$A269,'Aceite Virgen'!$B$6:$B$257,"&lt;="&amp;$B269)</f>
        <v>0</v>
      </c>
      <c r="TP269" s="69">
        <f>SUMIFS('Aceite Virgen'!TP$6:TP$257,'Aceite Virgen'!$A$6:$A$257,"&gt;="&amp;$A269,'Aceite Virgen'!$B$6:$B$257,"&lt;="&amp;$B269)</f>
        <v>0</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v>
      </c>
      <c r="TW269" s="69">
        <f>SUMIFS('Aceite Virgen'!TW$6:TW$257,'Aceite Virgen'!$A$6:$A$257,"&gt;="&amp;$A269,'Aceite Virgen'!$B$6:$B$257,"&lt;="&amp;$B269)</f>
        <v>0.85000000000000009</v>
      </c>
      <c r="TX269" s="4">
        <f>SUMIFS('Aceite Virgen'!TX$6:TX$257,'Aceite Virgen'!$A$6:$A$257,"&gt;="&amp;$A269,'Aceite Virgen'!$B$6:$B$257,"&lt;="&amp;$B269)</f>
        <v>0</v>
      </c>
      <c r="TY269" s="4">
        <f>SUMIFS('Aceite Virgen'!TY$6:TY$257,'Aceite Virgen'!$A$6:$A$257,"&gt;="&amp;$A269,'Aceite Virgen'!$B$6:$B$257,"&lt;="&amp;$B269)</f>
        <v>0</v>
      </c>
      <c r="TZ269" s="4">
        <f>SUMIFS('Aceite Virgen'!TZ$6:TZ$257,'Aceite Virgen'!$A$6:$A$257,"&gt;="&amp;$A269,'Aceite Virgen'!$B$6:$B$257,"&lt;="&amp;$B269)</f>
        <v>3.26</v>
      </c>
      <c r="UD269" s="69">
        <f>SUMIFS('Aceite Virgen'!UD$6:UD$257,'Aceite Virgen'!$A$6:$A$257,"&gt;="&amp;$A269,'Aceite Virgen'!$B$6:$B$257,"&lt;="&amp;$B269)</f>
        <v>1.23</v>
      </c>
      <c r="UE269" s="4">
        <f>SUMIFS('Aceite Virgen'!UE$6:UE$257,'Aceite Virgen'!$A$6:$A$257,"&gt;="&amp;$A269,'Aceite Virgen'!$B$6:$B$257,"&lt;="&amp;$B269)</f>
        <v>0</v>
      </c>
      <c r="UF269" s="4">
        <f>SUMIFS('Aceite Virgen'!UF$6:UF$257,'Aceite Virgen'!$A$6:$A$257,"&gt;="&amp;$A269,'Aceite Virgen'!$B$6:$B$257,"&lt;="&amp;$B269)</f>
        <v>0.67</v>
      </c>
      <c r="UG269" s="4">
        <f>SUMIFS('Aceite Virgen'!UG$6:UG$257,'Aceite Virgen'!$A$6:$A$257,"&gt;="&amp;$A269,'Aceite Virgen'!$B$6:$B$257,"&lt;="&amp;$B269)</f>
        <v>4.5999999999999996</v>
      </c>
      <c r="UK269" s="69">
        <f>SUMIFS('Aceite Virgen'!UK$6:UK$257,'Aceite Virgen'!$A$6:$A$257,"&gt;="&amp;$A269,'Aceite Virgen'!$B$6:$B$257,"&lt;="&amp;$B269)</f>
        <v>0.48</v>
      </c>
      <c r="UL269" s="4">
        <f>SUMIFS('Aceite Virgen'!UL$6:UL$257,'Aceite Virgen'!$A$6:$A$257,"&gt;="&amp;$A269,'Aceite Virgen'!$B$6:$B$257,"&lt;="&amp;$B269)</f>
        <v>0</v>
      </c>
      <c r="UM269" s="4">
        <f>SUMIFS('Aceite Virgen'!UM$6:UM$257,'Aceite Virgen'!$A$6:$A$257,"&gt;="&amp;$A269,'Aceite Virgen'!$B$6:$B$257,"&lt;="&amp;$B269)</f>
        <v>0</v>
      </c>
      <c r="UN269" s="4">
        <f>SUMIFS('Aceite Virgen'!UN$6:UN$257,'Aceite Virgen'!$A$6:$A$257,"&gt;="&amp;$A269,'Aceite Virgen'!$B$6:$B$257,"&lt;="&amp;$B269)</f>
        <v>2.19</v>
      </c>
      <c r="UR269" s="69">
        <f>SUMIFS('Aceite Virgen'!UR$6:UR$257,'Aceite Virgen'!$A$6:$A$257,"&gt;="&amp;$A269,'Aceite Virgen'!$B$6:$B$257,"&lt;="&amp;$B269)</f>
        <v>0.65999999999999992</v>
      </c>
      <c r="US269" s="4">
        <f>SUMIFS('Aceite Virgen'!US$6:US$257,'Aceite Virgen'!$A$6:$A$257,"&gt;="&amp;$A269,'Aceite Virgen'!$B$6:$B$257,"&lt;="&amp;$B269)</f>
        <v>0</v>
      </c>
      <c r="UT269" s="4">
        <f>SUMIFS('Aceite Virgen'!UT$6:UT$257,'Aceite Virgen'!$A$6:$A$257,"&gt;="&amp;$A269,'Aceite Virgen'!$B$6:$B$257,"&lt;="&amp;$B269)</f>
        <v>0</v>
      </c>
      <c r="UU269" s="4">
        <f>SUMIFS('Aceite Virgen'!UU$6:UU$257,'Aceite Virgen'!$A$6:$A$257,"&gt;="&amp;$A269,'Aceite Virgen'!$B$6:$B$257,"&lt;="&amp;$B269)</f>
        <v>4.74</v>
      </c>
      <c r="UY269" s="69">
        <f>SUMIFS('Aceite Virgen'!UY$6:UY$257,'Aceite Virgen'!$A$6:$A$257,"&gt;="&amp;$A269,'Aceite Virgen'!$B$6:$B$257,"&lt;="&amp;$B269)</f>
        <v>1.08</v>
      </c>
      <c r="UZ269" s="4">
        <f>SUMIFS('Aceite Virgen'!UZ$6:UZ$257,'Aceite Virgen'!$A$6:$A$257,"&gt;="&amp;$A269,'Aceite Virgen'!$B$6:$B$257,"&lt;="&amp;$B269)</f>
        <v>0</v>
      </c>
      <c r="VA269" s="4">
        <f>SUMIFS('Aceite Virgen'!VA$6:VA$257,'Aceite Virgen'!$A$6:$A$257,"&gt;="&amp;$A269,'Aceite Virgen'!$B$6:$B$257,"&lt;="&amp;$B269)</f>
        <v>1.71</v>
      </c>
      <c r="VB269" s="4">
        <f>SUMIFS('Aceite Virgen'!VB$6:VB$257,'Aceite Virgen'!$A$6:$A$257,"&gt;="&amp;$A269,'Aceite Virgen'!$B$6:$B$257,"&lt;="&amp;$B269)</f>
        <v>0</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9">
        <f>SUMIFS('Aceite Virgen'!VT$6:VT$257,'Aceite Virgen'!$A$6:$A$257,"&gt;="&amp;$A269,'Aceite Virgen'!$B$6:$B$257,"&lt;="&amp;$B269)</f>
        <v>0</v>
      </c>
      <c r="VU269" s="4">
        <f>SUMIFS('Aceite Virgen'!VU$6:VU$257,'Aceite Virgen'!$A$6:$A$257,"&gt;="&amp;$A269,'Aceite Virgen'!$B$6:$B$257,"&lt;="&amp;$B269)</f>
        <v>0</v>
      </c>
      <c r="VV269" s="4">
        <f>SUMIFS('Aceite Virgen'!VV$6:VV$257,'Aceite Virgen'!$A$6:$A$257,"&gt;="&amp;$A269,'Aceite Virgen'!$B$6:$B$257,"&lt;="&amp;$B269)</f>
        <v>0</v>
      </c>
      <c r="VW269" s="4">
        <f>SUMIFS('Aceite Virgen'!VW$6:VW$257,'Aceite Virgen'!$A$6:$A$257,"&gt;="&amp;$A269,'Aceite Virgen'!$B$6:$B$257,"&lt;="&amp;$B269)</f>
        <v>0</v>
      </c>
      <c r="WA269" s="69">
        <f>SUMIFS('Aceite Virgen'!WA$6:WA$257,'Aceite Virgen'!$A$6:$A$257,"&gt;="&amp;$A269,'Aceite Virgen'!$B$6:$B$257,"&lt;="&amp;$B269)</f>
        <v>0.23</v>
      </c>
      <c r="WB269" s="4">
        <f>SUMIFS('Aceite Virgen'!WB$6:WB$257,'Aceite Virgen'!$A$6:$A$257,"&gt;="&amp;$A269,'Aceite Virgen'!$B$6:$B$257,"&lt;="&amp;$B269)</f>
        <v>0</v>
      </c>
      <c r="WC269" s="4">
        <f>SUMIFS('Aceite Virgen'!WC$6:WC$257,'Aceite Virgen'!$A$6:$A$257,"&gt;="&amp;$A269,'Aceite Virgen'!$B$6:$B$257,"&lt;="&amp;$B269)</f>
        <v>0</v>
      </c>
      <c r="WD269" s="4">
        <f>SUMIFS('Aceite Virgen'!WD$6:WD$257,'Aceite Virgen'!$A$6:$A$257,"&gt;="&amp;$A269,'Aceite Virgen'!$B$6:$B$257,"&lt;="&amp;$B269)</f>
        <v>1.27</v>
      </c>
      <c r="WH269" s="69">
        <f>SUMIFS('Aceite Virgen'!WH$6:WH$257,'Aceite Virgen'!$A$6:$A$257,"&gt;="&amp;$A269,'Aceite Virgen'!$B$6:$B$257,"&lt;="&amp;$B269)</f>
        <v>0.15</v>
      </c>
      <c r="WI269" s="4">
        <f>SUMIFS('Aceite Virgen'!WI$6:WI$257,'Aceite Virgen'!$A$6:$A$257,"&gt;="&amp;$A269,'Aceite Virgen'!$B$6:$B$257,"&lt;="&amp;$B269)</f>
        <v>0</v>
      </c>
      <c r="WJ269" s="4">
        <f>SUMIFS('Aceite Virgen'!WJ$6:WJ$257,'Aceite Virgen'!$A$6:$A$257,"&gt;="&amp;$A269,'Aceite Virgen'!$B$6:$B$257,"&lt;="&amp;$B269)</f>
        <v>0</v>
      </c>
      <c r="WK269" s="4">
        <f>SUMIFS('Aceite Virgen'!WK$6:WK$257,'Aceite Virgen'!$A$6:$A$257,"&gt;="&amp;$A269,'Aceite Virgen'!$B$6:$B$257,"&lt;="&amp;$B269)</f>
        <v>0.79</v>
      </c>
      <c r="WO269" s="69">
        <f>SUMIFS('Aceite Virgen'!WO$6:WO$257,'Aceite Virgen'!$A$6:$A$257,"&gt;="&amp;$A269,'Aceite Virgen'!$B$6:$B$257,"&lt;="&amp;$B269)</f>
        <v>1</v>
      </c>
      <c r="WP269" s="4">
        <f>SUMIFS('Aceite Virgen'!WP$6:WP$257,'Aceite Virgen'!$A$6:$A$257,"&gt;="&amp;$A269,'Aceite Virgen'!$B$6:$B$257,"&lt;="&amp;$B269)</f>
        <v>0</v>
      </c>
      <c r="WQ269" s="4">
        <f>SUMIFS('Aceite Virgen'!WQ$6:WQ$257,'Aceite Virgen'!$A$6:$A$257,"&gt;="&amp;$A269,'Aceite Virgen'!$B$6:$B$257,"&lt;="&amp;$B269)</f>
        <v>0</v>
      </c>
      <c r="WR269" s="4">
        <f>SUMIFS('Aceite Virgen'!WR$6:WR$257,'Aceite Virgen'!$A$6:$A$257,"&gt;="&amp;$A269,'Aceite Virgen'!$B$6:$B$257,"&lt;="&amp;$B269)</f>
        <v>6.6</v>
      </c>
      <c r="WV269" s="69">
        <f>SUMIFS('Aceite Virgen'!WV$6:WV$257,'Aceite Virgen'!$A$6:$A$257,"&gt;="&amp;$A269,'Aceite Virgen'!$B$6:$B$257,"&lt;="&amp;$B269)</f>
        <v>1.96</v>
      </c>
      <c r="WW269" s="4">
        <f>SUMIFS('Aceite Virgen'!WW$6:WW$257,'Aceite Virgen'!$A$6:$A$257,"&gt;="&amp;$A269,'Aceite Virgen'!$B$6:$B$257,"&lt;="&amp;$B269)</f>
        <v>0</v>
      </c>
      <c r="WX269" s="4">
        <f>SUMIFS('Aceite Virgen'!WX$6:WX$257,'Aceite Virgen'!$A$6:$A$257,"&gt;="&amp;$A269,'Aceite Virgen'!$B$6:$B$257,"&lt;="&amp;$B269)</f>
        <v>1.2</v>
      </c>
      <c r="WY269" s="4">
        <f>SUMIFS('Aceite Virgen'!WY$6:WY$257,'Aceite Virgen'!$A$6:$A$257,"&gt;="&amp;$A269,'Aceite Virgen'!$B$6:$B$257,"&lt;="&amp;$B269)</f>
        <v>6.69</v>
      </c>
      <c r="XC269" s="69">
        <f>SUMIFS('Aceite Virgen'!XC$6:XC$257,'Aceite Virgen'!$A$6:$A$257,"&gt;="&amp;$A269,'Aceite Virgen'!$B$6:$B$257,"&lt;="&amp;$B269)</f>
        <v>0.7</v>
      </c>
      <c r="XD269" s="4">
        <f>SUMIFS('Aceite Virgen'!XD$6:XD$257,'Aceite Virgen'!$A$6:$A$257,"&gt;="&amp;$A269,'Aceite Virgen'!$B$6:$B$257,"&lt;="&amp;$B269)</f>
        <v>0</v>
      </c>
      <c r="XE269" s="4">
        <f>SUMIFS('Aceite Virgen'!XE$6:XE$257,'Aceite Virgen'!$A$6:$A$257,"&gt;="&amp;$A269,'Aceite Virgen'!$B$6:$B$257,"&lt;="&amp;$B269)</f>
        <v>0</v>
      </c>
      <c r="XF269" s="4">
        <f>SUMIFS('Aceite Virgen'!XF$6:XF$257,'Aceite Virgen'!$A$6:$A$257,"&gt;="&amp;$A269,'Aceite Virgen'!$B$6:$B$257,"&lt;="&amp;$B269)</f>
        <v>3.68</v>
      </c>
      <c r="XJ269" s="69">
        <f>SUMIFS('Aceite Virgen'!XJ$6:XJ$257,'Aceite Virgen'!$A$6:$A$257,"&gt;="&amp;$A269,'Aceite Virgen'!$B$6:$B$257,"&lt;="&amp;$B269)</f>
        <v>0</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9">
        <f>SUMIFS('Aceite Virgen'!XQ$6:XQ$257,'Aceite Virgen'!$A$6:$A$257,"&gt;="&amp;$A269,'Aceite Virgen'!$B$6:$B$257,"&lt;="&amp;$B269)</f>
        <v>20.079999999999998</v>
      </c>
      <c r="XR269" s="4">
        <f>SUMIFS('Aceite Virgen'!XR$6:XR$257,'Aceite Virgen'!$A$6:$A$257,"&gt;="&amp;$A269,'Aceite Virgen'!$B$6:$B$257,"&lt;="&amp;$B269)</f>
        <v>19.299999999999997</v>
      </c>
      <c r="XS269" s="4">
        <f>SUMIFS('Aceite Virgen'!XS$6:XS$257,'Aceite Virgen'!$A$6:$A$257,"&gt;="&amp;$A269,'Aceite Virgen'!$B$6:$B$257,"&lt;="&amp;$B269)</f>
        <v>22.529999999999998</v>
      </c>
      <c r="XT269" s="4">
        <f>SUMIFS('Aceite Virgen'!XT$6:XT$257,'Aceite Virgen'!$A$6:$A$257,"&gt;="&amp;$A269,'Aceite Virgen'!$B$6:$B$257,"&lt;="&amp;$B269)</f>
        <v>12.97</v>
      </c>
      <c r="XX269" s="69">
        <f>SUMIFS('Aceite Virgen'!XX$6:XX$257,'Aceite Virgen'!$A$6:$A$257,"&gt;="&amp;$A269,'Aceite Virgen'!$B$6:$B$257,"&lt;="&amp;$B269)</f>
        <v>12.32</v>
      </c>
      <c r="XY269" s="4">
        <f>SUMIFS('Aceite Virgen'!XY$6:XY$257,'Aceite Virgen'!$A$6:$A$257,"&gt;="&amp;$A269,'Aceite Virgen'!$B$6:$B$257,"&lt;="&amp;$B269)</f>
        <v>20.83</v>
      </c>
      <c r="XZ269" s="4">
        <f>SUMIFS('Aceite Virgen'!XZ$6:XZ$257,'Aceite Virgen'!$A$6:$A$257,"&gt;="&amp;$A269,'Aceite Virgen'!$B$6:$B$257,"&lt;="&amp;$B269)</f>
        <v>7.31</v>
      </c>
      <c r="YA269" s="4">
        <f>SUMIFS('Aceite Virgen'!YA$6:YA$257,'Aceite Virgen'!$A$6:$A$257,"&gt;="&amp;$A269,'Aceite Virgen'!$B$6:$B$257,"&lt;="&amp;$B269)</f>
        <v>25.849999999999998</v>
      </c>
      <c r="YE269" s="69">
        <f>SUMIFS('Aceite Virgen'!YE$6:YE$257,'Aceite Virgen'!$A$6:$A$257,"&gt;="&amp;$A269,'Aceite Virgen'!$B$6:$B$257,"&lt;="&amp;$B269)</f>
        <v>11.33</v>
      </c>
      <c r="YF269" s="4">
        <f>SUMIFS('Aceite Virgen'!YF$6:YF$257,'Aceite Virgen'!$A$6:$A$257,"&gt;="&amp;$A269,'Aceite Virgen'!$B$6:$B$257,"&lt;="&amp;$B269)</f>
        <v>16.03</v>
      </c>
      <c r="YG269" s="4">
        <f>SUMIFS('Aceite Virgen'!YG$6:YG$257,'Aceite Virgen'!$A$6:$A$257,"&gt;="&amp;$A269,'Aceite Virgen'!$B$6:$B$257,"&lt;="&amp;$B269)</f>
        <v>8.08</v>
      </c>
      <c r="YH269" s="4">
        <f>SUMIFS('Aceite Virgen'!YH$6:YH$257,'Aceite Virgen'!$A$6:$A$257,"&gt;="&amp;$A269,'Aceite Virgen'!$B$6:$B$257,"&lt;="&amp;$B269)</f>
        <v>16.690000000000001</v>
      </c>
      <c r="YL269" s="69">
        <f>SUMIFS('Aceite Virgen'!YL$6:YL$257,'Aceite Virgen'!$A$6:$A$257,"&gt;="&amp;$A269,'Aceite Virgen'!$B$6:$B$257,"&lt;="&amp;$B269)</f>
        <v>5.74</v>
      </c>
      <c r="YM269" s="4">
        <f>SUMIFS('Aceite Virgen'!YM$6:YM$257,'Aceite Virgen'!$A$6:$A$257,"&gt;="&amp;$A269,'Aceite Virgen'!$B$6:$B$257,"&lt;="&amp;$B269)</f>
        <v>8.8999999999999986</v>
      </c>
      <c r="YN269" s="4">
        <f>SUMIFS('Aceite Virgen'!YN$6:YN$257,'Aceite Virgen'!$A$6:$A$257,"&gt;="&amp;$A269,'Aceite Virgen'!$B$6:$B$257,"&lt;="&amp;$B269)</f>
        <v>5.03</v>
      </c>
      <c r="YO269" s="4">
        <f>SUMIFS('Aceite Virgen'!YO$6:YO$257,'Aceite Virgen'!$A$6:$A$257,"&gt;="&amp;$A269,'Aceite Virgen'!$B$6:$B$257,"&lt;="&amp;$B269)</f>
        <v>3.24</v>
      </c>
      <c r="YP269" s="4">
        <f>SUMIFS('Aceite Virgen'!YP$6:YP$257,'Aceite Virgen'!$A$6:$A$257,"&gt;="&amp;$A269,'Aceite Virgen'!$B$6:$B$257,"&lt;="&amp;$B269)</f>
        <v>10.65</v>
      </c>
      <c r="YS269" s="69">
        <f>SUMIFS('Aceite Virgen'!YS$6:YS$257,'Aceite Virgen'!$A$6:$A$257,"&gt;="&amp;$A269,'Aceite Virgen'!$B$6:$B$257,"&lt;="&amp;$B269)</f>
        <v>3.0999999999999996</v>
      </c>
      <c r="YT269" s="4">
        <f>SUMIFS('Aceite Virgen'!YT$6:YT$257,'Aceite Virgen'!$A$6:$A$257,"&gt;="&amp;$A269,'Aceite Virgen'!$B$6:$B$257,"&lt;="&amp;$B269)</f>
        <v>4.09</v>
      </c>
      <c r="YU269" s="4">
        <f>SUMIFS('Aceite Virgen'!YU$6:YU$257,'Aceite Virgen'!$A$6:$A$257,"&gt;="&amp;$A269,'Aceite Virgen'!$B$6:$B$257,"&lt;="&amp;$B269)</f>
        <v>3.0300000000000002</v>
      </c>
      <c r="YV269" s="4">
        <f>SUMIFS('Aceite Virgen'!YV$6:YV$257,'Aceite Virgen'!$A$6:$A$257,"&gt;="&amp;$A269,'Aceite Virgen'!$B$6:$B$257,"&lt;="&amp;$B269)</f>
        <v>1.59</v>
      </c>
      <c r="YW269" s="4">
        <f>SUMIFS('Aceite Virgen'!YW$6:YW$257,'Aceite Virgen'!$A$6:$A$257,"&gt;="&amp;$A269,'Aceite Virgen'!$B$6:$B$257,"&lt;="&amp;$B269)</f>
        <v>8.75</v>
      </c>
      <c r="YZ269" s="69">
        <f>SUMIFS('Aceite Virgen'!YZ$6:YZ$257,'Aceite Virgen'!$A$6:$A$257,"&gt;="&amp;$A269,'Aceite Virgen'!$B$6:$B$257,"&lt;="&amp;$B269)</f>
        <v>1.3900000000000001</v>
      </c>
      <c r="ZA269" s="4">
        <f>SUMIFS('Aceite Virgen'!ZA$6:ZA$257,'Aceite Virgen'!$A$6:$A$257,"&gt;="&amp;$A269,'Aceite Virgen'!$B$6:$B$257,"&lt;="&amp;$B269)</f>
        <v>7.01</v>
      </c>
      <c r="ZB269" s="4">
        <f>SUMIFS('Aceite Virgen'!ZB$6:ZB$257,'Aceite Virgen'!$A$6:$A$257,"&gt;="&amp;$A269,'Aceite Virgen'!$B$6:$B$257,"&lt;="&amp;$B269)</f>
        <v>0.56000000000000005</v>
      </c>
      <c r="ZC269" s="4">
        <f>SUMIFS('Aceite Virgen'!ZC$6:ZC$257,'Aceite Virgen'!$A$6:$A$257,"&gt;="&amp;$A269,'Aceite Virgen'!$B$6:$B$257,"&lt;="&amp;$B269)</f>
        <v>0</v>
      </c>
      <c r="ZD269" s="4">
        <f>SUMIFS('Aceite Virgen'!ZD$6:ZD$257,'Aceite Virgen'!$A$6:$A$257,"&gt;="&amp;$A269,'Aceite Virgen'!$B$6:$B$257,"&lt;="&amp;$B269)</f>
        <v>2.2599999999999998</v>
      </c>
    </row>
    <row r="270" spans="1:680" x14ac:dyDescent="0.25">
      <c r="A270" s="9">
        <f>'TAM Aceite Virgen'!B18</f>
        <v>5.3</v>
      </c>
      <c r="B270" s="9">
        <f>'TAM Aceite Virgen'!C18</f>
        <v>5.5</v>
      </c>
      <c r="C270" s="9"/>
      <c r="D270" s="4">
        <f>SUMIFS('Aceite Virgen'!D$6:D$257,'Aceite Virgen'!$A$6:$A$257,"&gt;="&amp;$A270,'Aceite Virgen'!$B$6:$B$257,"&lt;="&amp;$B270)</f>
        <v>0.26</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3.12</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0.18</v>
      </c>
      <c r="Z270" s="4">
        <f>SUMIFS('Aceite Virgen'!Z$6:Z$257,'Aceite Virgen'!$A$6:$A$257,"&gt;="&amp;$A270,'Aceite Virgen'!$B$6:$B$257,"&lt;="&amp;$B270)</f>
        <v>0</v>
      </c>
      <c r="AA270" s="4">
        <f>SUMIFS('Aceite Virgen'!AA$6:AA$257,'Aceite Virgen'!$A$6:$A$257,"&gt;="&amp;$A270,'Aceite Virgen'!$B$6:$B$257,"&lt;="&amp;$B270)</f>
        <v>0.27</v>
      </c>
      <c r="AB270" s="4">
        <f>SUMIFS('Aceite Virgen'!AB$6:AB$257,'Aceite Virgen'!$A$6:$A$257,"&gt;="&amp;$A270,'Aceite Virgen'!$B$6:$B$257,"&lt;="&amp;$B270)</f>
        <v>0</v>
      </c>
      <c r="AC270" s="9"/>
      <c r="AD270" s="9"/>
      <c r="AE270" s="9"/>
      <c r="AF270" s="4">
        <f>SUMIFS('Aceite Virgen'!AF$6:AF$257,'Aceite Virgen'!$A$6:$A$257,"&gt;="&amp;$A270,'Aceite Virgen'!$B$6:$B$257,"&lt;="&amp;$B270)</f>
        <v>0.47</v>
      </c>
      <c r="AG270" s="4">
        <f>SUMIFS('Aceite Virgen'!AG$6:AG$257,'Aceite Virgen'!$A$6:$A$257,"&gt;="&amp;$A270,'Aceite Virgen'!$B$6:$B$257,"&lt;="&amp;$B270)</f>
        <v>0.88</v>
      </c>
      <c r="AH270" s="4">
        <f>SUMIFS('Aceite Virgen'!AH$6:AH$257,'Aceite Virgen'!$A$6:$A$257,"&gt;="&amp;$A270,'Aceite Virgen'!$B$6:$B$257,"&lt;="&amp;$B270)</f>
        <v>0.15</v>
      </c>
      <c r="AI270" s="4">
        <f>SUMIFS('Aceite Virgen'!AI$6:AI$257,'Aceite Virgen'!$A$6:$A$257,"&gt;="&amp;$A270,'Aceite Virgen'!$B$6:$B$257,"&lt;="&amp;$B270)</f>
        <v>0</v>
      </c>
      <c r="AJ270" s="9"/>
      <c r="AK270" s="9"/>
      <c r="AL270" s="9"/>
      <c r="AM270" s="4">
        <f>SUMIFS('Aceite Virgen'!AM$6:AM$257,'Aceite Virgen'!$A$6:$A$257,"&gt;="&amp;$A270,'Aceite Virgen'!$B$6:$B$257,"&lt;="&amp;$B270)</f>
        <v>2.86</v>
      </c>
      <c r="AN270" s="4">
        <f>SUMIFS('Aceite Virgen'!AN$6:AN$257,'Aceite Virgen'!$A$6:$A$257,"&gt;="&amp;$A270,'Aceite Virgen'!$B$6:$B$257,"&lt;="&amp;$B270)</f>
        <v>6.03</v>
      </c>
      <c r="AO270" s="4">
        <f>SUMIFS('Aceite Virgen'!AO$6:AO$257,'Aceite Virgen'!$A$6:$A$257,"&gt;="&amp;$A270,'Aceite Virgen'!$B$6:$B$257,"&lt;="&amp;$B270)</f>
        <v>2.42</v>
      </c>
      <c r="AP270" s="4">
        <f>SUMIFS('Aceite Virgen'!AP$6:AP$257,'Aceite Virgen'!$A$6:$A$257,"&gt;="&amp;$A270,'Aceite Virgen'!$B$6:$B$257,"&lt;="&amp;$B270)</f>
        <v>3.19</v>
      </c>
      <c r="AQ270" s="9"/>
      <c r="AR270" s="9"/>
      <c r="AT270" s="4">
        <f>SUMIFS('Aceite Virgen'!AT$6:AT$257,'Aceite Virgen'!$A$6:$A$257,"&gt;="&amp;$A270,'Aceite Virgen'!$B$6:$B$257,"&lt;="&amp;$B270)</f>
        <v>2.91</v>
      </c>
      <c r="AU270" s="4">
        <f>SUMIFS('Aceite Virgen'!AU$6:AU$257,'Aceite Virgen'!$A$6:$A$257,"&gt;="&amp;$A270,'Aceite Virgen'!$B$6:$B$257,"&lt;="&amp;$B270)</f>
        <v>10.9</v>
      </c>
      <c r="AV270" s="4">
        <f>SUMIFS('Aceite Virgen'!AV$6:AV$257,'Aceite Virgen'!$A$6:$A$257,"&gt;="&amp;$A270,'Aceite Virgen'!$B$6:$B$257,"&lt;="&amp;$B270)</f>
        <v>1.3699999999999999</v>
      </c>
      <c r="AW270" s="4">
        <f>SUMIFS('Aceite Virgen'!AW$6:AW$257,'Aceite Virgen'!$A$6:$A$257,"&gt;="&amp;$A270,'Aceite Virgen'!$B$6:$B$257,"&lt;="&amp;$B270)</f>
        <v>5.78</v>
      </c>
      <c r="BA270" s="4">
        <f>SUMIFS('Aceite Virgen'!BA$6:BA$257,'Aceite Virgen'!$A$6:$A$257,"&gt;="&amp;A270,'Aceite Virgen'!$B$6:$B$257,"&lt;="&amp;B270)</f>
        <v>1.9</v>
      </c>
      <c r="BB270" s="4">
        <f>SUMIFS('Aceite Virgen'!BB$6:BB$257,'Aceite Virgen'!$A$6:$A$257,"&gt;="&amp;$A270,'Aceite Virgen'!$B$6:$B$257,"&lt;="&amp;$B270)</f>
        <v>6.7799999999999994</v>
      </c>
      <c r="BC270" s="4">
        <f>SUMIFS('Aceite Virgen'!BC$6:BC$257,'Aceite Virgen'!$A$6:$A$257,"&gt;="&amp;$A270,'Aceite Virgen'!$B$6:$B$257,"&lt;="&amp;$B270)</f>
        <v>1.34</v>
      </c>
      <c r="BD270" s="4">
        <f>SUMIFS('Aceite Virgen'!BD$6:BD$257,'Aceite Virgen'!$A$6:$A$257,"&gt;="&amp;$A270,'Aceite Virgen'!$B$6:$B$257,"&lt;="&amp;$B270)</f>
        <v>1.92</v>
      </c>
      <c r="BH270" s="4">
        <f>SUMIFS('Aceite Virgen'!BH$6:BH$257,'Aceite Virgen'!$A$6:$A$257,"&gt;="&amp;$A270,'Aceite Virgen'!$B$6:$B$257,"&lt;="&amp;$B270)</f>
        <v>2.3599999999999994</v>
      </c>
      <c r="BI270" s="4">
        <f>SUMIFS('Aceite Virgen'!BI$6:BI$257,'Aceite Virgen'!$A$6:$A$257,"&gt;="&amp;$A270,'Aceite Virgen'!$B$6:$B$257,"&lt;="&amp;$B270)</f>
        <v>11.34</v>
      </c>
      <c r="BJ270" s="4">
        <f>SUMIFS('Aceite Virgen'!BJ$6:BJ$257,'Aceite Virgen'!$A$6:$A$257,"&gt;="&amp;$A270,'Aceite Virgen'!$B$6:$B$257,"&lt;="&amp;$B270)</f>
        <v>1.6300000000000001</v>
      </c>
      <c r="BK270" s="4">
        <f>SUMIFS('Aceite Virgen'!BK$6:BK$257,'Aceite Virgen'!$A$6:$A$257,"&gt;="&amp;$A270,'Aceite Virgen'!$B$6:$B$257,"&lt;="&amp;$B270)</f>
        <v>2.1</v>
      </c>
      <c r="BO270" s="4">
        <f>SUMIFS('Aceite Virgen'!BO$6:BO$257,'Aceite Virgen'!$A$6:$A$257,"&gt;="&amp;$A270,'Aceite Virgen'!$B$6:$B$257,"&lt;="&amp;$B270)</f>
        <v>2.2799999999999998</v>
      </c>
      <c r="BP270" s="4">
        <f>SUMIFS('Aceite Virgen'!BP$6:BP$257,'Aceite Virgen'!$A$6:$A$257,"&gt;="&amp;$A270,'Aceite Virgen'!$B$6:$B$257,"&lt;="&amp;$B270)</f>
        <v>3.36</v>
      </c>
      <c r="BQ270" s="4">
        <f>SUMIFS('Aceite Virgen'!BQ$6:BQ$257,'Aceite Virgen'!$A$6:$A$257,"&gt;="&amp;$A270,'Aceite Virgen'!$B$6:$B$257,"&lt;="&amp;$B270)</f>
        <v>1.73</v>
      </c>
      <c r="BR270" s="4">
        <f>SUMIFS('Aceite Virgen'!BR$6:BR$257,'Aceite Virgen'!$A$6:$A$257,"&gt;="&amp;$A270,'Aceite Virgen'!$B$6:$B$257,"&lt;="&amp;$B270)</f>
        <v>6.58</v>
      </c>
      <c r="BV270" s="4">
        <f>SUMIFS('Aceite Virgen'!BV$6:BV$257,'Aceite Virgen'!$A$6:$A$257,"&gt;="&amp;$A270,'Aceite Virgen'!$B$6:$B$257,"&lt;="&amp;$B270)</f>
        <v>2.0499999999999998</v>
      </c>
      <c r="BW270" s="4">
        <f>SUMIFS('Aceite Virgen'!BW$6:BW$257,'Aceite Virgen'!$A$6:$A$257,"&gt;="&amp;$A270,'Aceite Virgen'!$B$6:$B$257,"&lt;="&amp;$B270)</f>
        <v>6.39</v>
      </c>
      <c r="BX270" s="4">
        <f>SUMIFS('Aceite Virgen'!BX$6:BX$257,'Aceite Virgen'!$A$6:$A$257,"&gt;="&amp;$A270,'Aceite Virgen'!$B$6:$B$257,"&lt;="&amp;$B270)</f>
        <v>1.31</v>
      </c>
      <c r="BY270" s="4">
        <f>SUMIFS('Aceite Virgen'!BY$6:BY$257,'Aceite Virgen'!$A$6:$A$257,"&gt;="&amp;$A270,'Aceite Virgen'!$B$6:$B$257,"&lt;="&amp;$B270)</f>
        <v>6.83</v>
      </c>
      <c r="CC270" s="4">
        <f>SUMIFS('Aceite Virgen'!CC$6:CC$257,'Aceite Virgen'!$A$6:$A$257,"&gt;="&amp;$A270,'Aceite Virgen'!$B$6:$B$257,"&lt;="&amp;$B270)</f>
        <v>1.36</v>
      </c>
      <c r="CD270" s="4">
        <f>SUMIFS('Aceite Virgen'!CD$6:CD$257,'Aceite Virgen'!$A$6:$A$257,"&gt;="&amp;$A270,'Aceite Virgen'!$B$6:$B$257,"&lt;="&amp;$B270)</f>
        <v>2.71</v>
      </c>
      <c r="CE270" s="4">
        <f>SUMIFS('Aceite Virgen'!CE$6:CE$257,'Aceite Virgen'!$A$6:$A$257,"&gt;="&amp;$A270,'Aceite Virgen'!$B$6:$B$257,"&lt;="&amp;$B270)</f>
        <v>1.18</v>
      </c>
      <c r="CF270" s="4">
        <f>SUMIFS('Aceite Virgen'!CF$6:CF$257,'Aceite Virgen'!$A$6:$A$257,"&gt;="&amp;$A270,'Aceite Virgen'!$B$6:$B$257,"&lt;="&amp;$B270)</f>
        <v>0</v>
      </c>
      <c r="CJ270" s="4">
        <f>SUMIFS('Aceite Virgen'!CJ$6:CJ$257,'Aceite Virgen'!$A$6:$A$257,"&gt;="&amp;$A270,'Aceite Virgen'!$B$6:$B$257,"&lt;="&amp;$B270)</f>
        <v>2.6399999999999997</v>
      </c>
      <c r="CK270" s="4">
        <f>SUMIFS('Aceite Virgen'!CK$6:CK$257,'Aceite Virgen'!$A$6:$A$257,"&gt;="&amp;$A270,'Aceite Virgen'!$B$6:$B$257,"&lt;="&amp;$B270)</f>
        <v>8.82</v>
      </c>
      <c r="CL270" s="4">
        <f>SUMIFS('Aceite Virgen'!CL$6:CL$257,'Aceite Virgen'!$A$6:$A$257,"&gt;="&amp;$A270,'Aceite Virgen'!$B$6:$B$257,"&lt;="&amp;$B270)</f>
        <v>2.13</v>
      </c>
      <c r="CM270" s="4">
        <f>SUMIFS('Aceite Virgen'!CM$6:CM$257,'Aceite Virgen'!$A$6:$A$257,"&gt;="&amp;$A270,'Aceite Virgen'!$B$6:$B$257,"&lt;="&amp;$B270)</f>
        <v>1.21</v>
      </c>
      <c r="CQ270" s="4">
        <f>SUMIFS('Aceite Virgen'!CQ$6:CQ$257,'Aceite Virgen'!$A$6:$A$257,"&gt;="&amp;$A270,'Aceite Virgen'!$B$6:$B$257,"&lt;="&amp;$B270)</f>
        <v>2.81</v>
      </c>
      <c r="CR270" s="4">
        <f>SUMIFS('Aceite Virgen'!CR$6:CR$257,'Aceite Virgen'!$A$6:$A$257,"&gt;="&amp;$A270,'Aceite Virgen'!$B$6:$B$257,"&lt;="&amp;$B270)</f>
        <v>15.23</v>
      </c>
      <c r="CS270" s="4">
        <f>SUMIFS('Aceite Virgen'!CS$6:CS$257,'Aceite Virgen'!$A$6:$A$257,"&gt;="&amp;$A270,'Aceite Virgen'!$B$6:$B$257,"&lt;="&amp;$B270)</f>
        <v>1.27</v>
      </c>
      <c r="CT270" s="4">
        <f>SUMIFS('Aceite Virgen'!CT$6:CT$257,'Aceite Virgen'!$A$6:$A$257,"&gt;="&amp;$A270,'Aceite Virgen'!$B$6:$B$257,"&lt;="&amp;$B270)</f>
        <v>0</v>
      </c>
      <c r="CX270" s="4">
        <f>SUMIFS('Aceite Virgen'!CX$6:CX$257,'Aceite Virgen'!$A$6:$A$257,"&gt;="&amp;$A270,'Aceite Virgen'!$B$6:$B$257,"&lt;="&amp;$B270)</f>
        <v>3.21</v>
      </c>
      <c r="CY270" s="4">
        <f>SUMIFS('Aceite Virgen'!CY$6:CY$257,'Aceite Virgen'!$A$6:$A$257,"&gt;="&amp;$A270,'Aceite Virgen'!$B$6:$B$257,"&lt;="&amp;$B270)</f>
        <v>11.16</v>
      </c>
      <c r="CZ270" s="4">
        <f>SUMIFS('Aceite Virgen'!CZ$6:CZ$257,'Aceite Virgen'!$A$6:$A$257,"&gt;="&amp;$A270,'Aceite Virgen'!$B$6:$B$257,"&lt;="&amp;$B270)</f>
        <v>1.36</v>
      </c>
      <c r="DA270" s="4">
        <f>SUMIFS('Aceite Virgen'!DA$6:DA$257,'Aceite Virgen'!$A$6:$A$257,"&gt;="&amp;$A270,'Aceite Virgen'!$B$6:$B$257,"&lt;="&amp;$B270)</f>
        <v>6.62</v>
      </c>
      <c r="DE270" s="4">
        <f>SUMIFS('Aceite Virgen'!DE$6:DE$257,'Aceite Virgen'!$A$6:$A$257,"&gt;="&amp;$A270,'Aceite Virgen'!$B$6:$B$257,"&lt;="&amp;$B270)</f>
        <v>2.46</v>
      </c>
      <c r="DF270" s="4">
        <f>SUMIFS('Aceite Virgen'!DF$6:DF$257,'Aceite Virgen'!$A$6:$A$257,"&gt;="&amp;$A270,'Aceite Virgen'!$B$6:$B$257,"&lt;="&amp;$B270)</f>
        <v>5.99</v>
      </c>
      <c r="DG270" s="4">
        <f>SUMIFS('Aceite Virgen'!DG$6:DG$257,'Aceite Virgen'!$A$6:$A$257,"&gt;="&amp;$A270,'Aceite Virgen'!$B$6:$B$257,"&lt;="&amp;$B270)</f>
        <v>0.92</v>
      </c>
      <c r="DH270" s="4">
        <f>SUMIFS('Aceite Virgen'!DH$6:DH$257,'Aceite Virgen'!$A$6:$A$257,"&gt;="&amp;$A270,'Aceite Virgen'!$B$6:$B$257,"&lt;="&amp;$B270)</f>
        <v>4.92</v>
      </c>
      <c r="DL270" s="4">
        <f>SUMIFS('Aceite Virgen'!DL$6:DL$257,'Aceite Virgen'!$A$6:$A$257,"&gt;="&amp;$A270,'Aceite Virgen'!$B$6:$B$257,"&lt;="&amp;$B270)</f>
        <v>1.4300000000000002</v>
      </c>
      <c r="DM270" s="4">
        <f>SUMIFS('Aceite Virgen'!DM$6:DM$257,'Aceite Virgen'!$A$6:$A$257,"&gt;="&amp;$A270,'Aceite Virgen'!$B$6:$B$257,"&lt;="&amp;$B270)</f>
        <v>7.14</v>
      </c>
      <c r="DN270" s="4">
        <f>SUMIFS('Aceite Virgen'!DN$6:DN$257,'Aceite Virgen'!$A$6:$A$257,"&gt;="&amp;$A270,'Aceite Virgen'!$B$6:$B$257,"&lt;="&amp;$B270)</f>
        <v>0.15</v>
      </c>
      <c r="DO270" s="4">
        <f>SUMIFS('Aceite Virgen'!DO$6:DO$257,'Aceite Virgen'!$A$6:$A$257,"&gt;="&amp;$A270,'Aceite Virgen'!$B$6:$B$257,"&lt;="&amp;$B270)</f>
        <v>1.52</v>
      </c>
      <c r="DS270" s="4">
        <f>SUMIFS('Aceite Virgen'!DS$6:DS$257,'Aceite Virgen'!$A$6:$A$257,"&gt;="&amp;$A270,'Aceite Virgen'!$B$6:$B$257,"&lt;="&amp;$B270)</f>
        <v>0.8</v>
      </c>
      <c r="DT270" s="4">
        <f>SUMIFS('Aceite Virgen'!DT$6:DT$257,'Aceite Virgen'!$A$6:$A$257,"&gt;="&amp;$A270,'Aceite Virgen'!$B$6:$B$257,"&lt;="&amp;$B270)</f>
        <v>2.29</v>
      </c>
      <c r="DU270" s="4">
        <f>SUMIFS('Aceite Virgen'!DU$6:DU$257,'Aceite Virgen'!$A$6:$A$257,"&gt;="&amp;$A270,'Aceite Virgen'!$B$6:$B$257,"&lt;="&amp;$B270)</f>
        <v>0</v>
      </c>
      <c r="DV270" s="4">
        <f>SUMIFS('Aceite Virgen'!DV$6:DV$257,'Aceite Virgen'!$A$6:$A$257,"&gt;="&amp;$A270,'Aceite Virgen'!$B$6:$B$257,"&lt;="&amp;$B270)</f>
        <v>2.5499999999999998</v>
      </c>
      <c r="DZ270" s="4">
        <f>SUMIFS('Aceite Virgen'!DZ$6:DZ$257,'Aceite Virgen'!$A$6:$A$257,"&gt;="&amp;$A270,'Aceite Virgen'!$B$6:$B$257,"&lt;="&amp;$B270)</f>
        <v>1.81</v>
      </c>
      <c r="EA270" s="4">
        <f>SUMIFS('Aceite Virgen'!EA$6:EA$257,'Aceite Virgen'!$A$6:$A$257,"&gt;="&amp;$A270,'Aceite Virgen'!$B$6:$B$257,"&lt;="&amp;$B270)</f>
        <v>7.42</v>
      </c>
      <c r="EB270" s="4">
        <f>SUMIFS('Aceite Virgen'!EB$6:EB$257,'Aceite Virgen'!$A$6:$A$257,"&gt;="&amp;$A270,'Aceite Virgen'!$B$6:$B$257,"&lt;="&amp;$B270)</f>
        <v>0.94</v>
      </c>
      <c r="EC270" s="4">
        <f>SUMIFS('Aceite Virgen'!EC$6:EC$257,'Aceite Virgen'!$A$6:$A$257,"&gt;="&amp;$A270,'Aceite Virgen'!$B$6:$B$257,"&lt;="&amp;$B270)</f>
        <v>0</v>
      </c>
      <c r="EG270" s="4">
        <f>SUMIFS('Aceite Virgen'!EG$6:EG$257,'Aceite Virgen'!$A$6:$A$257,"&gt;="&amp;$A270,'Aceite Virgen'!$B$6:$B$257,"&lt;="&amp;$B270)</f>
        <v>1.95</v>
      </c>
      <c r="EH270" s="4">
        <f>SUMIFS('Aceite Virgen'!EH$6:EH$257,'Aceite Virgen'!$A$6:$A$257,"&gt;="&amp;$A270,'Aceite Virgen'!$B$6:$B$257,"&lt;="&amp;$B270)</f>
        <v>7.34</v>
      </c>
      <c r="EI270" s="4">
        <f>SUMIFS('Aceite Virgen'!EI$6:EI$257,'Aceite Virgen'!$A$6:$A$257,"&gt;="&amp;$A270,'Aceite Virgen'!$B$6:$B$257,"&lt;="&amp;$B270)</f>
        <v>0.21</v>
      </c>
      <c r="EJ270" s="4">
        <f>SUMIFS('Aceite Virgen'!EJ$6:EJ$257,'Aceite Virgen'!$A$6:$A$257,"&gt;="&amp;$A270,'Aceite Virgen'!$B$6:$B$257,"&lt;="&amp;$B270)</f>
        <v>2.5499999999999998</v>
      </c>
      <c r="EN270" s="4">
        <f>SUMIFS('Aceite Virgen'!EN$6:EN$257,'Aceite Virgen'!$A$6:$A$257,"&gt;="&amp;$A270,'Aceite Virgen'!$B$6:$B$257,"&lt;="&amp;$B270)</f>
        <v>0.62000000000000011</v>
      </c>
      <c r="EO270" s="4">
        <f>SUMIFS('Aceite Virgen'!EO$6:EO$257,'Aceite Virgen'!$A$6:$A$257,"&gt;="&amp;$A270,'Aceite Virgen'!$B$6:$B$257,"&lt;="&amp;$B270)</f>
        <v>0.99</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0.15</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0.36</v>
      </c>
      <c r="GE270" s="4">
        <f>SUMIFS('Aceite Virgen'!GE$6:GE$257,'Aceite Virgen'!$A$6:$A$257,"&gt;="&amp;$A270,'Aceite Virgen'!$B$6:$B$257,"&lt;="&amp;$B270)</f>
        <v>0</v>
      </c>
      <c r="GF270" s="4">
        <f>SUMIFS('Aceite Virgen'!GF$6:GF$257,'Aceite Virgen'!$A$6:$A$257,"&gt;="&amp;$A270,'Aceite Virgen'!$B$6:$B$257,"&lt;="&amp;$B270)</f>
        <v>0.54</v>
      </c>
      <c r="GG270" s="4">
        <f>SUMIFS('Aceite Virgen'!GG$6:GG$257,'Aceite Virgen'!$A$6:$A$257,"&gt;="&amp;$A270,'Aceite Virgen'!$B$6:$B$257,"&lt;="&amp;$B270)</f>
        <v>0</v>
      </c>
      <c r="GK270" s="4">
        <f>SUMIFS('Aceite Virgen'!GK$6:GK$257,'Aceite Virgen'!$A$6:$A$257,"&gt;="&amp;$A270,'Aceite Virgen'!$B$6:$B$257,"&lt;="&amp;$B270)</f>
        <v>0.31</v>
      </c>
      <c r="GL270" s="4">
        <f>SUMIFS('Aceite Virgen'!GL$6:GL$257,'Aceite Virgen'!$A$6:$A$257,"&gt;="&amp;$A270,'Aceite Virgen'!$B$6:$B$257,"&lt;="&amp;$B270)</f>
        <v>0.75</v>
      </c>
      <c r="GM270" s="4">
        <f>SUMIFS('Aceite Virgen'!GM$6:GM$257,'Aceite Virgen'!$A$6:$A$257,"&gt;="&amp;$A270,'Aceite Virgen'!$B$6:$B$257,"&lt;="&amp;$B270)</f>
        <v>0.24</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0.18</v>
      </c>
      <c r="GZ270" s="4">
        <f>SUMIFS('Aceite Virgen'!GZ$6:GZ$257,'Aceite Virgen'!$A$6:$A$257,"&gt;="&amp;$A270,'Aceite Virgen'!$B$6:$B$257,"&lt;="&amp;$B270)</f>
        <v>0</v>
      </c>
      <c r="HA270" s="4">
        <f>SUMIFS('Aceite Virgen'!HA$6:HA$257,'Aceite Virgen'!$A$6:$A$257,"&gt;="&amp;$A270,'Aceite Virgen'!$B$6:$B$257,"&lt;="&amp;$B270)</f>
        <v>0.24</v>
      </c>
      <c r="HB270" s="4">
        <f>SUMIFS('Aceite Virgen'!HB$6:HB$257,'Aceite Virgen'!$A$6:$A$257,"&gt;="&amp;$A270,'Aceite Virgen'!$B$6:$B$257,"&lt;="&amp;$B270)</f>
        <v>0</v>
      </c>
      <c r="HF270" s="4">
        <f>SUMIFS('Aceite Virgen'!HF$6:HF$257,'Aceite Virgen'!$A$6:$A$257,"&gt;="&amp;$A270,'Aceite Virgen'!$B$6:$B$257,"&lt;="&amp;$B270)</f>
        <v>0.78</v>
      </c>
      <c r="HG270" s="4">
        <f>SUMIFS('Aceite Virgen'!HG$6:HG$257,'Aceite Virgen'!$A$6:$A$257,"&gt;="&amp;$A270,'Aceite Virgen'!$B$6:$B$257,"&lt;="&amp;$B270)</f>
        <v>0</v>
      </c>
      <c r="HH270" s="4">
        <f>SUMIFS('Aceite Virgen'!HH$6:HH$257,'Aceite Virgen'!$A$6:$A$257,"&gt;="&amp;$A270,'Aceite Virgen'!$B$6:$B$257,"&lt;="&amp;$B270)</f>
        <v>1.0900000000000001</v>
      </c>
      <c r="HI270" s="4">
        <f>SUMIFS('Aceite Virgen'!HI$6:HI$257,'Aceite Virgen'!$A$6:$A$257,"&gt;="&amp;$A270,'Aceite Virgen'!$B$6:$B$257,"&lt;="&amp;$B270)</f>
        <v>0</v>
      </c>
      <c r="HM270" s="4">
        <f>SUMIFS('Aceite Virgen'!HM$6:HM$257,'Aceite Virgen'!$A$6:$A$257,"&gt;="&amp;$A270,'Aceite Virgen'!$B$6:$B$257,"&lt;="&amp;$B270)</f>
        <v>0</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0.12</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1.62</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0.12</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0.22</v>
      </c>
      <c r="LA270" s="4">
        <f>SUMIFS('Aceite Virgen'!LA$6:LA$257,'Aceite Virgen'!$A$6:$A$257,"&gt;="&amp;$A270,'Aceite Virgen'!$B$6:$B$257,"&lt;="&amp;$B270)</f>
        <v>1.59</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0.44</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2.99</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0.82</v>
      </c>
      <c r="NS270" s="4">
        <f>SUMIFS('Aceite Virgen'!NS$6:NS$257,'Aceite Virgen'!$A$6:$A$257,"&gt;="&amp;$A270,'Aceite Virgen'!$B$6:$B$257,"&lt;="&amp;$B270)</f>
        <v>4.99</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0.17</v>
      </c>
      <c r="NZ270" s="4">
        <f>SUMIFS('Aceite Virgen'!NZ$6:NZ$257,'Aceite Virgen'!$A$6:$A$257,"&gt;="&amp;$A270,'Aceite Virgen'!$B$6:$B$257,"&lt;="&amp;$B270)</f>
        <v>1</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0.36</v>
      </c>
      <c r="OG270" s="4">
        <f>SUMIFS('Aceite Virgen'!OG$6:OG$257,'Aceite Virgen'!$A$6:$A$257,"&gt;="&amp;$A270,'Aceite Virgen'!$B$6:$B$257,"&lt;="&amp;$B270)</f>
        <v>1.19</v>
      </c>
      <c r="OH270" s="4">
        <f>SUMIFS('Aceite Virgen'!OH$6:OH$257,'Aceite Virgen'!$A$6:$A$257,"&gt;="&amp;$A270,'Aceite Virgen'!$B$6:$B$257,"&lt;="&amp;$B270)</f>
        <v>0.24</v>
      </c>
      <c r="OI270" s="4">
        <f>SUMIFS('Aceite Virgen'!OI$6:OI$257,'Aceite Virgen'!$A$6:$A$257,"&gt;="&amp;$A270,'Aceite Virgen'!$B$6:$B$257,"&lt;="&amp;$B270)</f>
        <v>0</v>
      </c>
      <c r="OM270" s="4">
        <f>SUMIFS('Aceite Virgen'!OM$6:OM$257,'Aceite Virgen'!$A$6:$A$257,"&gt;="&amp;$A270,'Aceite Virgen'!$B$6:$B$257,"&lt;="&amp;$B270)</f>
        <v>1.8299999999999998</v>
      </c>
      <c r="ON270" s="4">
        <f>SUMIFS('Aceite Virgen'!ON$6:ON$257,'Aceite Virgen'!$A$6:$A$257,"&gt;="&amp;$A270,'Aceite Virgen'!$B$6:$B$257,"&lt;="&amp;$B270)</f>
        <v>10.65</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1.1800000000000002</v>
      </c>
      <c r="OU270" s="4">
        <f>SUMIFS('Aceite Virgen'!OU$6:OU$257,'Aceite Virgen'!$A$6:$A$257,"&gt;="&amp;$A270,'Aceite Virgen'!$B$6:$B$257,"&lt;="&amp;$B270)</f>
        <v>3.58</v>
      </c>
      <c r="OV270" s="4">
        <f>SUMIFS('Aceite Virgen'!OV$6:OV$257,'Aceite Virgen'!$A$6:$A$257,"&gt;="&amp;$A270,'Aceite Virgen'!$B$6:$B$257,"&lt;="&amp;$B270)</f>
        <v>1.07</v>
      </c>
      <c r="OW270" s="4">
        <f>SUMIFS('Aceite Virgen'!OW$6:OW$257,'Aceite Virgen'!$A$6:$A$257,"&gt;="&amp;$A270,'Aceite Virgen'!$B$6:$B$257,"&lt;="&amp;$B270)</f>
        <v>0</v>
      </c>
      <c r="PA270" s="4">
        <f>SUMIFS('Aceite Virgen'!PA$6:PA$257,'Aceite Virgen'!$A$6:$A$257,"&gt;="&amp;$A270,'Aceite Virgen'!$B$6:$B$257,"&lt;="&amp;$B270)</f>
        <v>1.56</v>
      </c>
      <c r="PB270" s="4">
        <f>SUMIFS('Aceite Virgen'!PB$6:PB$257,'Aceite Virgen'!$A$6:$A$257,"&gt;="&amp;$A270,'Aceite Virgen'!$B$6:$B$257,"&lt;="&amp;$B270)</f>
        <v>7.58</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0.22</v>
      </c>
      <c r="PP270" s="4">
        <f>SUMIFS('Aceite Virgen'!PP$6:PP$257,'Aceite Virgen'!$A$6:$A$257,"&gt;="&amp;$A270,'Aceite Virgen'!$B$6:$B$257,"&lt;="&amp;$B270)</f>
        <v>0</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0.75</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0.49</v>
      </c>
      <c r="QD270" s="4">
        <f>SUMIFS('Aceite Virgen'!QD$6:QD$257,'Aceite Virgen'!$A$6:$A$257,"&gt;="&amp;$A270,'Aceite Virgen'!$B$6:$B$257,"&lt;="&amp;$B270)</f>
        <v>0</v>
      </c>
      <c r="QE270" s="4">
        <f>SUMIFS('Aceite Virgen'!QE$6:QE$257,'Aceite Virgen'!$A$6:$A$257,"&gt;="&amp;$A270,'Aceite Virgen'!$B$6:$B$257,"&lt;="&amp;$B270)</f>
        <v>0.9</v>
      </c>
      <c r="QF270" s="4">
        <f>SUMIFS('Aceite Virgen'!QF$6:QF$257,'Aceite Virgen'!$A$6:$A$257,"&gt;="&amp;$A270,'Aceite Virgen'!$B$6:$B$257,"&lt;="&amp;$B270)</f>
        <v>0</v>
      </c>
      <c r="QJ270" s="4">
        <f>SUMIFS('Aceite Virgen'!QJ$6:QJ$257,'Aceite Virgen'!$A$6:$A$257,"&gt;="&amp;$A270,'Aceite Virgen'!$B$6:$B$257,"&lt;="&amp;$B270)</f>
        <v>0.19</v>
      </c>
      <c r="QK270" s="4">
        <f>SUMIFS('Aceite Virgen'!QK$6:QK$257,'Aceite Virgen'!$A$6:$A$257,"&gt;="&amp;$A270,'Aceite Virgen'!$B$6:$B$257,"&lt;="&amp;$B270)</f>
        <v>0</v>
      </c>
      <c r="QL270" s="4">
        <f>SUMIFS('Aceite Virgen'!QL$6:QL$257,'Aceite Virgen'!$A$6:$A$257,"&gt;="&amp;$A270,'Aceite Virgen'!$B$6:$B$257,"&lt;="&amp;$B270)</f>
        <v>0.34</v>
      </c>
      <c r="QM270" s="4">
        <f>SUMIFS('Aceite Virgen'!QM$6:QM$257,'Aceite Virgen'!$A$6:$A$257,"&gt;="&amp;$A270,'Aceite Virgen'!$B$6:$B$257,"&lt;="&amp;$B270)</f>
        <v>0</v>
      </c>
      <c r="QQ270" s="4">
        <f>SUMIFS('Aceite Virgen'!QQ$6:QQ$257,'Aceite Virgen'!$A$6:$A$257,"&gt;="&amp;$A270,'Aceite Virgen'!$B$6:$B$257,"&lt;="&amp;$B270)</f>
        <v>0.87</v>
      </c>
      <c r="QR270" s="4">
        <f>SUMIFS('Aceite Virgen'!QR$6:QR$257,'Aceite Virgen'!$A$6:$A$257,"&gt;="&amp;$A270,'Aceite Virgen'!$B$6:$B$257,"&lt;="&amp;$B270)</f>
        <v>0</v>
      </c>
      <c r="QS270" s="4">
        <f>SUMIFS('Aceite Virgen'!QS$6:QS$257,'Aceite Virgen'!$A$6:$A$257,"&gt;="&amp;$A270,'Aceite Virgen'!$B$6:$B$257,"&lt;="&amp;$B270)</f>
        <v>1.37</v>
      </c>
      <c r="QT270" s="4">
        <f>SUMIFS('Aceite Virgen'!QT$6:QT$257,'Aceite Virgen'!$A$6:$A$257,"&gt;="&amp;$A270,'Aceite Virgen'!$B$6:$B$257,"&lt;="&amp;$B270)</f>
        <v>0</v>
      </c>
      <c r="QX270" s="4">
        <f>SUMIFS('Aceite Virgen'!QX$6:QX$257,'Aceite Virgen'!$A$6:$A$257,"&gt;="&amp;$A270,'Aceite Virgen'!$B$6:$B$257,"&lt;="&amp;$B270)</f>
        <v>9.36</v>
      </c>
      <c r="QY270" s="4">
        <f>SUMIFS('Aceite Virgen'!QY$6:QY$257,'Aceite Virgen'!$A$6:$A$257,"&gt;="&amp;$A270,'Aceite Virgen'!$B$6:$B$257,"&lt;="&amp;$B270)</f>
        <v>11.649999999999999</v>
      </c>
      <c r="QZ270" s="4">
        <f>SUMIFS('Aceite Virgen'!QZ$6:QZ$257,'Aceite Virgen'!$A$6:$A$257,"&gt;="&amp;$A270,'Aceite Virgen'!$B$6:$B$257,"&lt;="&amp;$B270)</f>
        <v>10.75</v>
      </c>
      <c r="RA270" s="4">
        <f>SUMIFS('Aceite Virgen'!RA$6:RA$257,'Aceite Virgen'!$A$6:$A$257,"&gt;="&amp;$A270,'Aceite Virgen'!$B$6:$B$257,"&lt;="&amp;$B270)</f>
        <v>0</v>
      </c>
      <c r="RE270" s="4">
        <f>SUMIFS('Aceite Virgen'!RE$6:RE$257,'Aceite Virgen'!$A$6:$A$257,"&gt;="&amp;$A270,'Aceite Virgen'!$B$6:$B$257,"&lt;="&amp;$B270)</f>
        <v>3.49</v>
      </c>
      <c r="RF270" s="4">
        <f>SUMIFS('Aceite Virgen'!RF$6:RF$257,'Aceite Virgen'!$A$6:$A$257,"&gt;="&amp;$A270,'Aceite Virgen'!$B$6:$B$257,"&lt;="&amp;$B270)</f>
        <v>0</v>
      </c>
      <c r="RG270" s="4">
        <f>SUMIFS('Aceite Virgen'!RG$6:RG$257,'Aceite Virgen'!$A$6:$A$257,"&gt;="&amp;$A270,'Aceite Virgen'!$B$6:$B$257,"&lt;="&amp;$B270)</f>
        <v>5.24</v>
      </c>
      <c r="RH270" s="4">
        <f>SUMIFS('Aceite Virgen'!RH$6:RH$257,'Aceite Virgen'!$A$6:$A$257,"&gt;="&amp;$A270,'Aceite Virgen'!$B$6:$B$257,"&lt;="&amp;$B270)</f>
        <v>2.34</v>
      </c>
      <c r="RL270" s="4">
        <f>SUMIFS('Aceite Virgen'!RL$6:RL$257,'Aceite Virgen'!$A$6:$A$257,"&gt;="&amp;$A270,'Aceite Virgen'!$B$6:$B$257,"&lt;="&amp;$B270)</f>
        <v>3.34</v>
      </c>
      <c r="RM270" s="4">
        <f>SUMIFS('Aceite Virgen'!RM$6:RM$257,'Aceite Virgen'!$A$6:$A$257,"&gt;="&amp;$A270,'Aceite Virgen'!$B$6:$B$257,"&lt;="&amp;$B270)</f>
        <v>7.7299999999999995</v>
      </c>
      <c r="RN270" s="4">
        <f>SUMIFS('Aceite Virgen'!RN$6:RN$257,'Aceite Virgen'!$A$6:$A$257,"&gt;="&amp;$A270,'Aceite Virgen'!$B$6:$B$257,"&lt;="&amp;$B270)</f>
        <v>1.25</v>
      </c>
      <c r="RO270" s="4">
        <f>SUMIFS('Aceite Virgen'!RO$6:RO$257,'Aceite Virgen'!$A$6:$A$257,"&gt;="&amp;$A270,'Aceite Virgen'!$B$6:$B$257,"&lt;="&amp;$B270)</f>
        <v>2.82</v>
      </c>
      <c r="RS270" s="69">
        <f>SUMIFS('Aceite Virgen'!RS$6:RS$257,'Aceite Virgen'!$A$6:$A$257,"&gt;="&amp;$A270,'Aceite Virgen'!$B$6:$B$257,"&lt;="&amp;$B270)</f>
        <v>7.74</v>
      </c>
      <c r="RT270" s="4">
        <f>SUMIFS('Aceite Virgen'!RT$6:RT$257,'Aceite Virgen'!$A$6:$A$257,"&gt;="&amp;$A270,'Aceite Virgen'!$B$6:$B$257,"&lt;="&amp;$B270)</f>
        <v>2.9</v>
      </c>
      <c r="RU270" s="4">
        <f>SUMIFS('Aceite Virgen'!RU$6:RU$257,'Aceite Virgen'!$A$6:$A$257,"&gt;="&amp;$A270,'Aceite Virgen'!$B$6:$B$257,"&lt;="&amp;$B270)</f>
        <v>6.42</v>
      </c>
      <c r="RV270" s="4">
        <f>SUMIFS('Aceite Virgen'!RV$6:RV$257,'Aceite Virgen'!$A$6:$A$257,"&gt;="&amp;$A270,'Aceite Virgen'!$B$6:$B$257,"&lt;="&amp;$B270)</f>
        <v>16.510000000000002</v>
      </c>
      <c r="RZ270" s="69">
        <f>SUMIFS('Aceite Virgen'!RZ$6:RZ$257,'Aceite Virgen'!$A$6:$A$257,"&gt;="&amp;$A270,'Aceite Virgen'!$B$6:$B$257,"&lt;="&amp;$B270)</f>
        <v>23.009999999999998</v>
      </c>
      <c r="SA270" s="4">
        <f>SUMIFS('Aceite Virgen'!SA$6:SA$257,'Aceite Virgen'!$A$6:$A$257,"&gt;="&amp;$A270,'Aceite Virgen'!$B$6:$B$257,"&lt;="&amp;$B270)</f>
        <v>10.42</v>
      </c>
      <c r="SB270" s="4">
        <f>SUMIFS('Aceite Virgen'!SB$6:SB$257,'Aceite Virgen'!$A$6:$A$257,"&gt;="&amp;$A270,'Aceite Virgen'!$B$6:$B$257,"&lt;="&amp;$B270)</f>
        <v>25.47</v>
      </c>
      <c r="SC270" s="4">
        <f>SUMIFS('Aceite Virgen'!SC$6:SC$257,'Aceite Virgen'!$A$6:$A$257,"&gt;="&amp;$A270,'Aceite Virgen'!$B$6:$B$257,"&lt;="&amp;$B270)</f>
        <v>26.8</v>
      </c>
      <c r="SG270" s="69">
        <f>SUMIFS('Aceite Virgen'!SG$6:SG$257,'Aceite Virgen'!$A$6:$A$257,"&gt;="&amp;$A270,'Aceite Virgen'!$B$6:$B$257,"&lt;="&amp;$B270)</f>
        <v>13.780000000000001</v>
      </c>
      <c r="SH270" s="4">
        <f>SUMIFS('Aceite Virgen'!SH$6:SH$257,'Aceite Virgen'!$A$6:$A$257,"&gt;="&amp;$A270,'Aceite Virgen'!$B$6:$B$257,"&lt;="&amp;$B270)</f>
        <v>10.32</v>
      </c>
      <c r="SI270" s="4">
        <f>SUMIFS('Aceite Virgen'!SI$6:SI$257,'Aceite Virgen'!$A$6:$A$257,"&gt;="&amp;$A270,'Aceite Virgen'!$B$6:$B$257,"&lt;="&amp;$B270)</f>
        <v>17.420000000000002</v>
      </c>
      <c r="SJ270" s="4">
        <f>SUMIFS('Aceite Virgen'!SJ$6:SJ$257,'Aceite Virgen'!$A$6:$A$257,"&gt;="&amp;$A270,'Aceite Virgen'!$B$6:$B$257,"&lt;="&amp;$B270)</f>
        <v>4.91</v>
      </c>
      <c r="SN270" s="69">
        <f>SUMIFS('Aceite Virgen'!SN$6:SN$257,'Aceite Virgen'!$A$6:$A$257,"&gt;="&amp;$A270,'Aceite Virgen'!$B$6:$B$257,"&lt;="&amp;$B270)</f>
        <v>4.5999999999999996</v>
      </c>
      <c r="SO270" s="4">
        <f>SUMIFS('Aceite Virgen'!SO$6:SO$257,'Aceite Virgen'!$A$6:$A$257,"&gt;="&amp;$A270,'Aceite Virgen'!$B$6:$B$257,"&lt;="&amp;$B270)</f>
        <v>11.82</v>
      </c>
      <c r="SP270" s="4">
        <f>SUMIFS('Aceite Virgen'!SP$6:SP$257,'Aceite Virgen'!$A$6:$A$257,"&gt;="&amp;$A270,'Aceite Virgen'!$B$6:$B$257,"&lt;="&amp;$B270)</f>
        <v>3.83</v>
      </c>
      <c r="SQ270" s="4">
        <f>SUMIFS('Aceite Virgen'!SQ$6:SQ$257,'Aceite Virgen'!$A$6:$A$257,"&gt;="&amp;$A270,'Aceite Virgen'!$B$6:$B$257,"&lt;="&amp;$B270)</f>
        <v>1.78</v>
      </c>
      <c r="SU270" s="69">
        <f>SUMIFS('Aceite Virgen'!SU$6:SU$257,'Aceite Virgen'!$A$6:$A$257,"&gt;="&amp;$A270,'Aceite Virgen'!$B$6:$B$257,"&lt;="&amp;$B270)</f>
        <v>2.2999999999999998</v>
      </c>
      <c r="SV270" s="4">
        <f>SUMIFS('Aceite Virgen'!SV$6:SV$257,'Aceite Virgen'!$A$6:$A$257,"&gt;="&amp;$A270,'Aceite Virgen'!$B$6:$B$257,"&lt;="&amp;$B270)</f>
        <v>6.42</v>
      </c>
      <c r="SW270" s="4">
        <f>SUMIFS('Aceite Virgen'!SW$6:SW$257,'Aceite Virgen'!$A$6:$A$257,"&gt;="&amp;$A270,'Aceite Virgen'!$B$6:$B$257,"&lt;="&amp;$B270)</f>
        <v>0.99</v>
      </c>
      <c r="SX270" s="4">
        <f>SUMIFS('Aceite Virgen'!SX$6:SX$257,'Aceite Virgen'!$A$6:$A$257,"&gt;="&amp;$A270,'Aceite Virgen'!$B$6:$B$257,"&lt;="&amp;$B270)</f>
        <v>1.31</v>
      </c>
      <c r="TB270" s="69">
        <f>SUMIFS('Aceite Virgen'!TB$6:TB$257,'Aceite Virgen'!$A$6:$A$257,"&gt;="&amp;$A270,'Aceite Virgen'!$B$6:$B$257,"&lt;="&amp;$B270)</f>
        <v>0</v>
      </c>
      <c r="TC270" s="4">
        <f>SUMIFS('Aceite Virgen'!TC$6:TC$257,'Aceite Virgen'!$A$6:$A$257,"&gt;="&amp;$A270,'Aceite Virgen'!$B$6:$B$257,"&lt;="&amp;$B270)</f>
        <v>0</v>
      </c>
      <c r="TD270" s="4">
        <f>SUMIFS('Aceite Virgen'!TD$6:TD$257,'Aceite Virgen'!$A$6:$A$257,"&gt;="&amp;$A270,'Aceite Virgen'!$B$6:$B$257,"&lt;="&amp;$B270)</f>
        <v>0</v>
      </c>
      <c r="TE270" s="4">
        <f>SUMIFS('Aceite Virgen'!TE$6:TE$257,'Aceite Virgen'!$A$6:$A$257,"&gt;="&amp;$A270,'Aceite Virgen'!$B$6:$B$257,"&lt;="&amp;$B270)</f>
        <v>0</v>
      </c>
      <c r="TI270" s="69">
        <f>SUMIFS('Aceite Virgen'!TI$6:TI$257,'Aceite Virgen'!$A$6:$A$257,"&gt;="&amp;$A270,'Aceite Virgen'!$B$6:$B$257,"&lt;="&amp;$B270)</f>
        <v>0</v>
      </c>
      <c r="TJ270" s="4">
        <f>SUMIFS('Aceite Virgen'!TJ$6:TJ$257,'Aceite Virgen'!$A$6:$A$257,"&gt;="&amp;$A270,'Aceite Virgen'!$B$6:$B$257,"&lt;="&amp;$B270)</f>
        <v>0</v>
      </c>
      <c r="TK270" s="4">
        <f>SUMIFS('Aceite Virgen'!TK$6:TK$257,'Aceite Virgen'!$A$6:$A$257,"&gt;="&amp;$A270,'Aceite Virgen'!$B$6:$B$257,"&lt;="&amp;$B270)</f>
        <v>0</v>
      </c>
      <c r="TL270" s="4">
        <f>SUMIFS('Aceite Virgen'!TL$6:TL$257,'Aceite Virgen'!$A$6:$A$257,"&gt;="&amp;$A270,'Aceite Virgen'!$B$6:$B$257,"&lt;="&amp;$B270)</f>
        <v>0</v>
      </c>
      <c r="TP270" s="69">
        <f>SUMIFS('Aceite Virgen'!TP$6:TP$257,'Aceite Virgen'!$A$6:$A$257,"&gt;="&amp;$A270,'Aceite Virgen'!$B$6:$B$257,"&lt;="&amp;$B270)</f>
        <v>0</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0</v>
      </c>
      <c r="TW270" s="69">
        <f>SUMIFS('Aceite Virgen'!TW$6:TW$257,'Aceite Virgen'!$A$6:$A$257,"&gt;="&amp;$A270,'Aceite Virgen'!$B$6:$B$257,"&lt;="&amp;$B270)</f>
        <v>0.18</v>
      </c>
      <c r="TX270" s="4">
        <f>SUMIFS('Aceite Virgen'!TX$6:TX$257,'Aceite Virgen'!$A$6:$A$257,"&gt;="&amp;$A270,'Aceite Virgen'!$B$6:$B$257,"&lt;="&amp;$B270)</f>
        <v>1.04</v>
      </c>
      <c r="TY270" s="4">
        <f>SUMIFS('Aceite Virgen'!TY$6:TY$257,'Aceite Virgen'!$A$6:$A$257,"&gt;="&amp;$A270,'Aceite Virgen'!$B$6:$B$257,"&lt;="&amp;$B270)</f>
        <v>0</v>
      </c>
      <c r="TZ270" s="4">
        <f>SUMIFS('Aceite Virgen'!TZ$6:TZ$257,'Aceite Virgen'!$A$6:$A$257,"&gt;="&amp;$A270,'Aceite Virgen'!$B$6:$B$257,"&lt;="&amp;$B270)</f>
        <v>0</v>
      </c>
      <c r="UD270" s="69">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9">
        <f>SUMIFS('Aceite Virgen'!UK$6:UK$257,'Aceite Virgen'!$A$6:$A$257,"&gt;="&amp;$A270,'Aceite Virgen'!$B$6:$B$257,"&lt;="&amp;$B270)</f>
        <v>0.94</v>
      </c>
      <c r="UL270" s="4">
        <f>SUMIFS('Aceite Virgen'!UL$6:UL$257,'Aceite Virgen'!$A$6:$A$257,"&gt;="&amp;$A270,'Aceite Virgen'!$B$6:$B$257,"&lt;="&amp;$B270)</f>
        <v>4.3899999999999997</v>
      </c>
      <c r="UM270" s="4">
        <f>SUMIFS('Aceite Virgen'!UM$6:UM$257,'Aceite Virgen'!$A$6:$A$257,"&gt;="&amp;$A270,'Aceite Virgen'!$B$6:$B$257,"&lt;="&amp;$B270)</f>
        <v>0.32</v>
      </c>
      <c r="UN270" s="4">
        <f>SUMIFS('Aceite Virgen'!UN$6:UN$257,'Aceite Virgen'!$A$6:$A$257,"&gt;="&amp;$A270,'Aceite Virgen'!$B$6:$B$257,"&lt;="&amp;$B270)</f>
        <v>0</v>
      </c>
      <c r="UR270" s="69">
        <f>SUMIFS('Aceite Virgen'!UR$6:UR$257,'Aceite Virgen'!$A$6:$A$257,"&gt;="&amp;$A270,'Aceite Virgen'!$B$6:$B$257,"&lt;="&amp;$B270)</f>
        <v>0</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0</v>
      </c>
      <c r="UY270" s="69">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9">
        <f>SUMIFS('Aceite Virgen'!VF$6:VF$257,'Aceite Virgen'!$A$6:$A$257,"&gt;="&amp;$A270,'Aceite Virgen'!$B$6:$B$257,"&lt;="&amp;$B270)</f>
        <v>0.2</v>
      </c>
      <c r="VG270" s="4">
        <f>SUMIFS('Aceite Virgen'!VG$6:VG$257,'Aceite Virgen'!$A$6:$A$257,"&gt;="&amp;$A270,'Aceite Virgen'!$B$6:$B$257,"&lt;="&amp;$B270)</f>
        <v>0</v>
      </c>
      <c r="VH270" s="4">
        <f>SUMIFS('Aceite Virgen'!VH$6:VH$257,'Aceite Virgen'!$A$6:$A$257,"&gt;="&amp;$A270,'Aceite Virgen'!$B$6:$B$257,"&lt;="&amp;$B270)</f>
        <v>0.32</v>
      </c>
      <c r="VI270" s="4">
        <f>SUMIFS('Aceite Virgen'!VI$6:VI$257,'Aceite Virgen'!$A$6:$A$257,"&gt;="&amp;$A270,'Aceite Virgen'!$B$6:$B$257,"&lt;="&amp;$B270)</f>
        <v>0</v>
      </c>
      <c r="VM270" s="69">
        <f>SUMIFS('Aceite Virgen'!VM$6:VM$257,'Aceite Virgen'!$A$6:$A$257,"&gt;="&amp;$A270,'Aceite Virgen'!$B$6:$B$257,"&lt;="&amp;$B270)</f>
        <v>0</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v>
      </c>
      <c r="VT270" s="69">
        <f>SUMIFS('Aceite Virgen'!VT$6:VT$257,'Aceite Virgen'!$A$6:$A$257,"&gt;="&amp;$A270,'Aceite Virgen'!$B$6:$B$257,"&lt;="&amp;$B270)</f>
        <v>0.48</v>
      </c>
      <c r="VU270" s="4">
        <f>SUMIFS('Aceite Virgen'!VU$6:VU$257,'Aceite Virgen'!$A$6:$A$257,"&gt;="&amp;$A270,'Aceite Virgen'!$B$6:$B$257,"&lt;="&amp;$B270)</f>
        <v>0</v>
      </c>
      <c r="VV270" s="4">
        <f>SUMIFS('Aceite Virgen'!VV$6:VV$257,'Aceite Virgen'!$A$6:$A$257,"&gt;="&amp;$A270,'Aceite Virgen'!$B$6:$B$257,"&lt;="&amp;$B270)</f>
        <v>0.88</v>
      </c>
      <c r="VW270" s="4">
        <f>SUMIFS('Aceite Virgen'!VW$6:VW$257,'Aceite Virgen'!$A$6:$A$257,"&gt;="&amp;$A270,'Aceite Virgen'!$B$6:$B$257,"&lt;="&amp;$B270)</f>
        <v>0</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0.42</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0.28999999999999998</v>
      </c>
      <c r="WP270" s="4">
        <f>SUMIFS('Aceite Virgen'!WP$6:WP$257,'Aceite Virgen'!$A$6:$A$257,"&gt;="&amp;$A270,'Aceite Virgen'!$B$6:$B$257,"&lt;="&amp;$B270)</f>
        <v>0</v>
      </c>
      <c r="WQ270" s="4">
        <f>SUMIFS('Aceite Virgen'!WQ$6:WQ$257,'Aceite Virgen'!$A$6:$A$257,"&gt;="&amp;$A270,'Aceite Virgen'!$B$6:$B$257,"&lt;="&amp;$B270)</f>
        <v>0.49</v>
      </c>
      <c r="WR270" s="4">
        <f>SUMIFS('Aceite Virgen'!WR$6:WR$257,'Aceite Virgen'!$A$6:$A$257,"&gt;="&amp;$A270,'Aceite Virgen'!$B$6:$B$257,"&lt;="&amp;$B270)</f>
        <v>0</v>
      </c>
      <c r="WV270" s="69">
        <f>SUMIFS('Aceite Virgen'!WV$6:WV$257,'Aceite Virgen'!$A$6:$A$257,"&gt;="&amp;$A270,'Aceite Virgen'!$B$6:$B$257,"&lt;="&amp;$B270)</f>
        <v>0.09</v>
      </c>
      <c r="WW270" s="4">
        <f>SUMIFS('Aceite Virgen'!WW$6:WW$257,'Aceite Virgen'!$A$6:$A$257,"&gt;="&amp;$A270,'Aceite Virgen'!$B$6:$B$257,"&lt;="&amp;$B270)</f>
        <v>0</v>
      </c>
      <c r="WX270" s="4">
        <f>SUMIFS('Aceite Virgen'!WX$6:WX$257,'Aceite Virgen'!$A$6:$A$257,"&gt;="&amp;$A270,'Aceite Virgen'!$B$6:$B$257,"&lt;="&amp;$B270)</f>
        <v>0.14000000000000001</v>
      </c>
      <c r="WY270" s="4">
        <f>SUMIFS('Aceite Virgen'!WY$6:WY$257,'Aceite Virgen'!$A$6:$A$257,"&gt;="&amp;$A270,'Aceite Virgen'!$B$6:$B$257,"&lt;="&amp;$B270)</f>
        <v>0</v>
      </c>
      <c r="XC270" s="69">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9">
        <f>SUMIFS('Aceite Virgen'!XJ$6:XJ$257,'Aceite Virgen'!$A$6:$A$257,"&gt;="&amp;$A270,'Aceite Virgen'!$B$6:$B$257,"&lt;="&amp;$B270)</f>
        <v>0.81</v>
      </c>
      <c r="XK270" s="4">
        <f>SUMIFS('Aceite Virgen'!XK$6:XK$257,'Aceite Virgen'!$A$6:$A$257,"&gt;="&amp;$A270,'Aceite Virgen'!$B$6:$B$257,"&lt;="&amp;$B270)</f>
        <v>4.1100000000000003</v>
      </c>
      <c r="XL270" s="4">
        <f>SUMIFS('Aceite Virgen'!XL$6:XL$257,'Aceite Virgen'!$A$6:$A$257,"&gt;="&amp;$A270,'Aceite Virgen'!$B$6:$B$257,"&lt;="&amp;$B270)</f>
        <v>0</v>
      </c>
      <c r="XM270" s="4">
        <f>SUMIFS('Aceite Virgen'!XM$6:XM$257,'Aceite Virgen'!$A$6:$A$257,"&gt;="&amp;$A270,'Aceite Virgen'!$B$6:$B$257,"&lt;="&amp;$B270)</f>
        <v>0</v>
      </c>
      <c r="XQ270" s="69">
        <f>SUMIFS('Aceite Virgen'!XQ$6:XQ$257,'Aceite Virgen'!$A$6:$A$257,"&gt;="&amp;$A270,'Aceite Virgen'!$B$6:$B$257,"&lt;="&amp;$B270)</f>
        <v>10.040000000000001</v>
      </c>
      <c r="XR270" s="4">
        <f>SUMIFS('Aceite Virgen'!XR$6:XR$257,'Aceite Virgen'!$A$6:$A$257,"&gt;="&amp;$A270,'Aceite Virgen'!$B$6:$B$257,"&lt;="&amp;$B270)</f>
        <v>15.889999999999999</v>
      </c>
      <c r="XS270" s="4">
        <f>SUMIFS('Aceite Virgen'!XS$6:XS$257,'Aceite Virgen'!$A$6:$A$257,"&gt;="&amp;$A270,'Aceite Virgen'!$B$6:$B$257,"&lt;="&amp;$B270)</f>
        <v>0.8</v>
      </c>
      <c r="XT270" s="4">
        <f>SUMIFS('Aceite Virgen'!XT$6:XT$257,'Aceite Virgen'!$A$6:$A$257,"&gt;="&amp;$A270,'Aceite Virgen'!$B$6:$B$257,"&lt;="&amp;$B270)</f>
        <v>42.99</v>
      </c>
      <c r="XX270" s="69">
        <f>SUMIFS('Aceite Virgen'!XX$6:XX$257,'Aceite Virgen'!$A$6:$A$257,"&gt;="&amp;$A270,'Aceite Virgen'!$B$6:$B$257,"&lt;="&amp;$B270)</f>
        <v>29.419999999999998</v>
      </c>
      <c r="XY270" s="4">
        <f>SUMIFS('Aceite Virgen'!XY$6:XY$257,'Aceite Virgen'!$A$6:$A$257,"&gt;="&amp;$A270,'Aceite Virgen'!$B$6:$B$257,"&lt;="&amp;$B270)</f>
        <v>2.46</v>
      </c>
      <c r="XZ270" s="4">
        <f>SUMIFS('Aceite Virgen'!XZ$6:XZ$257,'Aceite Virgen'!$A$6:$A$257,"&gt;="&amp;$A270,'Aceite Virgen'!$B$6:$B$257,"&lt;="&amp;$B270)</f>
        <v>36.619999999999997</v>
      </c>
      <c r="YA270" s="4">
        <f>SUMIFS('Aceite Virgen'!YA$6:YA$257,'Aceite Virgen'!$A$6:$A$257,"&gt;="&amp;$A270,'Aceite Virgen'!$B$6:$B$257,"&lt;="&amp;$B270)</f>
        <v>32.33</v>
      </c>
      <c r="YE270" s="69">
        <f>SUMIFS('Aceite Virgen'!YE$6:YE$257,'Aceite Virgen'!$A$6:$A$257,"&gt;="&amp;$A270,'Aceite Virgen'!$B$6:$B$257,"&lt;="&amp;$B270)</f>
        <v>8.66</v>
      </c>
      <c r="YF270" s="4">
        <f>SUMIFS('Aceite Virgen'!YF$6:YF$257,'Aceite Virgen'!$A$6:$A$257,"&gt;="&amp;$A270,'Aceite Virgen'!$B$6:$B$257,"&lt;="&amp;$B270)</f>
        <v>7.17</v>
      </c>
      <c r="YG270" s="4">
        <f>SUMIFS('Aceite Virgen'!YG$6:YG$257,'Aceite Virgen'!$A$6:$A$257,"&gt;="&amp;$A270,'Aceite Virgen'!$B$6:$B$257,"&lt;="&amp;$B270)</f>
        <v>6.31</v>
      </c>
      <c r="YH270" s="4">
        <f>SUMIFS('Aceite Virgen'!YH$6:YH$257,'Aceite Virgen'!$A$6:$A$257,"&gt;="&amp;$A270,'Aceite Virgen'!$B$6:$B$257,"&lt;="&amp;$B270)</f>
        <v>16.95</v>
      </c>
      <c r="YL270" s="69">
        <f>SUMIFS('Aceite Virgen'!YL$6:YL$257,'Aceite Virgen'!$A$6:$A$257,"&gt;="&amp;$A270,'Aceite Virgen'!$B$6:$B$257,"&lt;="&amp;$B270)</f>
        <v>0.84000000000000008</v>
      </c>
      <c r="YM270" s="4">
        <f>SUMIFS('Aceite Virgen'!YM$6:YM$257,'Aceite Virgen'!$A$6:$A$257,"&gt;="&amp;$A270,'Aceite Virgen'!$B$6:$B$257,"&lt;="&amp;$B270)</f>
        <v>2.87</v>
      </c>
      <c r="YN270" s="4">
        <f>SUMIFS('Aceite Virgen'!YN$6:YN$257,'Aceite Virgen'!$A$6:$A$257,"&gt;="&amp;$A270,'Aceite Virgen'!$B$6:$B$257,"&lt;="&amp;$B270)</f>
        <v>0.56000000000000005</v>
      </c>
      <c r="YO270" s="4">
        <f>SUMIFS('Aceite Virgen'!YO$6:YO$257,'Aceite Virgen'!$A$6:$A$257,"&gt;="&amp;$A270,'Aceite Virgen'!$B$6:$B$257,"&lt;="&amp;$B270)</f>
        <v>0.3</v>
      </c>
      <c r="YP270" s="4">
        <f>SUMIFS('Aceite Virgen'!YP$6:YP$257,'Aceite Virgen'!$A$6:$A$257,"&gt;="&amp;$A270,'Aceite Virgen'!$B$6:$B$257,"&lt;="&amp;$B270)</f>
        <v>1.38</v>
      </c>
      <c r="YS270" s="69">
        <f>SUMIFS('Aceite Virgen'!YS$6:YS$257,'Aceite Virgen'!$A$6:$A$257,"&gt;="&amp;$A270,'Aceite Virgen'!$B$6:$B$257,"&lt;="&amp;$B270)</f>
        <v>3.15</v>
      </c>
      <c r="YT270" s="4">
        <f>SUMIFS('Aceite Virgen'!YT$6:YT$257,'Aceite Virgen'!$A$6:$A$257,"&gt;="&amp;$A270,'Aceite Virgen'!$B$6:$B$257,"&lt;="&amp;$B270)</f>
        <v>3.73</v>
      </c>
      <c r="YU270" s="4">
        <f>SUMIFS('Aceite Virgen'!YU$6:YU$257,'Aceite Virgen'!$A$6:$A$257,"&gt;="&amp;$A270,'Aceite Virgen'!$B$6:$B$257,"&lt;="&amp;$B270)</f>
        <v>2.82</v>
      </c>
      <c r="YV270" s="4">
        <f>SUMIFS('Aceite Virgen'!YV$6:YV$257,'Aceite Virgen'!$A$6:$A$257,"&gt;="&amp;$A270,'Aceite Virgen'!$B$6:$B$257,"&lt;="&amp;$B270)</f>
        <v>1.73</v>
      </c>
      <c r="YW270" s="4">
        <f>SUMIFS('Aceite Virgen'!YW$6:YW$257,'Aceite Virgen'!$A$6:$A$257,"&gt;="&amp;$A270,'Aceite Virgen'!$B$6:$B$257,"&lt;="&amp;$B270)</f>
        <v>7.16</v>
      </c>
      <c r="YZ270" s="69">
        <f>SUMIFS('Aceite Virgen'!YZ$6:YZ$257,'Aceite Virgen'!$A$6:$A$257,"&gt;="&amp;$A270,'Aceite Virgen'!$B$6:$B$257,"&lt;="&amp;$B270)</f>
        <v>0.59</v>
      </c>
      <c r="ZA270" s="4">
        <f>SUMIFS('Aceite Virgen'!ZA$6:ZA$257,'Aceite Virgen'!$A$6:$A$257,"&gt;="&amp;$A270,'Aceite Virgen'!$B$6:$B$257,"&lt;="&amp;$B270)</f>
        <v>0</v>
      </c>
      <c r="ZB270" s="4">
        <f>SUMIFS('Aceite Virgen'!ZB$6:ZB$257,'Aceite Virgen'!$A$6:$A$257,"&gt;="&amp;$A270,'Aceite Virgen'!$B$6:$B$257,"&lt;="&amp;$B270)</f>
        <v>0.69</v>
      </c>
      <c r="ZC270" s="4">
        <f>SUMIFS('Aceite Virgen'!ZC$6:ZC$257,'Aceite Virgen'!$A$6:$A$257,"&gt;="&amp;$A270,'Aceite Virgen'!$B$6:$B$257,"&lt;="&amp;$B270)</f>
        <v>0</v>
      </c>
      <c r="ZD270" s="4">
        <f>SUMIFS('Aceite Virgen'!ZD$6:ZD$257,'Aceite Virgen'!$A$6:$A$257,"&gt;="&amp;$A270,'Aceite Virgen'!$B$6:$B$257,"&lt;="&amp;$B270)</f>
        <v>2.78</v>
      </c>
    </row>
    <row r="271" spans="1:680" x14ac:dyDescent="0.25">
      <c r="A271" s="9">
        <f>'TAM Aceite Virgen'!B19</f>
        <v>5.5</v>
      </c>
      <c r="B271" s="9">
        <f>'TAM Aceite Virgen'!C19</f>
        <v>5.7</v>
      </c>
      <c r="C271" s="9"/>
      <c r="D271" s="4">
        <f>SUMIFS('Aceite Virgen'!D$6:D$257,'Aceite Virgen'!$A$6:$A$257,"&gt;="&amp;$A271,'Aceite Virgen'!$B$6:$B$257,"&lt;="&amp;$B271)</f>
        <v>0.57999999999999996</v>
      </c>
      <c r="E271" s="4">
        <f>SUMIFS('Aceite Virgen'!E$6:E$257,'Aceite Virgen'!$A$6:$A$257,"&gt;="&amp;$A271,'Aceite Virgen'!$B$6:$B$257,"&lt;="&amp;$B271)</f>
        <v>0</v>
      </c>
      <c r="F271" s="4">
        <f>SUMIFS('Aceite Virgen'!F$6:F$257,'Aceite Virgen'!$A$6:$A$257,"&gt;="&amp;$A271,'Aceite Virgen'!$B$6:$B$257,"&lt;="&amp;$B271)</f>
        <v>0.6</v>
      </c>
      <c r="G271" s="4">
        <f>SUMIFS('Aceite Virgen'!G$6:G$257,'Aceite Virgen'!$A$6:$A$257,"&gt;="&amp;$A271,'Aceite Virgen'!$B$6:$B$257,"&lt;="&amp;$B271)</f>
        <v>1.63</v>
      </c>
      <c r="H271" s="9"/>
      <c r="I271" s="9"/>
      <c r="J271" s="9"/>
      <c r="K271" s="4">
        <f>SUMIFS('Aceite Virgen'!K$6:K$257,'Aceite Virgen'!$A$6:$A$257,"&gt;="&amp;$A271,'Aceite Virgen'!$B$6:$B$257,"&lt;="&amp;$B271)</f>
        <v>1.23</v>
      </c>
      <c r="L271" s="4">
        <f>SUMIFS('Aceite Virgen'!L$6:L$257,'Aceite Virgen'!$A$6:$A$257,"&gt;="&amp;$A271,'Aceite Virgen'!$B$6:$B$257,"&lt;="&amp;$B271)</f>
        <v>0</v>
      </c>
      <c r="M271" s="4">
        <f>SUMIFS('Aceite Virgen'!M$6:M$257,'Aceite Virgen'!$A$6:$A$257,"&gt;="&amp;$A271,'Aceite Virgen'!$B$6:$B$257,"&lt;="&amp;$B271)</f>
        <v>1.45</v>
      </c>
      <c r="N271" s="4">
        <f>SUMIFS('Aceite Virgen'!N$6:N$257,'Aceite Virgen'!$A$6:$A$257,"&gt;="&amp;$A271,'Aceite Virgen'!$B$6:$B$257,"&lt;="&amp;$B271)</f>
        <v>2.02</v>
      </c>
      <c r="O271" s="9"/>
      <c r="P271" s="9"/>
      <c r="Q271" s="9"/>
      <c r="R271" s="4">
        <f>SUMIFS('Aceite Virgen'!R$6:R$257,'Aceite Virgen'!$A$6:$A$257,"&gt;="&amp;$A271,'Aceite Virgen'!$B$6:$B$257,"&lt;="&amp;$B271)</f>
        <v>0.47</v>
      </c>
      <c r="S271" s="4">
        <f>SUMIFS('Aceite Virgen'!S$6:S$257,'Aceite Virgen'!$A$6:$A$257,"&gt;="&amp;$A271,'Aceite Virgen'!$B$6:$B$257,"&lt;="&amp;$B271)</f>
        <v>0</v>
      </c>
      <c r="T271" s="4">
        <f>SUMIFS('Aceite Virgen'!T$6:T$257,'Aceite Virgen'!$A$6:$A$257,"&gt;="&amp;$A271,'Aceite Virgen'!$B$6:$B$257,"&lt;="&amp;$B271)</f>
        <v>0.13</v>
      </c>
      <c r="U271" s="4">
        <f>SUMIFS('Aceite Virgen'!U$6:U$257,'Aceite Virgen'!$A$6:$A$257,"&gt;="&amp;$A271,'Aceite Virgen'!$B$6:$B$257,"&lt;="&amp;$B271)</f>
        <v>4.5</v>
      </c>
      <c r="V271" s="9"/>
      <c r="W271" s="9"/>
      <c r="X271" s="9"/>
      <c r="Y271" s="4">
        <f>SUMIFS('Aceite Virgen'!Y$6:Y$257,'Aceite Virgen'!$A$6:$A$257,"&gt;="&amp;$A271,'Aceite Virgen'!$B$6:$B$257,"&lt;="&amp;$B271)</f>
        <v>0.3</v>
      </c>
      <c r="Z271" s="4">
        <f>SUMIFS('Aceite Virgen'!Z$6:Z$257,'Aceite Virgen'!$A$6:$A$257,"&gt;="&amp;$A271,'Aceite Virgen'!$B$6:$B$257,"&lt;="&amp;$B271)</f>
        <v>0.35</v>
      </c>
      <c r="AA271" s="4">
        <f>SUMIFS('Aceite Virgen'!AA$6:AA$257,'Aceite Virgen'!$A$6:$A$257,"&gt;="&amp;$A271,'Aceite Virgen'!$B$6:$B$257,"&lt;="&amp;$B271)</f>
        <v>0.19</v>
      </c>
      <c r="AB271" s="4">
        <f>SUMIFS('Aceite Virgen'!AB$6:AB$257,'Aceite Virgen'!$A$6:$A$257,"&gt;="&amp;$A271,'Aceite Virgen'!$B$6:$B$257,"&lt;="&amp;$B271)</f>
        <v>1.39</v>
      </c>
      <c r="AC271" s="9"/>
      <c r="AD271" s="9"/>
      <c r="AE271" s="9"/>
      <c r="AF271" s="4">
        <f>SUMIFS('Aceite Virgen'!AF$6:AF$257,'Aceite Virgen'!$A$6:$A$257,"&gt;="&amp;$A271,'Aceite Virgen'!$B$6:$B$257,"&lt;="&amp;$B271)</f>
        <v>0.03</v>
      </c>
      <c r="AG271" s="4">
        <f>SUMIFS('Aceite Virgen'!AG$6:AG$257,'Aceite Virgen'!$A$6:$A$257,"&gt;="&amp;$A271,'Aceite Virgen'!$B$6:$B$257,"&lt;="&amp;$B271)</f>
        <v>0</v>
      </c>
      <c r="AH271" s="4">
        <f>SUMIFS('Aceite Virgen'!AH$6:AH$257,'Aceite Virgen'!$A$6:$A$257,"&gt;="&amp;$A271,'Aceite Virgen'!$B$6:$B$257,"&lt;="&amp;$B271)</f>
        <v>0.04</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0.44</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0.72</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0.56999999999999995</v>
      </c>
      <c r="BW271" s="4">
        <f>SUMIFS('Aceite Virgen'!BW$6:BW$257,'Aceite Virgen'!$A$6:$A$257,"&gt;="&amp;$A271,'Aceite Virgen'!$B$6:$B$257,"&lt;="&amp;$B271)</f>
        <v>2.46</v>
      </c>
      <c r="BX271" s="4">
        <f>SUMIFS('Aceite Virgen'!BX$6:BX$257,'Aceite Virgen'!$A$6:$A$257,"&gt;="&amp;$A271,'Aceite Virgen'!$B$6:$B$257,"&lt;="&amp;$B271)</f>
        <v>0.03</v>
      </c>
      <c r="BY271" s="4">
        <f>SUMIFS('Aceite Virgen'!BY$6:BY$257,'Aceite Virgen'!$A$6:$A$257,"&gt;="&amp;$A271,'Aceite Virgen'!$B$6:$B$257,"&lt;="&amp;$B271)</f>
        <v>0</v>
      </c>
      <c r="CC271" s="4">
        <f>SUMIFS('Aceite Virgen'!CC$6:CC$257,'Aceite Virgen'!$A$6:$A$257,"&gt;="&amp;$A271,'Aceite Virgen'!$B$6:$B$257,"&lt;="&amp;$B271)</f>
        <v>1.63</v>
      </c>
      <c r="CD271" s="4">
        <f>SUMIFS('Aceite Virgen'!CD$6:CD$257,'Aceite Virgen'!$A$6:$A$257,"&gt;="&amp;$A271,'Aceite Virgen'!$B$6:$B$257,"&lt;="&amp;$B271)</f>
        <v>6.66</v>
      </c>
      <c r="CE271" s="4">
        <f>SUMIFS('Aceite Virgen'!CE$6:CE$257,'Aceite Virgen'!$A$6:$A$257,"&gt;="&amp;$A271,'Aceite Virgen'!$B$6:$B$257,"&lt;="&amp;$B271)</f>
        <v>0.82</v>
      </c>
      <c r="CF271" s="4">
        <f>SUMIFS('Aceite Virgen'!CF$6:CF$257,'Aceite Virgen'!$A$6:$A$257,"&gt;="&amp;$A271,'Aceite Virgen'!$B$6:$B$257,"&lt;="&amp;$B271)</f>
        <v>0</v>
      </c>
      <c r="CJ271" s="4">
        <f>SUMIFS('Aceite Virgen'!CJ$6:CJ$257,'Aceite Virgen'!$A$6:$A$257,"&gt;="&amp;$A271,'Aceite Virgen'!$B$6:$B$257,"&lt;="&amp;$B271)</f>
        <v>1.06</v>
      </c>
      <c r="CK271" s="4">
        <f>SUMIFS('Aceite Virgen'!CK$6:CK$257,'Aceite Virgen'!$A$6:$A$257,"&gt;="&amp;$A271,'Aceite Virgen'!$B$6:$B$257,"&lt;="&amp;$B271)</f>
        <v>5.32</v>
      </c>
      <c r="CL271" s="4">
        <f>SUMIFS('Aceite Virgen'!CL$6:CL$257,'Aceite Virgen'!$A$6:$A$257,"&gt;="&amp;$A271,'Aceite Virgen'!$B$6:$B$257,"&lt;="&amp;$B271)</f>
        <v>0.35</v>
      </c>
      <c r="CM271" s="4">
        <f>SUMIFS('Aceite Virgen'!CM$6:CM$257,'Aceite Virgen'!$A$6:$A$257,"&gt;="&amp;$A271,'Aceite Virgen'!$B$6:$B$257,"&lt;="&amp;$B271)</f>
        <v>0</v>
      </c>
      <c r="CQ271" s="4">
        <f>SUMIFS('Aceite Virgen'!CQ$6:CQ$257,'Aceite Virgen'!$A$6:$A$257,"&gt;="&amp;$A271,'Aceite Virgen'!$B$6:$B$257,"&lt;="&amp;$B271)</f>
        <v>2.94</v>
      </c>
      <c r="CR271" s="4">
        <f>SUMIFS('Aceite Virgen'!CR$6:CR$257,'Aceite Virgen'!$A$6:$A$257,"&gt;="&amp;$A271,'Aceite Virgen'!$B$6:$B$257,"&lt;="&amp;$B271)</f>
        <v>14.66</v>
      </c>
      <c r="CS271" s="4">
        <f>SUMIFS('Aceite Virgen'!CS$6:CS$257,'Aceite Virgen'!$A$6:$A$257,"&gt;="&amp;$A271,'Aceite Virgen'!$B$6:$B$257,"&lt;="&amp;$B271)</f>
        <v>1.25</v>
      </c>
      <c r="CT271" s="4">
        <f>SUMIFS('Aceite Virgen'!CT$6:CT$257,'Aceite Virgen'!$A$6:$A$257,"&gt;="&amp;$A271,'Aceite Virgen'!$B$6:$B$257,"&lt;="&amp;$B271)</f>
        <v>0</v>
      </c>
      <c r="CX271" s="4">
        <f>SUMIFS('Aceite Virgen'!CX$6:CX$257,'Aceite Virgen'!$A$6:$A$257,"&gt;="&amp;$A271,'Aceite Virgen'!$B$6:$B$257,"&lt;="&amp;$B271)</f>
        <v>2.0699999999999998</v>
      </c>
      <c r="CY271" s="4">
        <f>SUMIFS('Aceite Virgen'!CY$6:CY$257,'Aceite Virgen'!$A$6:$A$257,"&gt;="&amp;$A271,'Aceite Virgen'!$B$6:$B$257,"&lt;="&amp;$B271)</f>
        <v>8.6900000000000013</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1.98</v>
      </c>
      <c r="DF271" s="4">
        <f>SUMIFS('Aceite Virgen'!DF$6:DF$257,'Aceite Virgen'!$A$6:$A$257,"&gt;="&amp;$A271,'Aceite Virgen'!$B$6:$B$257,"&lt;="&amp;$B271)</f>
        <v>4.78</v>
      </c>
      <c r="DG271" s="4">
        <f>SUMIFS('Aceite Virgen'!DG$6:DG$257,'Aceite Virgen'!$A$6:$A$257,"&gt;="&amp;$A271,'Aceite Virgen'!$B$6:$B$257,"&lt;="&amp;$B271)</f>
        <v>0.53</v>
      </c>
      <c r="DH271" s="4">
        <f>SUMIFS('Aceite Virgen'!DH$6:DH$257,'Aceite Virgen'!$A$6:$A$257,"&gt;="&amp;$A271,'Aceite Virgen'!$B$6:$B$257,"&lt;="&amp;$B271)</f>
        <v>0</v>
      </c>
      <c r="DL271" s="4">
        <f>SUMIFS('Aceite Virgen'!DL$6:DL$257,'Aceite Virgen'!$A$6:$A$257,"&gt;="&amp;$A271,'Aceite Virgen'!$B$6:$B$257,"&lt;="&amp;$B271)</f>
        <v>1.46</v>
      </c>
      <c r="DM271" s="4">
        <f>SUMIFS('Aceite Virgen'!DM$6:DM$257,'Aceite Virgen'!$A$6:$A$257,"&gt;="&amp;$A271,'Aceite Virgen'!$B$6:$B$257,"&lt;="&amp;$B271)</f>
        <v>0.72</v>
      </c>
      <c r="DN271" s="4">
        <f>SUMIFS('Aceite Virgen'!DN$6:DN$257,'Aceite Virgen'!$A$6:$A$257,"&gt;="&amp;$A271,'Aceite Virgen'!$B$6:$B$257,"&lt;="&amp;$B271)</f>
        <v>1.17</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0.47</v>
      </c>
      <c r="EO271" s="4">
        <f>SUMIFS('Aceite Virgen'!EO$6:EO$257,'Aceite Virgen'!$A$6:$A$257,"&gt;="&amp;$A271,'Aceite Virgen'!$B$6:$B$257,"&lt;="&amp;$B271)</f>
        <v>0</v>
      </c>
      <c r="EP271" s="4">
        <f>SUMIFS('Aceite Virgen'!EP$6:EP$257,'Aceite Virgen'!$A$6:$A$257,"&gt;="&amp;$A271,'Aceite Virgen'!$B$6:$B$257,"&lt;="&amp;$B271)</f>
        <v>0.39</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0.7</v>
      </c>
      <c r="GL271" s="4">
        <f>SUMIFS('Aceite Virgen'!GL$6:GL$257,'Aceite Virgen'!$A$6:$A$257,"&gt;="&amp;$A271,'Aceite Virgen'!$B$6:$B$257,"&lt;="&amp;$B271)</f>
        <v>0</v>
      </c>
      <c r="GM271" s="4">
        <f>SUMIFS('Aceite Virgen'!GM$6:GM$257,'Aceite Virgen'!$A$6:$A$257,"&gt;="&amp;$A271,'Aceite Virgen'!$B$6:$B$257,"&lt;="&amp;$B271)</f>
        <v>1.06</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0.16</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1.1200000000000001</v>
      </c>
      <c r="IB271" s="4">
        <f>SUMIFS('Aceite Virgen'!IB$6:IB$257,'Aceite Virgen'!$A$6:$A$257,"&gt;="&amp;$A271,'Aceite Virgen'!$B$6:$B$257,"&lt;="&amp;$B271)</f>
        <v>0</v>
      </c>
      <c r="IC271" s="4">
        <f>SUMIFS('Aceite Virgen'!IC$6:IC$257,'Aceite Virgen'!$A$6:$A$257,"&gt;="&amp;$A271,'Aceite Virgen'!$B$6:$B$257,"&lt;="&amp;$B271)</f>
        <v>0.99</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0.16</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0.54</v>
      </c>
      <c r="KM271" s="4">
        <f>SUMIFS('Aceite Virgen'!KM$6:KM$257,'Aceite Virgen'!$A$6:$A$257,"&gt;="&amp;$A271,'Aceite Virgen'!$B$6:$B$257,"&lt;="&amp;$B271)</f>
        <v>0</v>
      </c>
      <c r="KN271" s="4">
        <f>SUMIFS('Aceite Virgen'!KN$6:KN$257,'Aceite Virgen'!$A$6:$A$257,"&gt;="&amp;$A271,'Aceite Virgen'!$B$6:$B$257,"&lt;="&amp;$B271)</f>
        <v>0.87</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0.42</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0</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1.19</v>
      </c>
      <c r="MQ271" s="4">
        <f>SUMIFS('Aceite Virgen'!MQ$6:MQ$257,'Aceite Virgen'!$A$6:$A$257,"&gt;="&amp;$A271,'Aceite Virgen'!$B$6:$B$257,"&lt;="&amp;$B271)</f>
        <v>0</v>
      </c>
      <c r="MR271" s="4">
        <f>SUMIFS('Aceite Virgen'!MR$6:MR$257,'Aceite Virgen'!$A$6:$A$257,"&gt;="&amp;$A271,'Aceite Virgen'!$B$6:$B$257,"&lt;="&amp;$B271)</f>
        <v>1.78</v>
      </c>
      <c r="MS271" s="4">
        <f>SUMIFS('Aceite Virgen'!MS$6:MS$257,'Aceite Virgen'!$A$6:$A$257,"&gt;="&amp;$A271,'Aceite Virgen'!$B$6:$B$257,"&lt;="&amp;$B271)</f>
        <v>0</v>
      </c>
      <c r="MW271" s="4">
        <f>SUMIFS('Aceite Virgen'!MW$6:MW$257,'Aceite Virgen'!$A$6:$A$257,"&gt;="&amp;$A271,'Aceite Virgen'!$B$6:$B$257,"&lt;="&amp;$B271)</f>
        <v>0.69</v>
      </c>
      <c r="MX271" s="4">
        <f>SUMIFS('Aceite Virgen'!MX$6:MX$257,'Aceite Virgen'!$A$6:$A$257,"&gt;="&amp;$A271,'Aceite Virgen'!$B$6:$B$257,"&lt;="&amp;$B271)</f>
        <v>2.33</v>
      </c>
      <c r="MY271" s="4">
        <f>SUMIFS('Aceite Virgen'!MY$6:MY$257,'Aceite Virgen'!$A$6:$A$257,"&gt;="&amp;$A271,'Aceite Virgen'!$B$6:$B$257,"&lt;="&amp;$B271)</f>
        <v>0.63</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0.39</v>
      </c>
      <c r="ON271" s="4">
        <f>SUMIFS('Aceite Virgen'!ON$6:ON$257,'Aceite Virgen'!$A$6:$A$257,"&gt;="&amp;$A271,'Aceite Virgen'!$B$6:$B$257,"&lt;="&amp;$B271)</f>
        <v>0</v>
      </c>
      <c r="OO271" s="4">
        <f>SUMIFS('Aceite Virgen'!OO$6:OO$257,'Aceite Virgen'!$A$6:$A$257,"&gt;="&amp;$A271,'Aceite Virgen'!$B$6:$B$257,"&lt;="&amp;$B271)</f>
        <v>0.45</v>
      </c>
      <c r="OP271" s="4">
        <f>SUMIFS('Aceite Virgen'!OP$6:OP$257,'Aceite Virgen'!$A$6:$A$257,"&gt;="&amp;$A271,'Aceite Virgen'!$B$6:$B$257,"&lt;="&amp;$B271)</f>
        <v>0</v>
      </c>
      <c r="OT271" s="4">
        <f>SUMIFS('Aceite Virgen'!OT$6:OT$257,'Aceite Virgen'!$A$6:$A$257,"&gt;="&amp;$A271,'Aceite Virgen'!$B$6:$B$257,"&lt;="&amp;$B271)</f>
        <v>2.2000000000000002</v>
      </c>
      <c r="OU271" s="4">
        <f>SUMIFS('Aceite Virgen'!OU$6:OU$257,'Aceite Virgen'!$A$6:$A$257,"&gt;="&amp;$A271,'Aceite Virgen'!$B$6:$B$257,"&lt;="&amp;$B271)</f>
        <v>13.06</v>
      </c>
      <c r="OV271" s="4">
        <f>SUMIFS('Aceite Virgen'!OV$6:OV$257,'Aceite Virgen'!$A$6:$A$257,"&gt;="&amp;$A271,'Aceite Virgen'!$B$6:$B$257,"&lt;="&amp;$B271)</f>
        <v>0</v>
      </c>
      <c r="OW271" s="4">
        <f>SUMIFS('Aceite Virgen'!OW$6:OW$257,'Aceite Virgen'!$A$6:$A$257,"&gt;="&amp;$A271,'Aceite Virgen'!$B$6:$B$257,"&lt;="&amp;$B271)</f>
        <v>0</v>
      </c>
      <c r="PA271" s="4">
        <f>SUMIFS('Aceite Virgen'!PA$6:PA$257,'Aceite Virgen'!$A$6:$A$257,"&gt;="&amp;$A271,'Aceite Virgen'!$B$6:$B$257,"&lt;="&amp;$B271)</f>
        <v>0</v>
      </c>
      <c r="PB271" s="4">
        <f>SUMIFS('Aceite Virgen'!PB$6:PB$257,'Aceite Virgen'!$A$6:$A$257,"&gt;="&amp;$A271,'Aceite Virgen'!$B$6:$B$257,"&lt;="&amp;$B271)</f>
        <v>0</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0</v>
      </c>
      <c r="PI271" s="4">
        <f>SUMIFS('Aceite Virgen'!PI$6:PI$257,'Aceite Virgen'!$A$6:$A$257,"&gt;="&amp;$A271,'Aceite Virgen'!$B$6:$B$257,"&lt;="&amp;$B271)</f>
        <v>0</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v>
      </c>
      <c r="QD271" s="4">
        <f>SUMIFS('Aceite Virgen'!QD$6:QD$257,'Aceite Virgen'!$A$6:$A$257,"&gt;="&amp;$A271,'Aceite Virgen'!$B$6:$B$257,"&lt;="&amp;$B271)</f>
        <v>0</v>
      </c>
      <c r="QE271" s="4">
        <f>SUMIFS('Aceite Virgen'!QE$6:QE$257,'Aceite Virgen'!$A$6:$A$257,"&gt;="&amp;$A271,'Aceite Virgen'!$B$6:$B$257,"&lt;="&amp;$B271)</f>
        <v>0</v>
      </c>
      <c r="QF271" s="4">
        <f>SUMIFS('Aceite Virgen'!QF$6:QF$257,'Aceite Virgen'!$A$6:$A$257,"&gt;="&amp;$A271,'Aceite Virgen'!$B$6:$B$257,"&lt;="&amp;$B271)</f>
        <v>0</v>
      </c>
      <c r="QJ271" s="4">
        <f>SUMIFS('Aceite Virgen'!QJ$6:QJ$257,'Aceite Virgen'!$A$6:$A$257,"&gt;="&amp;$A271,'Aceite Virgen'!$B$6:$B$257,"&lt;="&amp;$B271)</f>
        <v>1.67</v>
      </c>
      <c r="QK271" s="4">
        <f>SUMIFS('Aceite Virgen'!QK$6:QK$257,'Aceite Virgen'!$A$6:$A$257,"&gt;="&amp;$A271,'Aceite Virgen'!$B$6:$B$257,"&lt;="&amp;$B271)</f>
        <v>0</v>
      </c>
      <c r="QL271" s="4">
        <f>SUMIFS('Aceite Virgen'!QL$6:QL$257,'Aceite Virgen'!$A$6:$A$257,"&gt;="&amp;$A271,'Aceite Virgen'!$B$6:$B$257,"&lt;="&amp;$B271)</f>
        <v>1.87</v>
      </c>
      <c r="QM271" s="4">
        <f>SUMIFS('Aceite Virgen'!QM$6:QM$257,'Aceite Virgen'!$A$6:$A$257,"&gt;="&amp;$A271,'Aceite Virgen'!$B$6:$B$257,"&lt;="&amp;$B271)</f>
        <v>3.37</v>
      </c>
      <c r="QQ271" s="4">
        <f>SUMIFS('Aceite Virgen'!QQ$6:QQ$257,'Aceite Virgen'!$A$6:$A$257,"&gt;="&amp;$A271,'Aceite Virgen'!$B$6:$B$257,"&lt;="&amp;$B271)</f>
        <v>0.91</v>
      </c>
      <c r="QR271" s="4">
        <f>SUMIFS('Aceite Virgen'!QR$6:QR$257,'Aceite Virgen'!$A$6:$A$257,"&gt;="&amp;$A271,'Aceite Virgen'!$B$6:$B$257,"&lt;="&amp;$B271)</f>
        <v>0</v>
      </c>
      <c r="QS271" s="4">
        <f>SUMIFS('Aceite Virgen'!QS$6:QS$257,'Aceite Virgen'!$A$6:$A$257,"&gt;="&amp;$A271,'Aceite Virgen'!$B$6:$B$257,"&lt;="&amp;$B271)</f>
        <v>0.72</v>
      </c>
      <c r="QT271" s="4">
        <f>SUMIFS('Aceite Virgen'!QT$6:QT$257,'Aceite Virgen'!$A$6:$A$257,"&gt;="&amp;$A271,'Aceite Virgen'!$B$6:$B$257,"&lt;="&amp;$B271)</f>
        <v>0.98</v>
      </c>
      <c r="QX271" s="4">
        <f>SUMIFS('Aceite Virgen'!QX$6:QX$257,'Aceite Virgen'!$A$6:$A$257,"&gt;="&amp;$A271,'Aceite Virgen'!$B$6:$B$257,"&lt;="&amp;$B271)</f>
        <v>0.67</v>
      </c>
      <c r="QY271" s="4">
        <f>SUMIFS('Aceite Virgen'!QY$6:QY$257,'Aceite Virgen'!$A$6:$A$257,"&gt;="&amp;$A271,'Aceite Virgen'!$B$6:$B$257,"&lt;="&amp;$B271)</f>
        <v>1.34</v>
      </c>
      <c r="QZ271" s="4">
        <f>SUMIFS('Aceite Virgen'!QZ$6:QZ$257,'Aceite Virgen'!$A$6:$A$257,"&gt;="&amp;$A271,'Aceite Virgen'!$B$6:$B$257,"&lt;="&amp;$B271)</f>
        <v>0.74</v>
      </c>
      <c r="RA271" s="4">
        <f>SUMIFS('Aceite Virgen'!RA$6:RA$257,'Aceite Virgen'!$A$6:$A$257,"&gt;="&amp;$A271,'Aceite Virgen'!$B$6:$B$257,"&lt;="&amp;$B271)</f>
        <v>0</v>
      </c>
      <c r="RE271" s="4">
        <f>SUMIFS('Aceite Virgen'!RE$6:RE$257,'Aceite Virgen'!$A$6:$A$257,"&gt;="&amp;$A271,'Aceite Virgen'!$B$6:$B$257,"&lt;="&amp;$B271)</f>
        <v>4.3599999999999994</v>
      </c>
      <c r="RF271" s="4">
        <f>SUMIFS('Aceite Virgen'!RF$6:RF$257,'Aceite Virgen'!$A$6:$A$257,"&gt;="&amp;$A271,'Aceite Virgen'!$B$6:$B$257,"&lt;="&amp;$B271)</f>
        <v>5.9</v>
      </c>
      <c r="RG271" s="4">
        <f>SUMIFS('Aceite Virgen'!RG$6:RG$257,'Aceite Virgen'!$A$6:$A$257,"&gt;="&amp;$A271,'Aceite Virgen'!$B$6:$B$257,"&lt;="&amp;$B271)</f>
        <v>4.99</v>
      </c>
      <c r="RH271" s="4">
        <f>SUMIFS('Aceite Virgen'!RH$6:RH$257,'Aceite Virgen'!$A$6:$A$257,"&gt;="&amp;$A271,'Aceite Virgen'!$B$6:$B$257,"&lt;="&amp;$B271)</f>
        <v>2.91</v>
      </c>
      <c r="RL271" s="4">
        <f>SUMIFS('Aceite Virgen'!RL$6:RL$257,'Aceite Virgen'!$A$6:$A$257,"&gt;="&amp;$A271,'Aceite Virgen'!$B$6:$B$257,"&lt;="&amp;$B271)</f>
        <v>3.92</v>
      </c>
      <c r="RM271" s="4">
        <f>SUMIFS('Aceite Virgen'!RM$6:RM$257,'Aceite Virgen'!$A$6:$A$257,"&gt;="&amp;$A271,'Aceite Virgen'!$B$6:$B$257,"&lt;="&amp;$B271)</f>
        <v>5.7</v>
      </c>
      <c r="RN271" s="4">
        <f>SUMIFS('Aceite Virgen'!RN$6:RN$257,'Aceite Virgen'!$A$6:$A$257,"&gt;="&amp;$A271,'Aceite Virgen'!$B$6:$B$257,"&lt;="&amp;$B271)</f>
        <v>3.62</v>
      </c>
      <c r="RO271" s="4">
        <f>SUMIFS('Aceite Virgen'!RO$6:RO$257,'Aceite Virgen'!$A$6:$A$257,"&gt;="&amp;$A271,'Aceite Virgen'!$B$6:$B$257,"&lt;="&amp;$B271)</f>
        <v>3.91</v>
      </c>
      <c r="RS271" s="69">
        <f>SUMIFS('Aceite Virgen'!RS$6:RS$257,'Aceite Virgen'!$A$6:$A$257,"&gt;="&amp;$A271,'Aceite Virgen'!$B$6:$B$257,"&lt;="&amp;$B271)</f>
        <v>14.69</v>
      </c>
      <c r="RT271" s="4">
        <f>SUMIFS('Aceite Virgen'!RT$6:RT$257,'Aceite Virgen'!$A$6:$A$257,"&gt;="&amp;$A271,'Aceite Virgen'!$B$6:$B$257,"&lt;="&amp;$B271)</f>
        <v>12.1</v>
      </c>
      <c r="RU271" s="4">
        <f>SUMIFS('Aceite Virgen'!RU$6:RU$257,'Aceite Virgen'!$A$6:$A$257,"&gt;="&amp;$A271,'Aceite Virgen'!$B$6:$B$257,"&lt;="&amp;$B271)</f>
        <v>17.619999999999997</v>
      </c>
      <c r="RV271" s="4">
        <f>SUMIFS('Aceite Virgen'!RV$6:RV$257,'Aceite Virgen'!$A$6:$A$257,"&gt;="&amp;$A271,'Aceite Virgen'!$B$6:$B$257,"&lt;="&amp;$B271)</f>
        <v>8.31</v>
      </c>
      <c r="RZ271" s="69">
        <f>SUMIFS('Aceite Virgen'!RZ$6:RZ$257,'Aceite Virgen'!$A$6:$A$257,"&gt;="&amp;$A271,'Aceite Virgen'!$B$6:$B$257,"&lt;="&amp;$B271)</f>
        <v>42.26</v>
      </c>
      <c r="SA271" s="4">
        <f>SUMIFS('Aceite Virgen'!SA$6:SA$257,'Aceite Virgen'!$A$6:$A$257,"&gt;="&amp;$A271,'Aceite Virgen'!$B$6:$B$257,"&lt;="&amp;$B271)</f>
        <v>10.32</v>
      </c>
      <c r="SB271" s="4">
        <f>SUMIFS('Aceite Virgen'!SB$6:SB$257,'Aceite Virgen'!$A$6:$A$257,"&gt;="&amp;$A271,'Aceite Virgen'!$B$6:$B$257,"&lt;="&amp;$B271)</f>
        <v>49.76</v>
      </c>
      <c r="SC271" s="4">
        <f>SUMIFS('Aceite Virgen'!SC$6:SC$257,'Aceite Virgen'!$A$6:$A$257,"&gt;="&amp;$A271,'Aceite Virgen'!$B$6:$B$257,"&lt;="&amp;$B271)</f>
        <v>42.73</v>
      </c>
      <c r="SG271" s="69">
        <f>SUMIFS('Aceite Virgen'!SG$6:SG$257,'Aceite Virgen'!$A$6:$A$257,"&gt;="&amp;$A271,'Aceite Virgen'!$B$6:$B$257,"&lt;="&amp;$B271)</f>
        <v>21.28</v>
      </c>
      <c r="SH271" s="4">
        <f>SUMIFS('Aceite Virgen'!SH$6:SH$257,'Aceite Virgen'!$A$6:$A$257,"&gt;="&amp;$A271,'Aceite Virgen'!$B$6:$B$257,"&lt;="&amp;$B271)</f>
        <v>7.95</v>
      </c>
      <c r="SI271" s="4">
        <f>SUMIFS('Aceite Virgen'!SI$6:SI$257,'Aceite Virgen'!$A$6:$A$257,"&gt;="&amp;$A271,'Aceite Virgen'!$B$6:$B$257,"&lt;="&amp;$B271)</f>
        <v>21.36</v>
      </c>
      <c r="SJ271" s="4">
        <f>SUMIFS('Aceite Virgen'!SJ$6:SJ$257,'Aceite Virgen'!$A$6:$A$257,"&gt;="&amp;$A271,'Aceite Virgen'!$B$6:$B$257,"&lt;="&amp;$B271)</f>
        <v>33.28</v>
      </c>
      <c r="SN271" s="69">
        <f>SUMIFS('Aceite Virgen'!SN$6:SN$257,'Aceite Virgen'!$A$6:$A$257,"&gt;="&amp;$A271,'Aceite Virgen'!$B$6:$B$257,"&lt;="&amp;$B271)</f>
        <v>4.09</v>
      </c>
      <c r="SO271" s="4">
        <f>SUMIFS('Aceite Virgen'!SO$6:SO$257,'Aceite Virgen'!$A$6:$A$257,"&gt;="&amp;$A271,'Aceite Virgen'!$B$6:$B$257,"&lt;="&amp;$B271)</f>
        <v>6.16</v>
      </c>
      <c r="SP271" s="4">
        <f>SUMIFS('Aceite Virgen'!SP$6:SP$257,'Aceite Virgen'!$A$6:$A$257,"&gt;="&amp;$A271,'Aceite Virgen'!$B$6:$B$257,"&lt;="&amp;$B271)</f>
        <v>2.8200000000000003</v>
      </c>
      <c r="SQ271" s="4">
        <f>SUMIFS('Aceite Virgen'!SQ$6:SQ$257,'Aceite Virgen'!$A$6:$A$257,"&gt;="&amp;$A271,'Aceite Virgen'!$B$6:$B$257,"&lt;="&amp;$B271)</f>
        <v>0</v>
      </c>
      <c r="SU271" s="69">
        <f>SUMIFS('Aceite Virgen'!SU$6:SU$257,'Aceite Virgen'!$A$6:$A$257,"&gt;="&amp;$A271,'Aceite Virgen'!$B$6:$B$257,"&lt;="&amp;$B271)</f>
        <v>4.5999999999999996</v>
      </c>
      <c r="SV271" s="4">
        <f>SUMIFS('Aceite Virgen'!SV$6:SV$257,'Aceite Virgen'!$A$6:$A$257,"&gt;="&amp;$A271,'Aceite Virgen'!$B$6:$B$257,"&lt;="&amp;$B271)</f>
        <v>17.29</v>
      </c>
      <c r="SW271" s="4">
        <f>SUMIFS('Aceite Virgen'!SW$6:SW$257,'Aceite Virgen'!$A$6:$A$257,"&gt;="&amp;$A271,'Aceite Virgen'!$B$6:$B$257,"&lt;="&amp;$B271)</f>
        <v>1.45</v>
      </c>
      <c r="SX271" s="4">
        <f>SUMIFS('Aceite Virgen'!SX$6:SX$257,'Aceite Virgen'!$A$6:$A$257,"&gt;="&amp;$A271,'Aceite Virgen'!$B$6:$B$257,"&lt;="&amp;$B271)</f>
        <v>0</v>
      </c>
      <c r="TB271" s="69">
        <f>SUMIFS('Aceite Virgen'!TB$6:TB$257,'Aceite Virgen'!$A$6:$A$257,"&gt;="&amp;$A271,'Aceite Virgen'!$B$6:$B$257,"&lt;="&amp;$B271)</f>
        <v>1.5699999999999998</v>
      </c>
      <c r="TC271" s="4">
        <f>SUMIFS('Aceite Virgen'!TC$6:TC$257,'Aceite Virgen'!$A$6:$A$257,"&gt;="&amp;$A271,'Aceite Virgen'!$B$6:$B$257,"&lt;="&amp;$B271)</f>
        <v>5.99</v>
      </c>
      <c r="TD271" s="4">
        <f>SUMIFS('Aceite Virgen'!TD$6:TD$257,'Aceite Virgen'!$A$6:$A$257,"&gt;="&amp;$A271,'Aceite Virgen'!$B$6:$B$257,"&lt;="&amp;$B271)</f>
        <v>0.85000000000000009</v>
      </c>
      <c r="TE271" s="4">
        <f>SUMIFS('Aceite Virgen'!TE$6:TE$257,'Aceite Virgen'!$A$6:$A$257,"&gt;="&amp;$A271,'Aceite Virgen'!$B$6:$B$257,"&lt;="&amp;$B271)</f>
        <v>0.95</v>
      </c>
      <c r="TI271" s="69">
        <f>SUMIFS('Aceite Virgen'!TI$6:TI$257,'Aceite Virgen'!$A$6:$A$257,"&gt;="&amp;$A271,'Aceite Virgen'!$B$6:$B$257,"&lt;="&amp;$B271)</f>
        <v>0.56000000000000005</v>
      </c>
      <c r="TJ271" s="4">
        <f>SUMIFS('Aceite Virgen'!TJ$6:TJ$257,'Aceite Virgen'!$A$6:$A$257,"&gt;="&amp;$A271,'Aceite Virgen'!$B$6:$B$257,"&lt;="&amp;$B271)</f>
        <v>1.43</v>
      </c>
      <c r="TK271" s="4">
        <f>SUMIFS('Aceite Virgen'!TK$6:TK$257,'Aceite Virgen'!$A$6:$A$257,"&gt;="&amp;$A271,'Aceite Virgen'!$B$6:$B$257,"&lt;="&amp;$B271)</f>
        <v>0.43</v>
      </c>
      <c r="TL271" s="4">
        <f>SUMIFS('Aceite Virgen'!TL$6:TL$257,'Aceite Virgen'!$A$6:$A$257,"&gt;="&amp;$A271,'Aceite Virgen'!$B$6:$B$257,"&lt;="&amp;$B271)</f>
        <v>0</v>
      </c>
      <c r="TP271" s="69">
        <f>SUMIFS('Aceite Virgen'!TP$6:TP$257,'Aceite Virgen'!$A$6:$A$257,"&gt;="&amp;$A271,'Aceite Virgen'!$B$6:$B$257,"&lt;="&amp;$B271)</f>
        <v>0.2</v>
      </c>
      <c r="TQ271" s="4">
        <f>SUMIFS('Aceite Virgen'!TQ$6:TQ$257,'Aceite Virgen'!$A$6:$A$257,"&gt;="&amp;$A271,'Aceite Virgen'!$B$6:$B$257,"&lt;="&amp;$B271)</f>
        <v>0</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0.52</v>
      </c>
      <c r="TX271" s="4">
        <f>SUMIFS('Aceite Virgen'!TX$6:TX$257,'Aceite Virgen'!$A$6:$A$257,"&gt;="&amp;$A271,'Aceite Virgen'!$B$6:$B$257,"&lt;="&amp;$B271)</f>
        <v>0</v>
      </c>
      <c r="TY271" s="4">
        <f>SUMIFS('Aceite Virgen'!TY$6:TY$257,'Aceite Virgen'!$A$6:$A$257,"&gt;="&amp;$A271,'Aceite Virgen'!$B$6:$B$257,"&lt;="&amp;$B271)</f>
        <v>0.81</v>
      </c>
      <c r="TZ271" s="4">
        <f>SUMIFS('Aceite Virgen'!TZ$6:TZ$257,'Aceite Virgen'!$A$6:$A$257,"&gt;="&amp;$A271,'Aceite Virgen'!$B$6:$B$257,"&lt;="&amp;$B271)</f>
        <v>0</v>
      </c>
      <c r="UD271" s="69">
        <f>SUMIFS('Aceite Virgen'!UD$6:UD$257,'Aceite Virgen'!$A$6:$A$257,"&gt;="&amp;$A271,'Aceite Virgen'!$B$6:$B$257,"&lt;="&amp;$B271)</f>
        <v>0.96</v>
      </c>
      <c r="UE271" s="4">
        <f>SUMIFS('Aceite Virgen'!UE$6:UE$257,'Aceite Virgen'!$A$6:$A$257,"&gt;="&amp;$A271,'Aceite Virgen'!$B$6:$B$257,"&lt;="&amp;$B271)</f>
        <v>0</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0</v>
      </c>
      <c r="UR271" s="69">
        <f>SUMIFS('Aceite Virgen'!UR$6:UR$257,'Aceite Virgen'!$A$6:$A$257,"&gt;="&amp;$A271,'Aceite Virgen'!$B$6:$B$257,"&lt;="&amp;$B271)</f>
        <v>0.39</v>
      </c>
      <c r="US271" s="4">
        <f>SUMIFS('Aceite Virgen'!US$6:US$257,'Aceite Virgen'!$A$6:$A$257,"&gt;="&amp;$A271,'Aceite Virgen'!$B$6:$B$257,"&lt;="&amp;$B271)</f>
        <v>1.72</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0.44</v>
      </c>
      <c r="VG271" s="4">
        <f>SUMIFS('Aceite Virgen'!VG$6:VG$257,'Aceite Virgen'!$A$6:$A$257,"&gt;="&amp;$A271,'Aceite Virgen'!$B$6:$B$257,"&lt;="&amp;$B271)</f>
        <v>3.88</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v>
      </c>
      <c r="VN271" s="4">
        <f>SUMIFS('Aceite Virgen'!VN$6:VN$257,'Aceite Virgen'!$A$6:$A$257,"&gt;="&amp;$A271,'Aceite Virgen'!$B$6:$B$257,"&lt;="&amp;$B271)</f>
        <v>0</v>
      </c>
      <c r="VO271" s="4">
        <f>SUMIFS('Aceite Virgen'!VO$6:VO$257,'Aceite Virgen'!$A$6:$A$257,"&gt;="&amp;$A271,'Aceite Virgen'!$B$6:$B$257,"&lt;="&amp;$B271)</f>
        <v>0</v>
      </c>
      <c r="VP271" s="4">
        <f>SUMIFS('Aceite Virgen'!VP$6:VP$257,'Aceite Virgen'!$A$6:$A$257,"&gt;="&amp;$A271,'Aceite Virgen'!$B$6:$B$257,"&lt;="&amp;$B271)</f>
        <v>0</v>
      </c>
      <c r="VT271" s="69">
        <f>SUMIFS('Aceite Virgen'!VT$6:VT$257,'Aceite Virgen'!$A$6:$A$257,"&gt;="&amp;$A271,'Aceite Virgen'!$B$6:$B$257,"&lt;="&amp;$B271)</f>
        <v>1.44</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4.2300000000000004</v>
      </c>
      <c r="WA271" s="69">
        <f>SUMIFS('Aceite Virgen'!WA$6:WA$257,'Aceite Virgen'!$A$6:$A$257,"&gt;="&amp;$A271,'Aceite Virgen'!$B$6:$B$257,"&lt;="&amp;$B271)</f>
        <v>0.3</v>
      </c>
      <c r="WB271" s="4">
        <f>SUMIFS('Aceite Virgen'!WB$6:WB$257,'Aceite Virgen'!$A$6:$A$257,"&gt;="&amp;$A271,'Aceite Virgen'!$B$6:$B$257,"&lt;="&amp;$B271)</f>
        <v>0</v>
      </c>
      <c r="WC271" s="4">
        <f>SUMIFS('Aceite Virgen'!WC$6:WC$257,'Aceite Virgen'!$A$6:$A$257,"&gt;="&amp;$A271,'Aceite Virgen'!$B$6:$B$257,"&lt;="&amp;$B271)</f>
        <v>0.44</v>
      </c>
      <c r="WD271" s="4">
        <f>SUMIFS('Aceite Virgen'!WD$6:WD$257,'Aceite Virgen'!$A$6:$A$257,"&gt;="&amp;$A271,'Aceite Virgen'!$B$6:$B$257,"&lt;="&amp;$B271)</f>
        <v>0</v>
      </c>
      <c r="WH271" s="69">
        <f>SUMIFS('Aceite Virgen'!WH$6:WH$257,'Aceite Virgen'!$A$6:$A$257,"&gt;="&amp;$A271,'Aceite Virgen'!$B$6:$B$257,"&lt;="&amp;$B271)</f>
        <v>0</v>
      </c>
      <c r="WI271" s="4">
        <f>SUMIFS('Aceite Virgen'!WI$6:WI$257,'Aceite Virgen'!$A$6:$A$257,"&gt;="&amp;$A271,'Aceite Virgen'!$B$6:$B$257,"&lt;="&amp;$B271)</f>
        <v>0</v>
      </c>
      <c r="WJ271" s="4">
        <f>SUMIFS('Aceite Virgen'!WJ$6:WJ$257,'Aceite Virgen'!$A$6:$A$257,"&gt;="&amp;$A271,'Aceite Virgen'!$B$6:$B$257,"&lt;="&amp;$B271)</f>
        <v>0</v>
      </c>
      <c r="WK271" s="4">
        <f>SUMIFS('Aceite Virgen'!WK$6:WK$257,'Aceite Virgen'!$A$6:$A$257,"&gt;="&amp;$A271,'Aceite Virgen'!$B$6:$B$257,"&lt;="&amp;$B271)</f>
        <v>0</v>
      </c>
      <c r="WO271" s="69">
        <f>SUMIFS('Aceite Virgen'!WO$6:WO$257,'Aceite Virgen'!$A$6:$A$257,"&gt;="&amp;$A271,'Aceite Virgen'!$B$6:$B$257,"&lt;="&amp;$B271)</f>
        <v>0.72</v>
      </c>
      <c r="WP271" s="4">
        <f>SUMIFS('Aceite Virgen'!WP$6:WP$257,'Aceite Virgen'!$A$6:$A$257,"&gt;="&amp;$A271,'Aceite Virgen'!$B$6:$B$257,"&lt;="&amp;$B271)</f>
        <v>3.15</v>
      </c>
      <c r="WQ271" s="4">
        <f>SUMIFS('Aceite Virgen'!WQ$6:WQ$257,'Aceite Virgen'!$A$6:$A$257,"&gt;="&amp;$A271,'Aceite Virgen'!$B$6:$B$257,"&lt;="&amp;$B271)</f>
        <v>0</v>
      </c>
      <c r="WR271" s="4">
        <f>SUMIFS('Aceite Virgen'!WR$6:WR$257,'Aceite Virgen'!$A$6:$A$257,"&gt;="&amp;$A271,'Aceite Virgen'!$B$6:$B$257,"&lt;="&amp;$B271)</f>
        <v>0</v>
      </c>
      <c r="WV271" s="69">
        <f>SUMIFS('Aceite Virgen'!WV$6:WV$257,'Aceite Virgen'!$A$6:$A$257,"&gt;="&amp;$A271,'Aceite Virgen'!$B$6:$B$257,"&lt;="&amp;$B271)</f>
        <v>0.1</v>
      </c>
      <c r="WW271" s="4">
        <f>SUMIFS('Aceite Virgen'!WW$6:WW$257,'Aceite Virgen'!$A$6:$A$257,"&gt;="&amp;$A271,'Aceite Virgen'!$B$6:$B$257,"&lt;="&amp;$B271)</f>
        <v>0.69</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0.11</v>
      </c>
      <c r="XD271" s="4">
        <f>SUMIFS('Aceite Virgen'!XD$6:XD$257,'Aceite Virgen'!$A$6:$A$257,"&gt;="&amp;$A271,'Aceite Virgen'!$B$6:$B$257,"&lt;="&amp;$B271)</f>
        <v>0</v>
      </c>
      <c r="XE271" s="4">
        <f>SUMIFS('Aceite Virgen'!XE$6:XE$257,'Aceite Virgen'!$A$6:$A$257,"&gt;="&amp;$A271,'Aceite Virgen'!$B$6:$B$257,"&lt;="&amp;$B271)</f>
        <v>0.18</v>
      </c>
      <c r="XF271" s="4">
        <f>SUMIFS('Aceite Virgen'!XF$6:XF$257,'Aceite Virgen'!$A$6:$A$257,"&gt;="&amp;$A271,'Aceite Virgen'!$B$6:$B$257,"&lt;="&amp;$B271)</f>
        <v>0</v>
      </c>
      <c r="XJ271" s="69">
        <f>SUMIFS('Aceite Virgen'!XJ$6:XJ$257,'Aceite Virgen'!$A$6:$A$257,"&gt;="&amp;$A271,'Aceite Virgen'!$B$6:$B$257,"&lt;="&amp;$B271)</f>
        <v>3.57</v>
      </c>
      <c r="XK271" s="4">
        <f>SUMIFS('Aceite Virgen'!XK$6:XK$257,'Aceite Virgen'!$A$6:$A$257,"&gt;="&amp;$A271,'Aceite Virgen'!$B$6:$B$257,"&lt;="&amp;$B271)</f>
        <v>14.48</v>
      </c>
      <c r="XL271" s="4">
        <f>SUMIFS('Aceite Virgen'!XL$6:XL$257,'Aceite Virgen'!$A$6:$A$257,"&gt;="&amp;$A271,'Aceite Virgen'!$B$6:$B$257,"&lt;="&amp;$B271)</f>
        <v>1.32</v>
      </c>
      <c r="XM271" s="4">
        <f>SUMIFS('Aceite Virgen'!XM$6:XM$257,'Aceite Virgen'!$A$6:$A$257,"&gt;="&amp;$A271,'Aceite Virgen'!$B$6:$B$257,"&lt;="&amp;$B271)</f>
        <v>0</v>
      </c>
      <c r="XQ271" s="69">
        <f>SUMIFS('Aceite Virgen'!XQ$6:XQ$257,'Aceite Virgen'!$A$6:$A$257,"&gt;="&amp;$A271,'Aceite Virgen'!$B$6:$B$257,"&lt;="&amp;$B271)</f>
        <v>34.42</v>
      </c>
      <c r="XR271" s="4">
        <f>SUMIFS('Aceite Virgen'!XR$6:XR$257,'Aceite Virgen'!$A$6:$A$257,"&gt;="&amp;$A271,'Aceite Virgen'!$B$6:$B$257,"&lt;="&amp;$B271)</f>
        <v>17.53</v>
      </c>
      <c r="XS271" s="4">
        <f>SUMIFS('Aceite Virgen'!XS$6:XS$257,'Aceite Virgen'!$A$6:$A$257,"&gt;="&amp;$A271,'Aceite Virgen'!$B$6:$B$257,"&lt;="&amp;$B271)</f>
        <v>46.28</v>
      </c>
      <c r="XT271" s="4">
        <f>SUMIFS('Aceite Virgen'!XT$6:XT$257,'Aceite Virgen'!$A$6:$A$257,"&gt;="&amp;$A271,'Aceite Virgen'!$B$6:$B$257,"&lt;="&amp;$B271)</f>
        <v>10.119999999999999</v>
      </c>
      <c r="XX271" s="69">
        <f>SUMIFS('Aceite Virgen'!XX$6:XX$257,'Aceite Virgen'!$A$6:$A$257,"&gt;="&amp;$A271,'Aceite Virgen'!$B$6:$B$257,"&lt;="&amp;$B271)</f>
        <v>4.26</v>
      </c>
      <c r="XY271" s="4">
        <f>SUMIFS('Aceite Virgen'!XY$6:XY$257,'Aceite Virgen'!$A$6:$A$257,"&gt;="&amp;$A271,'Aceite Virgen'!$B$6:$B$257,"&lt;="&amp;$B271)</f>
        <v>0</v>
      </c>
      <c r="XZ271" s="4">
        <f>SUMIFS('Aceite Virgen'!XZ$6:XZ$257,'Aceite Virgen'!$A$6:$A$257,"&gt;="&amp;$A271,'Aceite Virgen'!$B$6:$B$257,"&lt;="&amp;$B271)</f>
        <v>3.5</v>
      </c>
      <c r="YA271" s="4">
        <f>SUMIFS('Aceite Virgen'!YA$6:YA$257,'Aceite Virgen'!$A$6:$A$257,"&gt;="&amp;$A271,'Aceite Virgen'!$B$6:$B$257,"&lt;="&amp;$B271)</f>
        <v>9.9499999999999993</v>
      </c>
      <c r="YE271" s="69">
        <f>SUMIFS('Aceite Virgen'!YE$6:YE$257,'Aceite Virgen'!$A$6:$A$257,"&gt;="&amp;$A271,'Aceite Virgen'!$B$6:$B$257,"&lt;="&amp;$B271)</f>
        <v>2.84</v>
      </c>
      <c r="YF271" s="4">
        <f>SUMIFS('Aceite Virgen'!YF$6:YF$257,'Aceite Virgen'!$A$6:$A$257,"&gt;="&amp;$A271,'Aceite Virgen'!$B$6:$B$257,"&lt;="&amp;$B271)</f>
        <v>0</v>
      </c>
      <c r="YG271" s="4">
        <f>SUMIFS('Aceite Virgen'!YG$6:YG$257,'Aceite Virgen'!$A$6:$A$257,"&gt;="&amp;$A271,'Aceite Virgen'!$B$6:$B$257,"&lt;="&amp;$B271)</f>
        <v>1.6600000000000001</v>
      </c>
      <c r="YH271" s="4">
        <f>SUMIFS('Aceite Virgen'!YH$6:YH$257,'Aceite Virgen'!$A$6:$A$257,"&gt;="&amp;$A271,'Aceite Virgen'!$B$6:$B$257,"&lt;="&amp;$B271)</f>
        <v>6.08</v>
      </c>
      <c r="YL271" s="69">
        <f>SUMIFS('Aceite Virgen'!YL$6:YL$257,'Aceite Virgen'!$A$6:$A$257,"&gt;="&amp;$A271,'Aceite Virgen'!$B$6:$B$257,"&lt;="&amp;$B271)</f>
        <v>2.5299999999999998</v>
      </c>
      <c r="YM271" s="4">
        <f>SUMIFS('Aceite Virgen'!YM$6:YM$257,'Aceite Virgen'!$A$6:$A$257,"&gt;="&amp;$A271,'Aceite Virgen'!$B$6:$B$257,"&lt;="&amp;$B271)</f>
        <v>0</v>
      </c>
      <c r="YN271" s="4">
        <f>SUMIFS('Aceite Virgen'!YN$6:YN$257,'Aceite Virgen'!$A$6:$A$257,"&gt;="&amp;$A271,'Aceite Virgen'!$B$6:$B$257,"&lt;="&amp;$B271)</f>
        <v>2.97</v>
      </c>
      <c r="YO271" s="4">
        <f>SUMIFS('Aceite Virgen'!YO$6:YO$257,'Aceite Virgen'!$A$6:$A$257,"&gt;="&amp;$A271,'Aceite Virgen'!$B$6:$B$257,"&lt;="&amp;$B271)</f>
        <v>2.12</v>
      </c>
      <c r="YP271" s="4">
        <f>SUMIFS('Aceite Virgen'!YP$6:YP$257,'Aceite Virgen'!$A$6:$A$257,"&gt;="&amp;$A271,'Aceite Virgen'!$B$6:$B$257,"&lt;="&amp;$B271)</f>
        <v>5.64</v>
      </c>
      <c r="YS271" s="69">
        <f>SUMIFS('Aceite Virgen'!YS$6:YS$257,'Aceite Virgen'!$A$6:$A$257,"&gt;="&amp;$A271,'Aceite Virgen'!$B$6:$B$257,"&lt;="&amp;$B271)</f>
        <v>0</v>
      </c>
      <c r="YT271" s="4">
        <f>SUMIFS('Aceite Virgen'!YT$6:YT$257,'Aceite Virgen'!$A$6:$A$257,"&gt;="&amp;$A271,'Aceite Virgen'!$B$6:$B$257,"&lt;="&amp;$B271)</f>
        <v>0</v>
      </c>
      <c r="YU271" s="4">
        <f>SUMIFS('Aceite Virgen'!YU$6:YU$257,'Aceite Virgen'!$A$6:$A$257,"&gt;="&amp;$A271,'Aceite Virgen'!$B$6:$B$257,"&lt;="&amp;$B271)</f>
        <v>0</v>
      </c>
      <c r="YV271" s="4">
        <f>SUMIFS('Aceite Virgen'!YV$6:YV$257,'Aceite Virgen'!$A$6:$A$257,"&gt;="&amp;$A271,'Aceite Virgen'!$B$6:$B$257,"&lt;="&amp;$B271)</f>
        <v>0</v>
      </c>
      <c r="YW271" s="4">
        <f>SUMIFS('Aceite Virgen'!YW$6:YW$257,'Aceite Virgen'!$A$6:$A$257,"&gt;="&amp;$A271,'Aceite Virgen'!$B$6:$B$257,"&lt;="&amp;$B271)</f>
        <v>0</v>
      </c>
      <c r="YZ271" s="69">
        <f>SUMIFS('Aceite Virgen'!YZ$6:YZ$257,'Aceite Virgen'!$A$6:$A$257,"&gt;="&amp;$A271,'Aceite Virgen'!$B$6:$B$257,"&lt;="&amp;$B271)</f>
        <v>0.36</v>
      </c>
      <c r="ZA271" s="4">
        <f>SUMIFS('Aceite Virgen'!ZA$6:ZA$257,'Aceite Virgen'!$A$6:$A$257,"&gt;="&amp;$A271,'Aceite Virgen'!$B$6:$B$257,"&lt;="&amp;$B271)</f>
        <v>0</v>
      </c>
      <c r="ZB271" s="4">
        <f>SUMIFS('Aceite Virgen'!ZB$6:ZB$257,'Aceite Virgen'!$A$6:$A$257,"&gt;="&amp;$A271,'Aceite Virgen'!$B$6:$B$257,"&lt;="&amp;$B271)</f>
        <v>0.42</v>
      </c>
      <c r="ZC271" s="4">
        <f>SUMIFS('Aceite Virgen'!ZC$6:ZC$257,'Aceite Virgen'!$A$6:$A$257,"&gt;="&amp;$A271,'Aceite Virgen'!$B$6:$B$257,"&lt;="&amp;$B271)</f>
        <v>0</v>
      </c>
      <c r="ZD271" s="4">
        <f>SUMIFS('Aceite Virgen'!ZD$6:ZD$257,'Aceite Virgen'!$A$6:$A$257,"&gt;="&amp;$A271,'Aceite Virgen'!$B$6:$B$257,"&lt;="&amp;$B271)</f>
        <v>1.72</v>
      </c>
    </row>
    <row r="272" spans="1:680" x14ac:dyDescent="0.25">
      <c r="A272" s="9">
        <f>'TAM Aceite Virgen'!B20</f>
        <v>5.7</v>
      </c>
      <c r="B272" s="9">
        <f>'TAM Aceite Virgen'!C20</f>
        <v>5.9</v>
      </c>
      <c r="C272" s="9"/>
      <c r="D272" s="4">
        <f>SUMIFS('Aceite Virgen'!D$6:D$257,'Aceite Virgen'!$A$6:$A$257,"&gt;="&amp;$A272,'Aceite Virgen'!$B$6:$B$257,"&lt;="&amp;$B272)</f>
        <v>0.44</v>
      </c>
      <c r="E272" s="4">
        <f>SUMIFS('Aceite Virgen'!E$6:E$257,'Aceite Virgen'!$A$6:$A$257,"&gt;="&amp;$A272,'Aceite Virgen'!$B$6:$B$257,"&lt;="&amp;$B272)</f>
        <v>2.1800000000000002</v>
      </c>
      <c r="F272" s="4">
        <f>SUMIFS('Aceite Virgen'!F$6:F$257,'Aceite Virgen'!$A$6:$A$257,"&gt;="&amp;$A272,'Aceite Virgen'!$B$6:$B$257,"&lt;="&amp;$B272)</f>
        <v>0.23</v>
      </c>
      <c r="G272" s="4">
        <f>SUMIFS('Aceite Virgen'!G$6:G$257,'Aceite Virgen'!$A$6:$A$257,"&gt;="&amp;$A272,'Aceite Virgen'!$B$6:$B$257,"&lt;="&amp;$B272)</f>
        <v>0</v>
      </c>
      <c r="H272" s="9"/>
      <c r="I272" s="9"/>
      <c r="J272" s="9"/>
      <c r="K272" s="4">
        <f>SUMIFS('Aceite Virgen'!K$6:K$257,'Aceite Virgen'!$A$6:$A$257,"&gt;="&amp;$A272,'Aceite Virgen'!$B$6:$B$257,"&lt;="&amp;$B272)</f>
        <v>1.96</v>
      </c>
      <c r="L272" s="4">
        <f>SUMIFS('Aceite Virgen'!L$6:L$257,'Aceite Virgen'!$A$6:$A$257,"&gt;="&amp;$A272,'Aceite Virgen'!$B$6:$B$257,"&lt;="&amp;$B272)</f>
        <v>9.7100000000000009</v>
      </c>
      <c r="M272" s="4">
        <f>SUMIFS('Aceite Virgen'!M$6:M$257,'Aceite Virgen'!$A$6:$A$257,"&gt;="&amp;$A272,'Aceite Virgen'!$B$6:$B$257,"&lt;="&amp;$B272)</f>
        <v>0.26</v>
      </c>
      <c r="N272" s="4">
        <f>SUMIFS('Aceite Virgen'!N$6:N$257,'Aceite Virgen'!$A$6:$A$257,"&gt;="&amp;$A272,'Aceite Virgen'!$B$6:$B$257,"&lt;="&amp;$B272)</f>
        <v>4.66</v>
      </c>
      <c r="O272" s="9"/>
      <c r="P272" s="9"/>
      <c r="Q272" s="9"/>
      <c r="R272" s="4">
        <f>SUMIFS('Aceite Virgen'!R$6:R$257,'Aceite Virgen'!$A$6:$A$257,"&gt;="&amp;$A272,'Aceite Virgen'!$B$6:$B$257,"&lt;="&amp;$B272)</f>
        <v>4.55</v>
      </c>
      <c r="S272" s="4">
        <f>SUMIFS('Aceite Virgen'!S$6:S$257,'Aceite Virgen'!$A$6:$A$257,"&gt;="&amp;$A272,'Aceite Virgen'!$B$6:$B$257,"&lt;="&amp;$B272)</f>
        <v>16.350000000000001</v>
      </c>
      <c r="T272" s="4">
        <f>SUMIFS('Aceite Virgen'!T$6:T$257,'Aceite Virgen'!$A$6:$A$257,"&gt;="&amp;$A272,'Aceite Virgen'!$B$6:$B$257,"&lt;="&amp;$B272)</f>
        <v>2.69</v>
      </c>
      <c r="U272" s="4">
        <f>SUMIFS('Aceite Virgen'!U$6:U$257,'Aceite Virgen'!$A$6:$A$257,"&gt;="&amp;$A272,'Aceite Virgen'!$B$6:$B$257,"&lt;="&amp;$B272)</f>
        <v>0</v>
      </c>
      <c r="V272" s="9"/>
      <c r="W272" s="9"/>
      <c r="X272" s="9"/>
      <c r="Y272" s="4">
        <f>SUMIFS('Aceite Virgen'!Y$6:Y$257,'Aceite Virgen'!$A$6:$A$257,"&gt;="&amp;$A272,'Aceite Virgen'!$B$6:$B$257,"&lt;="&amp;$B272)</f>
        <v>3.3699999999999997</v>
      </c>
      <c r="Z272" s="4">
        <f>SUMIFS('Aceite Virgen'!Z$6:Z$257,'Aceite Virgen'!$A$6:$A$257,"&gt;="&amp;$A272,'Aceite Virgen'!$B$6:$B$257,"&lt;="&amp;$B272)</f>
        <v>8.9</v>
      </c>
      <c r="AA272" s="4">
        <f>SUMIFS('Aceite Virgen'!AA$6:AA$257,'Aceite Virgen'!$A$6:$A$257,"&gt;="&amp;$A272,'Aceite Virgen'!$B$6:$B$257,"&lt;="&amp;$B272)</f>
        <v>2.5099999999999998</v>
      </c>
      <c r="AB272" s="4">
        <f>SUMIFS('Aceite Virgen'!AB$6:AB$257,'Aceite Virgen'!$A$6:$A$257,"&gt;="&amp;$A272,'Aceite Virgen'!$B$6:$B$257,"&lt;="&amp;$B272)</f>
        <v>0</v>
      </c>
      <c r="AC272" s="9"/>
      <c r="AD272" s="9"/>
      <c r="AE272" s="9"/>
      <c r="AF272" s="4">
        <f>SUMIFS('Aceite Virgen'!AF$6:AF$257,'Aceite Virgen'!$A$6:$A$257,"&gt;="&amp;$A272,'Aceite Virgen'!$B$6:$B$257,"&lt;="&amp;$B272)</f>
        <v>1.6</v>
      </c>
      <c r="AG272" s="4">
        <f>SUMIFS('Aceite Virgen'!AG$6:AG$257,'Aceite Virgen'!$A$6:$A$257,"&gt;="&amp;$A272,'Aceite Virgen'!$B$6:$B$257,"&lt;="&amp;$B272)</f>
        <v>6.77</v>
      </c>
      <c r="AH272" s="4">
        <f>SUMIFS('Aceite Virgen'!AH$6:AH$257,'Aceite Virgen'!$A$6:$A$257,"&gt;="&amp;$A272,'Aceite Virgen'!$B$6:$B$257,"&lt;="&amp;$B272)</f>
        <v>1.08</v>
      </c>
      <c r="AI272" s="4">
        <f>SUMIFS('Aceite Virgen'!AI$6:AI$257,'Aceite Virgen'!$A$6:$A$257,"&gt;="&amp;$A272,'Aceite Virgen'!$B$6:$B$257,"&lt;="&amp;$B272)</f>
        <v>0</v>
      </c>
      <c r="AJ272" s="9"/>
      <c r="AK272" s="9"/>
      <c r="AL272" s="9"/>
      <c r="AM272" s="4">
        <f>SUMIFS('Aceite Virgen'!AM$6:AM$257,'Aceite Virgen'!$A$6:$A$257,"&gt;="&amp;$A272,'Aceite Virgen'!$B$6:$B$257,"&lt;="&amp;$B272)</f>
        <v>1.43</v>
      </c>
      <c r="AN272" s="4">
        <f>SUMIFS('Aceite Virgen'!AN$6:AN$257,'Aceite Virgen'!$A$6:$A$257,"&gt;="&amp;$A272,'Aceite Virgen'!$B$6:$B$257,"&lt;="&amp;$B272)</f>
        <v>4.9400000000000004</v>
      </c>
      <c r="AO272" s="4">
        <f>SUMIFS('Aceite Virgen'!AO$6:AO$257,'Aceite Virgen'!$A$6:$A$257,"&gt;="&amp;$A272,'Aceite Virgen'!$B$6:$B$257,"&lt;="&amp;$B272)</f>
        <v>1.1299999999999999</v>
      </c>
      <c r="AP272" s="4">
        <f>SUMIFS('Aceite Virgen'!AP$6:AP$257,'Aceite Virgen'!$A$6:$A$257,"&gt;="&amp;$A272,'Aceite Virgen'!$B$6:$B$257,"&lt;="&amp;$B272)</f>
        <v>0</v>
      </c>
      <c r="AQ272" s="9"/>
      <c r="AR272" s="9"/>
      <c r="AT272" s="4">
        <f>SUMIFS('Aceite Virgen'!AT$6:AT$257,'Aceite Virgen'!$A$6:$A$257,"&gt;="&amp;$A272,'Aceite Virgen'!$B$6:$B$257,"&lt;="&amp;$B272)</f>
        <v>0.14000000000000001</v>
      </c>
      <c r="AU272" s="4">
        <f>SUMIFS('Aceite Virgen'!AU$6:AU$257,'Aceite Virgen'!$A$6:$A$257,"&gt;="&amp;$A272,'Aceite Virgen'!$B$6:$B$257,"&lt;="&amp;$B272)</f>
        <v>0</v>
      </c>
      <c r="AV272" s="4">
        <f>SUMIFS('Aceite Virgen'!AV$6:AV$257,'Aceite Virgen'!$A$6:$A$257,"&gt;="&amp;$A272,'Aceite Virgen'!$B$6:$B$257,"&lt;="&amp;$B272)</f>
        <v>0.13</v>
      </c>
      <c r="AW272" s="4">
        <f>SUMIFS('Aceite Virgen'!AW$6:AW$257,'Aceite Virgen'!$A$6:$A$257,"&gt;="&amp;$A272,'Aceite Virgen'!$B$6:$B$257,"&lt;="&amp;$B272)</f>
        <v>0</v>
      </c>
      <c r="BA272" s="4">
        <f>SUMIFS('Aceite Virgen'!BA$6:BA$257,'Aceite Virgen'!$A$6:$A$257,"&gt;="&amp;A272,'Aceite Virgen'!$B$6:$B$257,"&lt;="&amp;B272)</f>
        <v>1.04</v>
      </c>
      <c r="BB272" s="4">
        <f>SUMIFS('Aceite Virgen'!BB$6:BB$257,'Aceite Virgen'!$A$6:$A$257,"&gt;="&amp;$A272,'Aceite Virgen'!$B$6:$B$257,"&lt;="&amp;$B272)</f>
        <v>3.69</v>
      </c>
      <c r="BC272" s="4">
        <f>SUMIFS('Aceite Virgen'!BC$6:BC$257,'Aceite Virgen'!$A$6:$A$257,"&gt;="&amp;$A272,'Aceite Virgen'!$B$6:$B$257,"&lt;="&amp;$B272)</f>
        <v>0.3</v>
      </c>
      <c r="BD272" s="4">
        <f>SUMIFS('Aceite Virgen'!BD$6:BD$257,'Aceite Virgen'!$A$6:$A$257,"&gt;="&amp;$A272,'Aceite Virgen'!$B$6:$B$257,"&lt;="&amp;$B272)</f>
        <v>0</v>
      </c>
      <c r="BH272" s="4">
        <f>SUMIFS('Aceite Virgen'!BH$6:BH$257,'Aceite Virgen'!$A$6:$A$257,"&gt;="&amp;$A272,'Aceite Virgen'!$B$6:$B$257,"&lt;="&amp;$B272)</f>
        <v>0.76</v>
      </c>
      <c r="BI272" s="4">
        <f>SUMIFS('Aceite Virgen'!BI$6:BI$257,'Aceite Virgen'!$A$6:$A$257,"&gt;="&amp;$A272,'Aceite Virgen'!$B$6:$B$257,"&lt;="&amp;$B272)</f>
        <v>6.75</v>
      </c>
      <c r="BJ272" s="4">
        <f>SUMIFS('Aceite Virgen'!BJ$6:BJ$257,'Aceite Virgen'!$A$6:$A$257,"&gt;="&amp;$A272,'Aceite Virgen'!$B$6:$B$257,"&lt;="&amp;$B272)</f>
        <v>0.16</v>
      </c>
      <c r="BK272" s="4">
        <f>SUMIFS('Aceite Virgen'!BK$6:BK$257,'Aceite Virgen'!$A$6:$A$257,"&gt;="&amp;$A272,'Aceite Virgen'!$B$6:$B$257,"&lt;="&amp;$B272)</f>
        <v>0</v>
      </c>
      <c r="BO272" s="4">
        <f>SUMIFS('Aceite Virgen'!BO$6:BO$257,'Aceite Virgen'!$A$6:$A$257,"&gt;="&amp;$A272,'Aceite Virgen'!$B$6:$B$257,"&lt;="&amp;$B272)</f>
        <v>0.62</v>
      </c>
      <c r="BP272" s="4">
        <f>SUMIFS('Aceite Virgen'!BP$6:BP$257,'Aceite Virgen'!$A$6:$A$257,"&gt;="&amp;$A272,'Aceite Virgen'!$B$6:$B$257,"&lt;="&amp;$B272)</f>
        <v>2.29</v>
      </c>
      <c r="BQ272" s="4">
        <f>SUMIFS('Aceite Virgen'!BQ$6:BQ$257,'Aceite Virgen'!$A$6:$A$257,"&gt;="&amp;$A272,'Aceite Virgen'!$B$6:$B$257,"&lt;="&amp;$B272)</f>
        <v>0.57000000000000006</v>
      </c>
      <c r="BR272" s="4">
        <f>SUMIFS('Aceite Virgen'!BR$6:BR$257,'Aceite Virgen'!$A$6:$A$257,"&gt;="&amp;$A272,'Aceite Virgen'!$B$6:$B$257,"&lt;="&amp;$B272)</f>
        <v>0</v>
      </c>
      <c r="BV272" s="4">
        <f>SUMIFS('Aceite Virgen'!BV$6:BV$257,'Aceite Virgen'!$A$6:$A$257,"&gt;="&amp;$A272,'Aceite Virgen'!$B$6:$B$257,"&lt;="&amp;$B272)</f>
        <v>1.61</v>
      </c>
      <c r="BW272" s="4">
        <f>SUMIFS('Aceite Virgen'!BW$6:BW$257,'Aceite Virgen'!$A$6:$A$257,"&gt;="&amp;$A272,'Aceite Virgen'!$B$6:$B$257,"&lt;="&amp;$B272)</f>
        <v>3.62</v>
      </c>
      <c r="BX272" s="4">
        <f>SUMIFS('Aceite Virgen'!BX$6:BX$257,'Aceite Virgen'!$A$6:$A$257,"&gt;="&amp;$A272,'Aceite Virgen'!$B$6:$B$257,"&lt;="&amp;$B272)</f>
        <v>1.55</v>
      </c>
      <c r="BY272" s="4">
        <f>SUMIFS('Aceite Virgen'!BY$6:BY$257,'Aceite Virgen'!$A$6:$A$257,"&gt;="&amp;$A272,'Aceite Virgen'!$B$6:$B$257,"&lt;="&amp;$B272)</f>
        <v>0</v>
      </c>
      <c r="CC272" s="4">
        <f>SUMIFS('Aceite Virgen'!CC$6:CC$257,'Aceite Virgen'!$A$6:$A$257,"&gt;="&amp;$A272,'Aceite Virgen'!$B$6:$B$257,"&lt;="&amp;$B272)</f>
        <v>1.7800000000000002</v>
      </c>
      <c r="CD272" s="4">
        <f>SUMIFS('Aceite Virgen'!CD$6:CD$257,'Aceite Virgen'!$A$6:$A$257,"&gt;="&amp;$A272,'Aceite Virgen'!$B$6:$B$257,"&lt;="&amp;$B272)</f>
        <v>4.4800000000000004</v>
      </c>
      <c r="CE272" s="4">
        <f>SUMIFS('Aceite Virgen'!CE$6:CE$257,'Aceite Virgen'!$A$6:$A$257,"&gt;="&amp;$A272,'Aceite Virgen'!$B$6:$B$257,"&lt;="&amp;$B272)</f>
        <v>1.07</v>
      </c>
      <c r="CF272" s="4">
        <f>SUMIFS('Aceite Virgen'!CF$6:CF$257,'Aceite Virgen'!$A$6:$A$257,"&gt;="&amp;$A272,'Aceite Virgen'!$B$6:$B$257,"&lt;="&amp;$B272)</f>
        <v>6.18</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0</v>
      </c>
      <c r="CR272" s="4">
        <f>SUMIFS('Aceite Virgen'!CR$6:CR$257,'Aceite Virgen'!$A$6:$A$257,"&gt;="&amp;$A272,'Aceite Virgen'!$B$6:$B$257,"&lt;="&amp;$B272)</f>
        <v>0</v>
      </c>
      <c r="CS272" s="4">
        <f>SUMIFS('Aceite Virgen'!CS$6:CS$257,'Aceite Virgen'!$A$6:$A$257,"&gt;="&amp;$A272,'Aceite Virgen'!$B$6:$B$257,"&lt;="&amp;$B272)</f>
        <v>0</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0.8600000000000001</v>
      </c>
      <c r="DM272" s="4">
        <f>SUMIFS('Aceite Virgen'!DM$6:DM$257,'Aceite Virgen'!$A$6:$A$257,"&gt;="&amp;$A272,'Aceite Virgen'!$B$6:$B$257,"&lt;="&amp;$B272)</f>
        <v>0</v>
      </c>
      <c r="DN272" s="4">
        <f>SUMIFS('Aceite Virgen'!DN$6:DN$257,'Aceite Virgen'!$A$6:$A$257,"&gt;="&amp;$A272,'Aceite Virgen'!$B$6:$B$257,"&lt;="&amp;$B272)</f>
        <v>0.72</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0.89</v>
      </c>
      <c r="EA272" s="4">
        <f>SUMIFS('Aceite Virgen'!EA$6:EA$257,'Aceite Virgen'!$A$6:$A$257,"&gt;="&amp;$A272,'Aceite Virgen'!$B$6:$B$257,"&lt;="&amp;$B272)</f>
        <v>1.05</v>
      </c>
      <c r="EB272" s="4">
        <f>SUMIFS('Aceite Virgen'!EB$6:EB$257,'Aceite Virgen'!$A$6:$A$257,"&gt;="&amp;$A272,'Aceite Virgen'!$B$6:$B$257,"&lt;="&amp;$B272)</f>
        <v>1</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1.38</v>
      </c>
      <c r="FC272" s="4">
        <f>SUMIFS('Aceite Virgen'!FC$6:FC$257,'Aceite Virgen'!$A$6:$A$257,"&gt;="&amp;$A272,'Aceite Virgen'!$B$6:$B$257,"&lt;="&amp;$B272)</f>
        <v>4.1399999999999997</v>
      </c>
      <c r="FD272" s="4">
        <f>SUMIFS('Aceite Virgen'!FD$6:FD$257,'Aceite Virgen'!$A$6:$A$257,"&gt;="&amp;$A272,'Aceite Virgen'!$B$6:$B$257,"&lt;="&amp;$B272)</f>
        <v>0.96</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0.13</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0.78</v>
      </c>
      <c r="HG272" s="4">
        <f>SUMIFS('Aceite Virgen'!HG$6:HG$257,'Aceite Virgen'!$A$6:$A$257,"&gt;="&amp;$A272,'Aceite Virgen'!$B$6:$B$257,"&lt;="&amp;$B272)</f>
        <v>0</v>
      </c>
      <c r="HH272" s="4">
        <f>SUMIFS('Aceite Virgen'!HH$6:HH$257,'Aceite Virgen'!$A$6:$A$257,"&gt;="&amp;$A272,'Aceite Virgen'!$B$6:$B$257,"&lt;="&amp;$B272)</f>
        <v>1.0900000000000001</v>
      </c>
      <c r="HI272" s="4">
        <f>SUMIFS('Aceite Virgen'!HI$6:HI$257,'Aceite Virgen'!$A$6:$A$257,"&gt;="&amp;$A272,'Aceite Virgen'!$B$6:$B$257,"&lt;="&amp;$B272)</f>
        <v>0</v>
      </c>
      <c r="HM272" s="4">
        <f>SUMIFS('Aceite Virgen'!HM$6:HM$257,'Aceite Virgen'!$A$6:$A$257,"&gt;="&amp;$A272,'Aceite Virgen'!$B$6:$B$257,"&lt;="&amp;$B272)</f>
        <v>0.37</v>
      </c>
      <c r="HN272" s="4">
        <f>SUMIFS('Aceite Virgen'!HN$6:HN$257,'Aceite Virgen'!$A$6:$A$257,"&gt;="&amp;$A272,'Aceite Virgen'!$B$6:$B$257,"&lt;="&amp;$B272)</f>
        <v>1.81</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0.33</v>
      </c>
      <c r="IB272" s="4">
        <f>SUMIFS('Aceite Virgen'!IB$6:IB$257,'Aceite Virgen'!$A$6:$A$257,"&gt;="&amp;$A272,'Aceite Virgen'!$B$6:$B$257,"&lt;="&amp;$B272)</f>
        <v>1.72</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0.17</v>
      </c>
      <c r="II272" s="4">
        <f>SUMIFS('Aceite Virgen'!II$6:II$257,'Aceite Virgen'!$A$6:$A$257,"&gt;="&amp;$A272,'Aceite Virgen'!$B$6:$B$257,"&lt;="&amp;$B272)</f>
        <v>0</v>
      </c>
      <c r="IJ272" s="4">
        <f>SUMIFS('Aceite Virgen'!IJ$6:IJ$257,'Aceite Virgen'!$A$6:$A$257,"&gt;="&amp;$A272,'Aceite Virgen'!$B$6:$B$257,"&lt;="&amp;$B272)</f>
        <v>0.24</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0.8</v>
      </c>
      <c r="JK272" s="4">
        <f>SUMIFS('Aceite Virgen'!JK$6:JK$257,'Aceite Virgen'!$A$6:$A$257,"&gt;="&amp;$A272,'Aceite Virgen'!$B$6:$B$257,"&lt;="&amp;$B272)</f>
        <v>3.33</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0.36</v>
      </c>
      <c r="JY272" s="4">
        <f>SUMIFS('Aceite Virgen'!JY$6:JY$257,'Aceite Virgen'!$A$6:$A$257,"&gt;="&amp;$A272,'Aceite Virgen'!$B$6:$B$257,"&lt;="&amp;$B272)</f>
        <v>0</v>
      </c>
      <c r="JZ272" s="4">
        <f>SUMIFS('Aceite Virgen'!JZ$6:JZ$257,'Aceite Virgen'!$A$6:$A$257,"&gt;="&amp;$A272,'Aceite Virgen'!$B$6:$B$257,"&lt;="&amp;$B272)</f>
        <v>0.56999999999999995</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0.28000000000000003</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0.21</v>
      </c>
      <c r="MQ272" s="4">
        <f>SUMIFS('Aceite Virgen'!MQ$6:MQ$257,'Aceite Virgen'!$A$6:$A$257,"&gt;="&amp;$A272,'Aceite Virgen'!$B$6:$B$257,"&lt;="&amp;$B272)</f>
        <v>1.29</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v>
      </c>
      <c r="MX272" s="4">
        <f>SUMIFS('Aceite Virgen'!MX$6:MX$257,'Aceite Virgen'!$A$6:$A$257,"&gt;="&amp;$A272,'Aceite Virgen'!$B$6:$B$257,"&lt;="&amp;$B272)</f>
        <v>0</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1.5899999999999999</v>
      </c>
      <c r="NE272" s="4">
        <f>SUMIFS('Aceite Virgen'!NE$6:NE$257,'Aceite Virgen'!$A$6:$A$257,"&gt;="&amp;$A272,'Aceite Virgen'!$B$6:$B$257,"&lt;="&amp;$B272)</f>
        <v>6.28</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0.37</v>
      </c>
      <c r="NS272" s="4">
        <f>SUMIFS('Aceite Virgen'!NS$6:NS$257,'Aceite Virgen'!$A$6:$A$257,"&gt;="&amp;$A272,'Aceite Virgen'!$B$6:$B$257,"&lt;="&amp;$B272)</f>
        <v>2.2400000000000002</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3.4</v>
      </c>
      <c r="NZ272" s="4">
        <f>SUMIFS('Aceite Virgen'!NZ$6:NZ$257,'Aceite Virgen'!$A$6:$A$257,"&gt;="&amp;$A272,'Aceite Virgen'!$B$6:$B$257,"&lt;="&amp;$B272)</f>
        <v>6.38</v>
      </c>
      <c r="OA272" s="4">
        <f>SUMIFS('Aceite Virgen'!OA$6:OA$257,'Aceite Virgen'!$A$6:$A$257,"&gt;="&amp;$A272,'Aceite Virgen'!$B$6:$B$257,"&lt;="&amp;$B272)</f>
        <v>4.1100000000000003</v>
      </c>
      <c r="OB272" s="4">
        <f>SUMIFS('Aceite Virgen'!OB$6:OB$257,'Aceite Virgen'!$A$6:$A$257,"&gt;="&amp;$A272,'Aceite Virgen'!$B$6:$B$257,"&lt;="&amp;$B272)</f>
        <v>0</v>
      </c>
      <c r="OF272" s="4">
        <f>SUMIFS('Aceite Virgen'!OF$6:OF$257,'Aceite Virgen'!$A$6:$A$257,"&gt;="&amp;$A272,'Aceite Virgen'!$B$6:$B$257,"&lt;="&amp;$B272)</f>
        <v>4.2699999999999996</v>
      </c>
      <c r="OG272" s="4">
        <f>SUMIFS('Aceite Virgen'!OG$6:OG$257,'Aceite Virgen'!$A$6:$A$257,"&gt;="&amp;$A272,'Aceite Virgen'!$B$6:$B$257,"&lt;="&amp;$B272)</f>
        <v>24.52</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1.33</v>
      </c>
      <c r="ON272" s="4">
        <f>SUMIFS('Aceite Virgen'!ON$6:ON$257,'Aceite Virgen'!$A$6:$A$257,"&gt;="&amp;$A272,'Aceite Virgen'!$B$6:$B$257,"&lt;="&amp;$B272)</f>
        <v>1.5999999999999999</v>
      </c>
      <c r="OO272" s="4">
        <f>SUMIFS('Aceite Virgen'!OO$6:OO$257,'Aceite Virgen'!$A$6:$A$257,"&gt;="&amp;$A272,'Aceite Virgen'!$B$6:$B$257,"&lt;="&amp;$B272)</f>
        <v>1.76</v>
      </c>
      <c r="OP272" s="4">
        <f>SUMIFS('Aceite Virgen'!OP$6:OP$257,'Aceite Virgen'!$A$6:$A$257,"&gt;="&amp;$A272,'Aceite Virgen'!$B$6:$B$257,"&lt;="&amp;$B272)</f>
        <v>0</v>
      </c>
      <c r="OT272" s="4">
        <f>SUMIFS('Aceite Virgen'!OT$6:OT$257,'Aceite Virgen'!$A$6:$A$257,"&gt;="&amp;$A272,'Aceite Virgen'!$B$6:$B$257,"&lt;="&amp;$B272)</f>
        <v>1.22</v>
      </c>
      <c r="OU272" s="4">
        <f>SUMIFS('Aceite Virgen'!OU$6:OU$257,'Aceite Virgen'!$A$6:$A$257,"&gt;="&amp;$A272,'Aceite Virgen'!$B$6:$B$257,"&lt;="&amp;$B272)</f>
        <v>0</v>
      </c>
      <c r="OV272" s="4">
        <f>SUMIFS('Aceite Virgen'!OV$6:OV$257,'Aceite Virgen'!$A$6:$A$257,"&gt;="&amp;$A272,'Aceite Virgen'!$B$6:$B$257,"&lt;="&amp;$B272)</f>
        <v>1.93</v>
      </c>
      <c r="OW272" s="4">
        <f>SUMIFS('Aceite Virgen'!OW$6:OW$257,'Aceite Virgen'!$A$6:$A$257,"&gt;="&amp;$A272,'Aceite Virgen'!$B$6:$B$257,"&lt;="&amp;$B272)</f>
        <v>0</v>
      </c>
      <c r="PA272" s="4">
        <f>SUMIFS('Aceite Virgen'!PA$6:PA$257,'Aceite Virgen'!$A$6:$A$257,"&gt;="&amp;$A272,'Aceite Virgen'!$B$6:$B$257,"&lt;="&amp;$B272)</f>
        <v>3.6799999999999997</v>
      </c>
      <c r="PB272" s="4">
        <f>SUMIFS('Aceite Virgen'!PB$6:PB$257,'Aceite Virgen'!$A$6:$A$257,"&gt;="&amp;$A272,'Aceite Virgen'!$B$6:$B$257,"&lt;="&amp;$B272)</f>
        <v>17.940000000000001</v>
      </c>
      <c r="PC272" s="4">
        <f>SUMIFS('Aceite Virgen'!PC$6:PC$257,'Aceite Virgen'!$A$6:$A$257,"&gt;="&amp;$A272,'Aceite Virgen'!$B$6:$B$257,"&lt;="&amp;$B272)</f>
        <v>0</v>
      </c>
      <c r="PD272" s="4">
        <f>SUMIFS('Aceite Virgen'!PD$6:PD$257,'Aceite Virgen'!$A$6:$A$257,"&gt;="&amp;$A272,'Aceite Virgen'!$B$6:$B$257,"&lt;="&amp;$B272)</f>
        <v>0</v>
      </c>
      <c r="PH272" s="4">
        <f>SUMIFS('Aceite Virgen'!PH$6:PH$257,'Aceite Virgen'!$A$6:$A$257,"&gt;="&amp;$A272,'Aceite Virgen'!$B$6:$B$257,"&lt;="&amp;$B272)</f>
        <v>0.39</v>
      </c>
      <c r="PI272" s="4">
        <f>SUMIFS('Aceite Virgen'!PI$6:PI$257,'Aceite Virgen'!$A$6:$A$257,"&gt;="&amp;$A272,'Aceite Virgen'!$B$6:$B$257,"&lt;="&amp;$B272)</f>
        <v>2.0699999999999998</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0.47</v>
      </c>
      <c r="PP272" s="4">
        <f>SUMIFS('Aceite Virgen'!PP$6:PP$257,'Aceite Virgen'!$A$6:$A$257,"&gt;="&amp;$A272,'Aceite Virgen'!$B$6:$B$257,"&lt;="&amp;$B272)</f>
        <v>2.85</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0.21</v>
      </c>
      <c r="PW272" s="4">
        <f>SUMIFS('Aceite Virgen'!PW$6:PW$257,'Aceite Virgen'!$A$6:$A$257,"&gt;="&amp;$A272,'Aceite Virgen'!$B$6:$B$257,"&lt;="&amp;$B272)</f>
        <v>0</v>
      </c>
      <c r="PX272" s="4">
        <f>SUMIFS('Aceite Virgen'!PX$6:PX$257,'Aceite Virgen'!$A$6:$A$257,"&gt;="&amp;$A272,'Aceite Virgen'!$B$6:$B$257,"&lt;="&amp;$B272)</f>
        <v>0.38</v>
      </c>
      <c r="PY272" s="4">
        <f>SUMIFS('Aceite Virgen'!PY$6:PY$257,'Aceite Virgen'!$A$6:$A$257,"&gt;="&amp;$A272,'Aceite Virgen'!$B$6:$B$257,"&lt;="&amp;$B272)</f>
        <v>0</v>
      </c>
      <c r="QC272" s="4">
        <f>SUMIFS('Aceite Virgen'!QC$6:QC$257,'Aceite Virgen'!$A$6:$A$257,"&gt;="&amp;$A272,'Aceite Virgen'!$B$6:$B$257,"&lt;="&amp;$B272)</f>
        <v>1.41</v>
      </c>
      <c r="QD272" s="4">
        <f>SUMIFS('Aceite Virgen'!QD$6:QD$257,'Aceite Virgen'!$A$6:$A$257,"&gt;="&amp;$A272,'Aceite Virgen'!$B$6:$B$257,"&lt;="&amp;$B272)</f>
        <v>6.8</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0.53</v>
      </c>
      <c r="QK272" s="4">
        <f>SUMIFS('Aceite Virgen'!QK$6:QK$257,'Aceite Virgen'!$A$6:$A$257,"&gt;="&amp;$A272,'Aceite Virgen'!$B$6:$B$257,"&lt;="&amp;$B272)</f>
        <v>2.3199999999999998</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0.18</v>
      </c>
      <c r="QR272" s="4">
        <f>SUMIFS('Aceite Virgen'!QR$6:QR$257,'Aceite Virgen'!$A$6:$A$257,"&gt;="&amp;$A272,'Aceite Virgen'!$B$6:$B$257,"&lt;="&amp;$B272)</f>
        <v>0</v>
      </c>
      <c r="QS272" s="4">
        <f>SUMIFS('Aceite Virgen'!QS$6:QS$257,'Aceite Virgen'!$A$6:$A$257,"&gt;="&amp;$A272,'Aceite Virgen'!$B$6:$B$257,"&lt;="&amp;$B272)</f>
        <v>0.28999999999999998</v>
      </c>
      <c r="QT272" s="4">
        <f>SUMIFS('Aceite Virgen'!QT$6:QT$257,'Aceite Virgen'!$A$6:$A$257,"&gt;="&amp;$A272,'Aceite Virgen'!$B$6:$B$257,"&lt;="&amp;$B272)</f>
        <v>0</v>
      </c>
      <c r="QX272" s="4">
        <f>SUMIFS('Aceite Virgen'!QX$6:QX$257,'Aceite Virgen'!$A$6:$A$257,"&gt;="&amp;$A272,'Aceite Virgen'!$B$6:$B$257,"&lt;="&amp;$B272)</f>
        <v>1.57</v>
      </c>
      <c r="QY272" s="4">
        <f>SUMIFS('Aceite Virgen'!QY$6:QY$257,'Aceite Virgen'!$A$6:$A$257,"&gt;="&amp;$A272,'Aceite Virgen'!$B$6:$B$257,"&lt;="&amp;$B272)</f>
        <v>0</v>
      </c>
      <c r="QZ272" s="4">
        <f>SUMIFS('Aceite Virgen'!QZ$6:QZ$257,'Aceite Virgen'!$A$6:$A$257,"&gt;="&amp;$A272,'Aceite Virgen'!$B$6:$B$257,"&lt;="&amp;$B272)</f>
        <v>1.1099999999999999</v>
      </c>
      <c r="RA272" s="4">
        <f>SUMIFS('Aceite Virgen'!RA$6:RA$257,'Aceite Virgen'!$A$6:$A$257,"&gt;="&amp;$A272,'Aceite Virgen'!$B$6:$B$257,"&lt;="&amp;$B272)</f>
        <v>0</v>
      </c>
      <c r="RE272" s="4">
        <f>SUMIFS('Aceite Virgen'!RE$6:RE$257,'Aceite Virgen'!$A$6:$A$257,"&gt;="&amp;$A272,'Aceite Virgen'!$B$6:$B$257,"&lt;="&amp;$B272)</f>
        <v>0.21</v>
      </c>
      <c r="RF272" s="4">
        <f>SUMIFS('Aceite Virgen'!RF$6:RF$257,'Aceite Virgen'!$A$6:$A$257,"&gt;="&amp;$A272,'Aceite Virgen'!$B$6:$B$257,"&lt;="&amp;$B272)</f>
        <v>0.77</v>
      </c>
      <c r="RG272" s="4">
        <f>SUMIFS('Aceite Virgen'!RG$6:RG$257,'Aceite Virgen'!$A$6:$A$257,"&gt;="&amp;$A272,'Aceite Virgen'!$B$6:$B$257,"&lt;="&amp;$B272)</f>
        <v>0.17</v>
      </c>
      <c r="RH272" s="4">
        <f>SUMIFS('Aceite Virgen'!RH$6:RH$257,'Aceite Virgen'!$A$6:$A$257,"&gt;="&amp;$A272,'Aceite Virgen'!$B$6:$B$257,"&lt;="&amp;$B272)</f>
        <v>0</v>
      </c>
      <c r="RL272" s="4">
        <f>SUMIFS('Aceite Virgen'!RL$6:RL$257,'Aceite Virgen'!$A$6:$A$257,"&gt;="&amp;$A272,'Aceite Virgen'!$B$6:$B$257,"&lt;="&amp;$B272)</f>
        <v>3.09</v>
      </c>
      <c r="RM272" s="4">
        <f>SUMIFS('Aceite Virgen'!RM$6:RM$257,'Aceite Virgen'!$A$6:$A$257,"&gt;="&amp;$A272,'Aceite Virgen'!$B$6:$B$257,"&lt;="&amp;$B272)</f>
        <v>1.34</v>
      </c>
      <c r="RN272" s="4">
        <f>SUMIFS('Aceite Virgen'!RN$6:RN$257,'Aceite Virgen'!$A$6:$A$257,"&gt;="&amp;$A272,'Aceite Virgen'!$B$6:$B$257,"&lt;="&amp;$B272)</f>
        <v>1.63</v>
      </c>
      <c r="RO272" s="4">
        <f>SUMIFS('Aceite Virgen'!RO$6:RO$257,'Aceite Virgen'!$A$6:$A$257,"&gt;="&amp;$A272,'Aceite Virgen'!$B$6:$B$257,"&lt;="&amp;$B272)</f>
        <v>7.78</v>
      </c>
      <c r="RS272" s="69">
        <f>SUMIFS('Aceite Virgen'!RS$6:RS$257,'Aceite Virgen'!$A$6:$A$257,"&gt;="&amp;$A272,'Aceite Virgen'!$B$6:$B$257,"&lt;="&amp;$B272)</f>
        <v>4.54</v>
      </c>
      <c r="RT272" s="4">
        <f>SUMIFS('Aceite Virgen'!RT$6:RT$257,'Aceite Virgen'!$A$6:$A$257,"&gt;="&amp;$A272,'Aceite Virgen'!$B$6:$B$257,"&lt;="&amp;$B272)</f>
        <v>5.4</v>
      </c>
      <c r="RU272" s="4">
        <f>SUMIFS('Aceite Virgen'!RU$6:RU$257,'Aceite Virgen'!$A$6:$A$257,"&gt;="&amp;$A272,'Aceite Virgen'!$B$6:$B$257,"&lt;="&amp;$B272)</f>
        <v>3.9</v>
      </c>
      <c r="RV272" s="4">
        <f>SUMIFS('Aceite Virgen'!RV$6:RV$257,'Aceite Virgen'!$A$6:$A$257,"&gt;="&amp;$A272,'Aceite Virgen'!$B$6:$B$257,"&lt;="&amp;$B272)</f>
        <v>7.45</v>
      </c>
      <c r="RZ272" s="69">
        <f>SUMIFS('Aceite Virgen'!RZ$6:RZ$257,'Aceite Virgen'!$A$6:$A$257,"&gt;="&amp;$A272,'Aceite Virgen'!$B$6:$B$257,"&lt;="&amp;$B272)</f>
        <v>3.3099999999999996</v>
      </c>
      <c r="SA272" s="4">
        <f>SUMIFS('Aceite Virgen'!SA$6:SA$257,'Aceite Virgen'!$A$6:$A$257,"&gt;="&amp;$A272,'Aceite Virgen'!$B$6:$B$257,"&lt;="&amp;$B272)</f>
        <v>5.3</v>
      </c>
      <c r="SB272" s="4">
        <f>SUMIFS('Aceite Virgen'!SB$6:SB$257,'Aceite Virgen'!$A$6:$A$257,"&gt;="&amp;$A272,'Aceite Virgen'!$B$6:$B$257,"&lt;="&amp;$B272)</f>
        <v>4.0600000000000005</v>
      </c>
      <c r="SC272" s="4">
        <f>SUMIFS('Aceite Virgen'!SC$6:SC$257,'Aceite Virgen'!$A$6:$A$257,"&gt;="&amp;$A272,'Aceite Virgen'!$B$6:$B$257,"&lt;="&amp;$B272)</f>
        <v>0</v>
      </c>
      <c r="SG272" s="69">
        <f>SUMIFS('Aceite Virgen'!SG$6:SG$257,'Aceite Virgen'!$A$6:$A$257,"&gt;="&amp;$A272,'Aceite Virgen'!$B$6:$B$257,"&lt;="&amp;$B272)</f>
        <v>15.54</v>
      </c>
      <c r="SH272" s="4">
        <f>SUMIFS('Aceite Virgen'!SH$6:SH$257,'Aceite Virgen'!$A$6:$A$257,"&gt;="&amp;$A272,'Aceite Virgen'!$B$6:$B$257,"&lt;="&amp;$B272)</f>
        <v>14.1</v>
      </c>
      <c r="SI272" s="4">
        <f>SUMIFS('Aceite Virgen'!SI$6:SI$257,'Aceite Virgen'!$A$6:$A$257,"&gt;="&amp;$A272,'Aceite Virgen'!$B$6:$B$257,"&lt;="&amp;$B272)</f>
        <v>16.380000000000003</v>
      </c>
      <c r="SJ272" s="4">
        <f>SUMIFS('Aceite Virgen'!SJ$6:SJ$257,'Aceite Virgen'!$A$6:$A$257,"&gt;="&amp;$A272,'Aceite Virgen'!$B$6:$B$257,"&lt;="&amp;$B272)</f>
        <v>10.76</v>
      </c>
      <c r="SN272" s="69">
        <f>SUMIFS('Aceite Virgen'!SN$6:SN$257,'Aceite Virgen'!$A$6:$A$257,"&gt;="&amp;$A272,'Aceite Virgen'!$B$6:$B$257,"&lt;="&amp;$B272)</f>
        <v>27.369999999999997</v>
      </c>
      <c r="SO272" s="4">
        <f>SUMIFS('Aceite Virgen'!SO$6:SO$257,'Aceite Virgen'!$A$6:$A$257,"&gt;="&amp;$A272,'Aceite Virgen'!$B$6:$B$257,"&lt;="&amp;$B272)</f>
        <v>11.22</v>
      </c>
      <c r="SP272" s="4">
        <f>SUMIFS('Aceite Virgen'!SP$6:SP$257,'Aceite Virgen'!$A$6:$A$257,"&gt;="&amp;$A272,'Aceite Virgen'!$B$6:$B$257,"&lt;="&amp;$B272)</f>
        <v>29.26</v>
      </c>
      <c r="SQ272" s="4">
        <f>SUMIFS('Aceite Virgen'!SQ$6:SQ$257,'Aceite Virgen'!$A$6:$A$257,"&gt;="&amp;$A272,'Aceite Virgen'!$B$6:$B$257,"&lt;="&amp;$B272)</f>
        <v>45.57</v>
      </c>
      <c r="SU272" s="69">
        <f>SUMIFS('Aceite Virgen'!SU$6:SU$257,'Aceite Virgen'!$A$6:$A$257,"&gt;="&amp;$A272,'Aceite Virgen'!$B$6:$B$257,"&lt;="&amp;$B272)</f>
        <v>11.95</v>
      </c>
      <c r="SV272" s="4">
        <f>SUMIFS('Aceite Virgen'!SV$6:SV$257,'Aceite Virgen'!$A$6:$A$257,"&gt;="&amp;$A272,'Aceite Virgen'!$B$6:$B$257,"&lt;="&amp;$B272)</f>
        <v>19.68</v>
      </c>
      <c r="SW272" s="4">
        <f>SUMIFS('Aceite Virgen'!SW$6:SW$257,'Aceite Virgen'!$A$6:$A$257,"&gt;="&amp;$A272,'Aceite Virgen'!$B$6:$B$257,"&lt;="&amp;$B272)</f>
        <v>12.71</v>
      </c>
      <c r="SX272" s="4">
        <f>SUMIFS('Aceite Virgen'!SX$6:SX$257,'Aceite Virgen'!$A$6:$A$257,"&gt;="&amp;$A272,'Aceite Virgen'!$B$6:$B$257,"&lt;="&amp;$B272)</f>
        <v>2.17</v>
      </c>
      <c r="TB272" s="69">
        <f>SUMIFS('Aceite Virgen'!TB$6:TB$257,'Aceite Virgen'!$A$6:$A$257,"&gt;="&amp;$A272,'Aceite Virgen'!$B$6:$B$257,"&lt;="&amp;$B272)</f>
        <v>1.07</v>
      </c>
      <c r="TC272" s="4">
        <f>SUMIFS('Aceite Virgen'!TC$6:TC$257,'Aceite Virgen'!$A$6:$A$257,"&gt;="&amp;$A272,'Aceite Virgen'!$B$6:$B$257,"&lt;="&amp;$B272)</f>
        <v>3.39</v>
      </c>
      <c r="TD272" s="4">
        <f>SUMIFS('Aceite Virgen'!TD$6:TD$257,'Aceite Virgen'!$A$6:$A$257,"&gt;="&amp;$A272,'Aceite Virgen'!$B$6:$B$257,"&lt;="&amp;$B272)</f>
        <v>0.8</v>
      </c>
      <c r="TE272" s="4">
        <f>SUMIFS('Aceite Virgen'!TE$6:TE$257,'Aceite Virgen'!$A$6:$A$257,"&gt;="&amp;$A272,'Aceite Virgen'!$B$6:$B$257,"&lt;="&amp;$B272)</f>
        <v>0.46</v>
      </c>
      <c r="TI272" s="69">
        <f>SUMIFS('Aceite Virgen'!TI$6:TI$257,'Aceite Virgen'!$A$6:$A$257,"&gt;="&amp;$A272,'Aceite Virgen'!$B$6:$B$257,"&lt;="&amp;$B272)</f>
        <v>0.67999999999999994</v>
      </c>
      <c r="TJ272" s="4">
        <f>SUMIFS('Aceite Virgen'!TJ$6:TJ$257,'Aceite Virgen'!$A$6:$A$257,"&gt;="&amp;$A272,'Aceite Virgen'!$B$6:$B$257,"&lt;="&amp;$B272)</f>
        <v>0.64</v>
      </c>
      <c r="TK272" s="4">
        <f>SUMIFS('Aceite Virgen'!TK$6:TK$257,'Aceite Virgen'!$A$6:$A$257,"&gt;="&amp;$A272,'Aceite Virgen'!$B$6:$B$257,"&lt;="&amp;$B272)</f>
        <v>0.92999999999999994</v>
      </c>
      <c r="TL272" s="4">
        <f>SUMIFS('Aceite Virgen'!TL$6:TL$257,'Aceite Virgen'!$A$6:$A$257,"&gt;="&amp;$A272,'Aceite Virgen'!$B$6:$B$257,"&lt;="&amp;$B272)</f>
        <v>0</v>
      </c>
      <c r="TP272" s="69">
        <f>SUMIFS('Aceite Virgen'!TP$6:TP$257,'Aceite Virgen'!$A$6:$A$257,"&gt;="&amp;$A272,'Aceite Virgen'!$B$6:$B$257,"&lt;="&amp;$B272)</f>
        <v>0.67</v>
      </c>
      <c r="TQ272" s="4">
        <f>SUMIFS('Aceite Virgen'!TQ$6:TQ$257,'Aceite Virgen'!$A$6:$A$257,"&gt;="&amp;$A272,'Aceite Virgen'!$B$6:$B$257,"&lt;="&amp;$B272)</f>
        <v>0</v>
      </c>
      <c r="TR272" s="4">
        <f>SUMIFS('Aceite Virgen'!TR$6:TR$257,'Aceite Virgen'!$A$6:$A$257,"&gt;="&amp;$A272,'Aceite Virgen'!$B$6:$B$257,"&lt;="&amp;$B272)</f>
        <v>1.0899999999999999</v>
      </c>
      <c r="TS272" s="4">
        <f>SUMIFS('Aceite Virgen'!TS$6:TS$257,'Aceite Virgen'!$A$6:$A$257,"&gt;="&amp;$A272,'Aceite Virgen'!$B$6:$B$257,"&lt;="&amp;$B272)</f>
        <v>0</v>
      </c>
      <c r="TW272" s="69">
        <f>SUMIFS('Aceite Virgen'!TW$6:TW$257,'Aceite Virgen'!$A$6:$A$257,"&gt;="&amp;$A272,'Aceite Virgen'!$B$6:$B$257,"&lt;="&amp;$B272)</f>
        <v>0.15</v>
      </c>
      <c r="TX272" s="4">
        <f>SUMIFS('Aceite Virgen'!TX$6:TX$257,'Aceite Virgen'!$A$6:$A$257,"&gt;="&amp;$A272,'Aceite Virgen'!$B$6:$B$257,"&lt;="&amp;$B272)</f>
        <v>0</v>
      </c>
      <c r="TY272" s="4">
        <f>SUMIFS('Aceite Virgen'!TY$6:TY$257,'Aceite Virgen'!$A$6:$A$257,"&gt;="&amp;$A272,'Aceite Virgen'!$B$6:$B$257,"&lt;="&amp;$B272)</f>
        <v>0.23</v>
      </c>
      <c r="TZ272" s="4">
        <f>SUMIFS('Aceite Virgen'!TZ$6:TZ$257,'Aceite Virgen'!$A$6:$A$257,"&gt;="&amp;$A272,'Aceite Virgen'!$B$6:$B$257,"&lt;="&amp;$B272)</f>
        <v>0</v>
      </c>
      <c r="UD272" s="69">
        <f>SUMIFS('Aceite Virgen'!UD$6:UD$257,'Aceite Virgen'!$A$6:$A$257,"&gt;="&amp;$A272,'Aceite Virgen'!$B$6:$B$257,"&lt;="&amp;$B272)</f>
        <v>0.37</v>
      </c>
      <c r="UE272" s="4">
        <f>SUMIFS('Aceite Virgen'!UE$6:UE$257,'Aceite Virgen'!$A$6:$A$257,"&gt;="&amp;$A272,'Aceite Virgen'!$B$6:$B$257,"&lt;="&amp;$B272)</f>
        <v>0</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0.17</v>
      </c>
      <c r="UL272" s="4">
        <f>SUMIFS('Aceite Virgen'!UL$6:UL$257,'Aceite Virgen'!$A$6:$A$257,"&gt;="&amp;$A272,'Aceite Virgen'!$B$6:$B$257,"&lt;="&amp;$B272)</f>
        <v>0</v>
      </c>
      <c r="UM272" s="4">
        <f>SUMIFS('Aceite Virgen'!UM$6:UM$257,'Aceite Virgen'!$A$6:$A$257,"&gt;="&amp;$A272,'Aceite Virgen'!$B$6:$B$257,"&lt;="&amp;$B272)</f>
        <v>0.31</v>
      </c>
      <c r="UN272" s="4">
        <f>SUMIFS('Aceite Virgen'!UN$6:UN$257,'Aceite Virgen'!$A$6:$A$257,"&gt;="&amp;$A272,'Aceite Virgen'!$B$6:$B$257,"&lt;="&amp;$B272)</f>
        <v>0</v>
      </c>
      <c r="UR272" s="69">
        <f>SUMIFS('Aceite Virgen'!UR$6:UR$257,'Aceite Virgen'!$A$6:$A$257,"&gt;="&amp;$A272,'Aceite Virgen'!$B$6:$B$257,"&lt;="&amp;$B272)</f>
        <v>0.99</v>
      </c>
      <c r="US272" s="4">
        <f>SUMIFS('Aceite Virgen'!US$6:US$257,'Aceite Virgen'!$A$6:$A$257,"&gt;="&amp;$A272,'Aceite Virgen'!$B$6:$B$257,"&lt;="&amp;$B272)</f>
        <v>0</v>
      </c>
      <c r="UT272" s="4">
        <f>SUMIFS('Aceite Virgen'!UT$6:UT$257,'Aceite Virgen'!$A$6:$A$257,"&gt;="&amp;$A272,'Aceite Virgen'!$B$6:$B$257,"&lt;="&amp;$B272)</f>
        <v>0.21</v>
      </c>
      <c r="UU272" s="4">
        <f>SUMIFS('Aceite Virgen'!UU$6:UU$257,'Aceite Virgen'!$A$6:$A$257,"&gt;="&amp;$A272,'Aceite Virgen'!$B$6:$B$257,"&lt;="&amp;$B272)</f>
        <v>6.22</v>
      </c>
      <c r="UY272" s="69">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0.57999999999999996</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2.73</v>
      </c>
      <c r="VM272" s="69">
        <f>SUMIFS('Aceite Virgen'!VM$6:VM$257,'Aceite Virgen'!$A$6:$A$257,"&gt;="&amp;$A272,'Aceite Virgen'!$B$6:$B$257,"&lt;="&amp;$B272)</f>
        <v>0.88</v>
      </c>
      <c r="VN272" s="4">
        <f>SUMIFS('Aceite Virgen'!VN$6:VN$257,'Aceite Virgen'!$A$6:$A$257,"&gt;="&amp;$A272,'Aceite Virgen'!$B$6:$B$257,"&lt;="&amp;$B272)</f>
        <v>0</v>
      </c>
      <c r="VO272" s="4">
        <f>SUMIFS('Aceite Virgen'!VO$6:VO$257,'Aceite Virgen'!$A$6:$A$257,"&gt;="&amp;$A272,'Aceite Virgen'!$B$6:$B$257,"&lt;="&amp;$B272)</f>
        <v>0.42</v>
      </c>
      <c r="VP272" s="4">
        <f>SUMIFS('Aceite Virgen'!VP$6:VP$257,'Aceite Virgen'!$A$6:$A$257,"&gt;="&amp;$A272,'Aceite Virgen'!$B$6:$B$257,"&lt;="&amp;$B272)</f>
        <v>2.95</v>
      </c>
      <c r="VT272" s="69">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0</v>
      </c>
      <c r="WP272" s="4">
        <f>SUMIFS('Aceite Virgen'!WP$6:WP$257,'Aceite Virgen'!$A$6:$A$257,"&gt;="&amp;$A272,'Aceite Virgen'!$B$6:$B$257,"&lt;="&amp;$B272)</f>
        <v>0</v>
      </c>
      <c r="WQ272" s="4">
        <f>SUMIFS('Aceite Virgen'!WQ$6:WQ$257,'Aceite Virgen'!$A$6:$A$257,"&gt;="&amp;$A272,'Aceite Virgen'!$B$6:$B$257,"&lt;="&amp;$B272)</f>
        <v>0</v>
      </c>
      <c r="WR272" s="4">
        <f>SUMIFS('Aceite Virgen'!WR$6:WR$257,'Aceite Virgen'!$A$6:$A$257,"&gt;="&amp;$A272,'Aceite Virgen'!$B$6:$B$257,"&lt;="&amp;$B272)</f>
        <v>0</v>
      </c>
      <c r="WV272" s="69">
        <f>SUMIFS('Aceite Virgen'!WV$6:WV$257,'Aceite Virgen'!$A$6:$A$257,"&gt;="&amp;$A272,'Aceite Virgen'!$B$6:$B$257,"&lt;="&amp;$B272)</f>
        <v>0.08</v>
      </c>
      <c r="WW272" s="4">
        <f>SUMIFS('Aceite Virgen'!WW$6:WW$257,'Aceite Virgen'!$A$6:$A$257,"&gt;="&amp;$A272,'Aceite Virgen'!$B$6:$B$257,"&lt;="&amp;$B272)</f>
        <v>0</v>
      </c>
      <c r="WX272" s="4">
        <f>SUMIFS('Aceite Virgen'!WX$6:WX$257,'Aceite Virgen'!$A$6:$A$257,"&gt;="&amp;$A272,'Aceite Virgen'!$B$6:$B$257,"&lt;="&amp;$B272)</f>
        <v>0.12</v>
      </c>
      <c r="WY272" s="4">
        <f>SUMIFS('Aceite Virgen'!WY$6:WY$257,'Aceite Virgen'!$A$6:$A$257,"&gt;="&amp;$A272,'Aceite Virgen'!$B$6:$B$257,"&lt;="&amp;$B272)</f>
        <v>0</v>
      </c>
      <c r="XC272" s="69">
        <f>SUMIFS('Aceite Virgen'!XC$6:XC$257,'Aceite Virgen'!$A$6:$A$257,"&gt;="&amp;$A272,'Aceite Virgen'!$B$6:$B$257,"&lt;="&amp;$B272)</f>
        <v>0.26</v>
      </c>
      <c r="XD272" s="4">
        <f>SUMIFS('Aceite Virgen'!XD$6:XD$257,'Aceite Virgen'!$A$6:$A$257,"&gt;="&amp;$A272,'Aceite Virgen'!$B$6:$B$257,"&lt;="&amp;$B272)</f>
        <v>0</v>
      </c>
      <c r="XE272" s="4">
        <f>SUMIFS('Aceite Virgen'!XE$6:XE$257,'Aceite Virgen'!$A$6:$A$257,"&gt;="&amp;$A272,'Aceite Virgen'!$B$6:$B$257,"&lt;="&amp;$B272)</f>
        <v>0.42</v>
      </c>
      <c r="XF272" s="4">
        <f>SUMIFS('Aceite Virgen'!XF$6:XF$257,'Aceite Virgen'!$A$6:$A$257,"&gt;="&amp;$A272,'Aceite Virgen'!$B$6:$B$257,"&lt;="&amp;$B272)</f>
        <v>0</v>
      </c>
      <c r="XJ272" s="69">
        <f>SUMIFS('Aceite Virgen'!XJ$6:XJ$257,'Aceite Virgen'!$A$6:$A$257,"&gt;="&amp;$A272,'Aceite Virgen'!$B$6:$B$257,"&lt;="&amp;$B272)</f>
        <v>1.2</v>
      </c>
      <c r="XK272" s="4">
        <f>SUMIFS('Aceite Virgen'!XK$6:XK$257,'Aceite Virgen'!$A$6:$A$257,"&gt;="&amp;$A272,'Aceite Virgen'!$B$6:$B$257,"&lt;="&amp;$B272)</f>
        <v>2.0699999999999998</v>
      </c>
      <c r="XL272" s="4">
        <f>SUMIFS('Aceite Virgen'!XL$6:XL$257,'Aceite Virgen'!$A$6:$A$257,"&gt;="&amp;$A272,'Aceite Virgen'!$B$6:$B$257,"&lt;="&amp;$B272)</f>
        <v>1.43</v>
      </c>
      <c r="XM272" s="4">
        <f>SUMIFS('Aceite Virgen'!XM$6:XM$257,'Aceite Virgen'!$A$6:$A$257,"&gt;="&amp;$A272,'Aceite Virgen'!$B$6:$B$257,"&lt;="&amp;$B272)</f>
        <v>0</v>
      </c>
      <c r="XQ272" s="69">
        <f>SUMIFS('Aceite Virgen'!XQ$6:XQ$257,'Aceite Virgen'!$A$6:$A$257,"&gt;="&amp;$A272,'Aceite Virgen'!$B$6:$B$257,"&lt;="&amp;$B272)</f>
        <v>0</v>
      </c>
      <c r="XR272" s="4">
        <f>SUMIFS('Aceite Virgen'!XR$6:XR$257,'Aceite Virgen'!$A$6:$A$257,"&gt;="&amp;$A272,'Aceite Virgen'!$B$6:$B$257,"&lt;="&amp;$B272)</f>
        <v>0</v>
      </c>
      <c r="XS272" s="4">
        <f>SUMIFS('Aceite Virgen'!XS$6:XS$257,'Aceite Virgen'!$A$6:$A$257,"&gt;="&amp;$A272,'Aceite Virgen'!$B$6:$B$257,"&lt;="&amp;$B272)</f>
        <v>0</v>
      </c>
      <c r="XT272" s="4">
        <f>SUMIFS('Aceite Virgen'!XT$6:XT$257,'Aceite Virgen'!$A$6:$A$257,"&gt;="&amp;$A272,'Aceite Virgen'!$B$6:$B$257,"&lt;="&amp;$B272)</f>
        <v>0</v>
      </c>
      <c r="XX272" s="69">
        <f>SUMIFS('Aceite Virgen'!XX$6:XX$257,'Aceite Virgen'!$A$6:$A$257,"&gt;="&amp;$A272,'Aceite Virgen'!$B$6:$B$257,"&lt;="&amp;$B272)</f>
        <v>1</v>
      </c>
      <c r="XY272" s="4">
        <f>SUMIFS('Aceite Virgen'!XY$6:XY$257,'Aceite Virgen'!$A$6:$A$257,"&gt;="&amp;$A272,'Aceite Virgen'!$B$6:$B$257,"&lt;="&amp;$B272)</f>
        <v>0</v>
      </c>
      <c r="XZ272" s="4">
        <f>SUMIFS('Aceite Virgen'!XZ$6:XZ$257,'Aceite Virgen'!$A$6:$A$257,"&gt;="&amp;$A272,'Aceite Virgen'!$B$6:$B$257,"&lt;="&amp;$B272)</f>
        <v>1.57</v>
      </c>
      <c r="YA272" s="4">
        <f>SUMIFS('Aceite Virgen'!YA$6:YA$257,'Aceite Virgen'!$A$6:$A$257,"&gt;="&amp;$A272,'Aceite Virgen'!$B$6:$B$257,"&lt;="&amp;$B272)</f>
        <v>0</v>
      </c>
      <c r="YE272" s="69">
        <f>SUMIFS('Aceite Virgen'!YE$6:YE$257,'Aceite Virgen'!$A$6:$A$257,"&gt;="&amp;$A272,'Aceite Virgen'!$B$6:$B$257,"&lt;="&amp;$B272)</f>
        <v>0.57999999999999996</v>
      </c>
      <c r="YF272" s="4">
        <f>SUMIFS('Aceite Virgen'!YF$6:YF$257,'Aceite Virgen'!$A$6:$A$257,"&gt;="&amp;$A272,'Aceite Virgen'!$B$6:$B$257,"&lt;="&amp;$B272)</f>
        <v>0</v>
      </c>
      <c r="YG272" s="4">
        <f>SUMIFS('Aceite Virgen'!YG$6:YG$257,'Aceite Virgen'!$A$6:$A$257,"&gt;="&amp;$A272,'Aceite Virgen'!$B$6:$B$257,"&lt;="&amp;$B272)</f>
        <v>0.93</v>
      </c>
      <c r="YH272" s="4">
        <f>SUMIFS('Aceite Virgen'!YH$6:YH$257,'Aceite Virgen'!$A$6:$A$257,"&gt;="&amp;$A272,'Aceite Virgen'!$B$6:$B$257,"&lt;="&amp;$B272)</f>
        <v>0</v>
      </c>
      <c r="YL272" s="69">
        <f>SUMIFS('Aceite Virgen'!YL$6:YL$257,'Aceite Virgen'!$A$6:$A$257,"&gt;="&amp;$A272,'Aceite Virgen'!$B$6:$B$257,"&lt;="&amp;$B272)</f>
        <v>0.59</v>
      </c>
      <c r="YM272" s="4">
        <f>SUMIFS('Aceite Virgen'!YM$6:YM$257,'Aceite Virgen'!$A$6:$A$257,"&gt;="&amp;$A272,'Aceite Virgen'!$B$6:$B$257,"&lt;="&amp;$B272)</f>
        <v>0</v>
      </c>
      <c r="YN272" s="4">
        <f>SUMIFS('Aceite Virgen'!YN$6:YN$257,'Aceite Virgen'!$A$6:$A$257,"&gt;="&amp;$A272,'Aceite Virgen'!$B$6:$B$257,"&lt;="&amp;$B272)</f>
        <v>0.69</v>
      </c>
      <c r="YO272" s="4">
        <f>SUMIFS('Aceite Virgen'!YO$6:YO$257,'Aceite Virgen'!$A$6:$A$257,"&gt;="&amp;$A272,'Aceite Virgen'!$B$6:$B$257,"&lt;="&amp;$B272)</f>
        <v>0.91</v>
      </c>
      <c r="YP272" s="4">
        <f>SUMIFS('Aceite Virgen'!YP$6:YP$257,'Aceite Virgen'!$A$6:$A$257,"&gt;="&amp;$A272,'Aceite Virgen'!$B$6:$B$257,"&lt;="&amp;$B272)</f>
        <v>0</v>
      </c>
      <c r="YS272" s="69">
        <f>SUMIFS('Aceite Virgen'!YS$6:YS$257,'Aceite Virgen'!$A$6:$A$257,"&gt;="&amp;$A272,'Aceite Virgen'!$B$6:$B$257,"&lt;="&amp;$B272)</f>
        <v>0</v>
      </c>
      <c r="YT272" s="4">
        <f>SUMIFS('Aceite Virgen'!YT$6:YT$257,'Aceite Virgen'!$A$6:$A$257,"&gt;="&amp;$A272,'Aceite Virgen'!$B$6:$B$257,"&lt;="&amp;$B272)</f>
        <v>0</v>
      </c>
      <c r="YU272" s="4">
        <f>SUMIFS('Aceite Virgen'!YU$6:YU$257,'Aceite Virgen'!$A$6:$A$257,"&gt;="&amp;$A272,'Aceite Virgen'!$B$6:$B$257,"&lt;="&amp;$B272)</f>
        <v>0</v>
      </c>
      <c r="YV272" s="4">
        <f>SUMIFS('Aceite Virgen'!YV$6:YV$257,'Aceite Virgen'!$A$6:$A$257,"&gt;="&amp;$A272,'Aceite Virgen'!$B$6:$B$257,"&lt;="&amp;$B272)</f>
        <v>0</v>
      </c>
      <c r="YW272" s="4">
        <f>SUMIFS('Aceite Virgen'!YW$6:YW$257,'Aceite Virgen'!$A$6:$A$257,"&gt;="&amp;$A272,'Aceite Virgen'!$B$6:$B$257,"&lt;="&amp;$B272)</f>
        <v>0</v>
      </c>
      <c r="YZ272" s="69">
        <f>SUMIFS('Aceite Virgen'!YZ$6:YZ$257,'Aceite Virgen'!$A$6:$A$257,"&gt;="&amp;$A272,'Aceite Virgen'!$B$6:$B$257,"&lt;="&amp;$B272)</f>
        <v>0.28999999999999998</v>
      </c>
      <c r="ZA272" s="4">
        <f>SUMIFS('Aceite Virgen'!ZA$6:ZA$257,'Aceite Virgen'!$A$6:$A$257,"&gt;="&amp;$A272,'Aceite Virgen'!$B$6:$B$257,"&lt;="&amp;$B272)</f>
        <v>2.48</v>
      </c>
      <c r="ZB272" s="4">
        <f>SUMIFS('Aceite Virgen'!ZB$6:ZB$257,'Aceite Virgen'!$A$6:$A$257,"&gt;="&amp;$A272,'Aceite Virgen'!$B$6:$B$257,"&lt;="&amp;$B272)</f>
        <v>0</v>
      </c>
      <c r="ZC272" s="4">
        <f>SUMIFS('Aceite Virgen'!ZC$6:ZC$257,'Aceite Virgen'!$A$6:$A$257,"&gt;="&amp;$A272,'Aceite Virgen'!$B$6:$B$257,"&lt;="&amp;$B272)</f>
        <v>0</v>
      </c>
      <c r="ZD272" s="4">
        <f>SUMIFS('Aceite Virgen'!ZD$6:ZD$257,'Aceite Virgen'!$A$6:$A$257,"&gt;="&amp;$A272,'Aceite Virgen'!$B$6:$B$257,"&lt;="&amp;$B272)</f>
        <v>0</v>
      </c>
    </row>
    <row r="273" spans="1:680" x14ac:dyDescent="0.25">
      <c r="A273" s="9">
        <f>'TAM Aceite Virgen'!B21</f>
        <v>5.9</v>
      </c>
      <c r="B273" s="9">
        <f>'TAM Aceite Virgen'!C21</f>
        <v>6.1</v>
      </c>
      <c r="C273" s="9"/>
      <c r="D273" s="4">
        <f>SUMIFS('Aceite Virgen'!D$6:D$257,'Aceite Virgen'!$A$6:$A$257,"&gt;="&amp;$A273,'Aceite Virgen'!$B$6:$B$257,"&lt;="&amp;$B273)</f>
        <v>1.67</v>
      </c>
      <c r="E273" s="4">
        <f>SUMIFS('Aceite Virgen'!E$6:E$257,'Aceite Virgen'!$A$6:$A$257,"&gt;="&amp;$A273,'Aceite Virgen'!$B$6:$B$257,"&lt;="&amp;$B273)</f>
        <v>13.23</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4.4400000000000004</v>
      </c>
      <c r="L273" s="4">
        <f>SUMIFS('Aceite Virgen'!L$6:L$257,'Aceite Virgen'!$A$6:$A$257,"&gt;="&amp;$A273,'Aceite Virgen'!$B$6:$B$257,"&lt;="&amp;$B273)</f>
        <v>25.14</v>
      </c>
      <c r="M273" s="4">
        <f>SUMIFS('Aceite Virgen'!M$6:M$257,'Aceite Virgen'!$A$6:$A$257,"&gt;="&amp;$A273,'Aceite Virgen'!$B$6:$B$257,"&lt;="&amp;$B273)</f>
        <v>1.01</v>
      </c>
      <c r="N273" s="4">
        <f>SUMIFS('Aceite Virgen'!N$6:N$257,'Aceite Virgen'!$A$6:$A$257,"&gt;="&amp;$A273,'Aceite Virgen'!$B$6:$B$257,"&lt;="&amp;$B273)</f>
        <v>0</v>
      </c>
      <c r="O273" s="9"/>
      <c r="P273" s="9"/>
      <c r="Q273" s="9"/>
      <c r="R273" s="4">
        <f>SUMIFS('Aceite Virgen'!R$6:R$257,'Aceite Virgen'!$A$6:$A$257,"&gt;="&amp;$A273,'Aceite Virgen'!$B$6:$B$257,"&lt;="&amp;$B273)</f>
        <v>3.4</v>
      </c>
      <c r="S273" s="4">
        <f>SUMIFS('Aceite Virgen'!S$6:S$257,'Aceite Virgen'!$A$6:$A$257,"&gt;="&amp;$A273,'Aceite Virgen'!$B$6:$B$257,"&lt;="&amp;$B273)</f>
        <v>14.25</v>
      </c>
      <c r="T273" s="4">
        <f>SUMIFS('Aceite Virgen'!T$6:T$257,'Aceite Virgen'!$A$6:$A$257,"&gt;="&amp;$A273,'Aceite Virgen'!$B$6:$B$257,"&lt;="&amp;$B273)</f>
        <v>1.57</v>
      </c>
      <c r="U273" s="4">
        <f>SUMIFS('Aceite Virgen'!U$6:U$257,'Aceite Virgen'!$A$6:$A$257,"&gt;="&amp;$A273,'Aceite Virgen'!$B$6:$B$257,"&lt;="&amp;$B273)</f>
        <v>0</v>
      </c>
      <c r="V273" s="9"/>
      <c r="W273" s="9"/>
      <c r="X273" s="9"/>
      <c r="Y273" s="4">
        <f>SUMIFS('Aceite Virgen'!Y$6:Y$257,'Aceite Virgen'!$A$6:$A$257,"&gt;="&amp;$A273,'Aceite Virgen'!$B$6:$B$257,"&lt;="&amp;$B273)</f>
        <v>0.36</v>
      </c>
      <c r="Z273" s="4">
        <f>SUMIFS('Aceite Virgen'!Z$6:Z$257,'Aceite Virgen'!$A$6:$A$257,"&gt;="&amp;$A273,'Aceite Virgen'!$B$6:$B$257,"&lt;="&amp;$B273)</f>
        <v>1.46</v>
      </c>
      <c r="AA273" s="4">
        <f>SUMIFS('Aceite Virgen'!AA$6:AA$257,'Aceite Virgen'!$A$6:$A$257,"&gt;="&amp;$A273,'Aceite Virgen'!$B$6:$B$257,"&lt;="&amp;$B273)</f>
        <v>0.16</v>
      </c>
      <c r="AB273" s="4">
        <f>SUMIFS('Aceite Virgen'!AB$6:AB$257,'Aceite Virgen'!$A$6:$A$257,"&gt;="&amp;$A273,'Aceite Virgen'!$B$6:$B$257,"&lt;="&amp;$B273)</f>
        <v>0</v>
      </c>
      <c r="AC273" s="9"/>
      <c r="AD273" s="9"/>
      <c r="AE273" s="9"/>
      <c r="AF273" s="4">
        <f>SUMIFS('Aceite Virgen'!AF$6:AF$257,'Aceite Virgen'!$A$6:$A$257,"&gt;="&amp;$A273,'Aceite Virgen'!$B$6:$B$257,"&lt;="&amp;$B273)</f>
        <v>1.73</v>
      </c>
      <c r="AG273" s="4">
        <f>SUMIFS('Aceite Virgen'!AG$6:AG$257,'Aceite Virgen'!$A$6:$A$257,"&gt;="&amp;$A273,'Aceite Virgen'!$B$6:$B$257,"&lt;="&amp;$B273)</f>
        <v>18.600000000000001</v>
      </c>
      <c r="AH273" s="4">
        <f>SUMIFS('Aceite Virgen'!AH$6:AH$257,'Aceite Virgen'!$A$6:$A$257,"&gt;="&amp;$A273,'Aceite Virgen'!$B$6:$B$257,"&lt;="&amp;$B273)</f>
        <v>0.08</v>
      </c>
      <c r="AI273" s="4">
        <f>SUMIFS('Aceite Virgen'!AI$6:AI$257,'Aceite Virgen'!$A$6:$A$257,"&gt;="&amp;$A273,'Aceite Virgen'!$B$6:$B$257,"&lt;="&amp;$B273)</f>
        <v>0</v>
      </c>
      <c r="AJ273" s="9"/>
      <c r="AK273" s="9"/>
      <c r="AL273" s="9"/>
      <c r="AM273" s="4">
        <f>SUMIFS('Aceite Virgen'!AM$6:AM$257,'Aceite Virgen'!$A$6:$A$257,"&gt;="&amp;$A273,'Aceite Virgen'!$B$6:$B$257,"&lt;="&amp;$B273)</f>
        <v>0.88</v>
      </c>
      <c r="AN273" s="4">
        <f>SUMIFS('Aceite Virgen'!AN$6:AN$257,'Aceite Virgen'!$A$6:$A$257,"&gt;="&amp;$A273,'Aceite Virgen'!$B$6:$B$257,"&lt;="&amp;$B273)</f>
        <v>5.83</v>
      </c>
      <c r="AO273" s="4">
        <f>SUMIFS('Aceite Virgen'!AO$6:AO$257,'Aceite Virgen'!$A$6:$A$257,"&gt;="&amp;$A273,'Aceite Virgen'!$B$6:$B$257,"&lt;="&amp;$B273)</f>
        <v>0.23</v>
      </c>
      <c r="AP273" s="4">
        <f>SUMIFS('Aceite Virgen'!AP$6:AP$257,'Aceite Virgen'!$A$6:$A$257,"&gt;="&amp;$A273,'Aceite Virgen'!$B$6:$B$257,"&lt;="&amp;$B273)</f>
        <v>0</v>
      </c>
      <c r="AQ273" s="9"/>
      <c r="AR273" s="9"/>
      <c r="AT273" s="4">
        <f>SUMIFS('Aceite Virgen'!AT$6:AT$257,'Aceite Virgen'!$A$6:$A$257,"&gt;="&amp;$A273,'Aceite Virgen'!$B$6:$B$257,"&lt;="&amp;$B273)</f>
        <v>1.34</v>
      </c>
      <c r="AU273" s="4">
        <f>SUMIFS('Aceite Virgen'!AU$6:AU$257,'Aceite Virgen'!$A$6:$A$257,"&gt;="&amp;$A273,'Aceite Virgen'!$B$6:$B$257,"&lt;="&amp;$B273)</f>
        <v>9.33</v>
      </c>
      <c r="AV273" s="4">
        <f>SUMIFS('Aceite Virgen'!AV$6:AV$257,'Aceite Virgen'!$A$6:$A$257,"&gt;="&amp;$A273,'Aceite Virgen'!$B$6:$B$257,"&lt;="&amp;$B273)</f>
        <v>0.25</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0.26</v>
      </c>
      <c r="BP273" s="4">
        <f>SUMIFS('Aceite Virgen'!BP$6:BP$257,'Aceite Virgen'!$A$6:$A$257,"&gt;="&amp;$A273,'Aceite Virgen'!$B$6:$B$257,"&lt;="&amp;$B273)</f>
        <v>0</v>
      </c>
      <c r="BQ273" s="4">
        <f>SUMIFS('Aceite Virgen'!BQ$6:BQ$257,'Aceite Virgen'!$A$6:$A$257,"&gt;="&amp;$A273,'Aceite Virgen'!$B$6:$B$257,"&lt;="&amp;$B273)</f>
        <v>0.3</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0.28999999999999998</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0.05</v>
      </c>
      <c r="CK273" s="4">
        <f>SUMIFS('Aceite Virgen'!CK$6:CK$257,'Aceite Virgen'!$A$6:$A$257,"&gt;="&amp;$A273,'Aceite Virgen'!$B$6:$B$257,"&lt;="&amp;$B273)</f>
        <v>0.56000000000000005</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0.98</v>
      </c>
      <c r="CR273" s="4">
        <f>SUMIFS('Aceite Virgen'!CR$6:CR$257,'Aceite Virgen'!$A$6:$A$257,"&gt;="&amp;$A273,'Aceite Virgen'!$B$6:$B$257,"&lt;="&amp;$B273)</f>
        <v>0</v>
      </c>
      <c r="CS273" s="4">
        <f>SUMIFS('Aceite Virgen'!CS$6:CS$257,'Aceite Virgen'!$A$6:$A$257,"&gt;="&amp;$A273,'Aceite Virgen'!$B$6:$B$257,"&lt;="&amp;$B273)</f>
        <v>0.09</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0.78</v>
      </c>
      <c r="DM273" s="4">
        <f>SUMIFS('Aceite Virgen'!DM$6:DM$257,'Aceite Virgen'!$A$6:$A$257,"&gt;="&amp;$A273,'Aceite Virgen'!$B$6:$B$257,"&lt;="&amp;$B273)</f>
        <v>4.7300000000000004</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0.39</v>
      </c>
      <c r="EH273" s="4">
        <f>SUMIFS('Aceite Virgen'!EH$6:EH$257,'Aceite Virgen'!$A$6:$A$257,"&gt;="&amp;$A273,'Aceite Virgen'!$B$6:$B$257,"&lt;="&amp;$B273)</f>
        <v>0</v>
      </c>
      <c r="EI273" s="4">
        <f>SUMIFS('Aceite Virgen'!EI$6:EI$257,'Aceite Virgen'!$A$6:$A$257,"&gt;="&amp;$A273,'Aceite Virgen'!$B$6:$B$257,"&lt;="&amp;$B273)</f>
        <v>0.59</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0.09</v>
      </c>
      <c r="FC273" s="4">
        <f>SUMIFS('Aceite Virgen'!FC$6:FC$257,'Aceite Virgen'!$A$6:$A$257,"&gt;="&amp;$A273,'Aceite Virgen'!$B$6:$B$257,"&lt;="&amp;$B273)</f>
        <v>0</v>
      </c>
      <c r="FD273" s="4">
        <f>SUMIFS('Aceite Virgen'!FD$6:FD$257,'Aceite Virgen'!$A$6:$A$257,"&gt;="&amp;$A273,'Aceite Virgen'!$B$6:$B$257,"&lt;="&amp;$B273)</f>
        <v>0.13</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0.67</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2</v>
      </c>
      <c r="HN273" s="4">
        <f>SUMIFS('Aceite Virgen'!HN$6:HN$257,'Aceite Virgen'!$A$6:$A$257,"&gt;="&amp;$A273,'Aceite Virgen'!$B$6:$B$257,"&lt;="&amp;$B273)</f>
        <v>0</v>
      </c>
      <c r="HO273" s="4">
        <f>SUMIFS('Aceite Virgen'!HO$6:HO$257,'Aceite Virgen'!$A$6:$A$257,"&gt;="&amp;$A273,'Aceite Virgen'!$B$6:$B$257,"&lt;="&amp;$B273)</f>
        <v>3.08</v>
      </c>
      <c r="HP273" s="4">
        <f>SUMIFS('Aceite Virgen'!HP$6:HP$257,'Aceite Virgen'!$A$6:$A$257,"&gt;="&amp;$A273,'Aceite Virgen'!$B$6:$B$257,"&lt;="&amp;$B273)</f>
        <v>0</v>
      </c>
      <c r="HT273" s="4">
        <f>SUMIFS('Aceite Virgen'!HT$6:HT$257,'Aceite Virgen'!$A$6:$A$257,"&gt;="&amp;$A273,'Aceite Virgen'!$B$6:$B$257,"&lt;="&amp;$B273)</f>
        <v>0.59</v>
      </c>
      <c r="HU273" s="4">
        <f>SUMIFS('Aceite Virgen'!HU$6:HU$257,'Aceite Virgen'!$A$6:$A$257,"&gt;="&amp;$A273,'Aceite Virgen'!$B$6:$B$257,"&lt;="&amp;$B273)</f>
        <v>0</v>
      </c>
      <c r="HV273" s="4">
        <f>SUMIFS('Aceite Virgen'!HV$6:HV$257,'Aceite Virgen'!$A$6:$A$257,"&gt;="&amp;$A273,'Aceite Virgen'!$B$6:$B$257,"&lt;="&amp;$B273)</f>
        <v>0.9</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v>
      </c>
      <c r="IQ273" s="4">
        <f>SUMIFS('Aceite Virgen'!IQ$6:IQ$257,'Aceite Virgen'!$A$6:$A$257,"&gt;="&amp;$A273,'Aceite Virgen'!$B$6:$B$257,"&lt;="&amp;$B273)</f>
        <v>0.17</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0.64</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0.45</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0.23</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1.59</v>
      </c>
      <c r="MW273" s="4">
        <f>SUMIFS('Aceite Virgen'!MW$6:MW$257,'Aceite Virgen'!$A$6:$A$257,"&gt;="&amp;$A273,'Aceite Virgen'!$B$6:$B$257,"&lt;="&amp;$B273)</f>
        <v>0.51</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0.87</v>
      </c>
      <c r="NZ273" s="4">
        <f>SUMIFS('Aceite Virgen'!NZ$6:NZ$257,'Aceite Virgen'!$A$6:$A$257,"&gt;="&amp;$A273,'Aceite Virgen'!$B$6:$B$257,"&lt;="&amp;$B273)</f>
        <v>0</v>
      </c>
      <c r="OA273" s="4">
        <f>SUMIFS('Aceite Virgen'!OA$6:OA$257,'Aceite Virgen'!$A$6:$A$257,"&gt;="&amp;$A273,'Aceite Virgen'!$B$6:$B$257,"&lt;="&amp;$B273)</f>
        <v>1.56</v>
      </c>
      <c r="OB273" s="4">
        <f>SUMIFS('Aceite Virgen'!OB$6:OB$257,'Aceite Virgen'!$A$6:$A$257,"&gt;="&amp;$A273,'Aceite Virgen'!$B$6:$B$257,"&lt;="&amp;$B273)</f>
        <v>0</v>
      </c>
      <c r="OF273" s="4">
        <f>SUMIFS('Aceite Virgen'!OF$6:OF$257,'Aceite Virgen'!$A$6:$A$257,"&gt;="&amp;$A273,'Aceite Virgen'!$B$6:$B$257,"&lt;="&amp;$B273)</f>
        <v>0.59</v>
      </c>
      <c r="OG273" s="4">
        <f>SUMIFS('Aceite Virgen'!OG$6:OG$257,'Aceite Virgen'!$A$6:$A$257,"&gt;="&amp;$A273,'Aceite Virgen'!$B$6:$B$257,"&lt;="&amp;$B273)</f>
        <v>1.08</v>
      </c>
      <c r="OH273" s="4">
        <f>SUMIFS('Aceite Virgen'!OH$6:OH$257,'Aceite Virgen'!$A$6:$A$257,"&gt;="&amp;$A273,'Aceite Virgen'!$B$6:$B$257,"&lt;="&amp;$B273)</f>
        <v>0.66</v>
      </c>
      <c r="OI273" s="4">
        <f>SUMIFS('Aceite Virgen'!OI$6:OI$257,'Aceite Virgen'!$A$6:$A$257,"&gt;="&amp;$A273,'Aceite Virgen'!$B$6:$B$257,"&lt;="&amp;$B273)</f>
        <v>0</v>
      </c>
      <c r="OM273" s="4">
        <f>SUMIFS('Aceite Virgen'!OM$6:OM$257,'Aceite Virgen'!$A$6:$A$257,"&gt;="&amp;$A273,'Aceite Virgen'!$B$6:$B$257,"&lt;="&amp;$B273)</f>
        <v>0.52</v>
      </c>
      <c r="ON273" s="4">
        <f>SUMIFS('Aceite Virgen'!ON$6:ON$257,'Aceite Virgen'!$A$6:$A$257,"&gt;="&amp;$A273,'Aceite Virgen'!$B$6:$B$257,"&lt;="&amp;$B273)</f>
        <v>0</v>
      </c>
      <c r="OO273" s="4">
        <f>SUMIFS('Aceite Virgen'!OO$6:OO$257,'Aceite Virgen'!$A$6:$A$257,"&gt;="&amp;$A273,'Aceite Virgen'!$B$6:$B$257,"&lt;="&amp;$B273)</f>
        <v>0.65</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0.84</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1.25</v>
      </c>
      <c r="PI273" s="4">
        <f>SUMIFS('Aceite Virgen'!PI$6:PI$257,'Aceite Virgen'!$A$6:$A$257,"&gt;="&amp;$A273,'Aceite Virgen'!$B$6:$B$257,"&lt;="&amp;$B273)</f>
        <v>3.98</v>
      </c>
      <c r="PJ273" s="4">
        <f>SUMIFS('Aceite Virgen'!PJ$6:PJ$257,'Aceite Virgen'!$A$6:$A$257,"&gt;="&amp;$A273,'Aceite Virgen'!$B$6:$B$257,"&lt;="&amp;$B273)</f>
        <v>0.51</v>
      </c>
      <c r="PK273" s="4">
        <f>SUMIFS('Aceite Virgen'!PK$6:PK$257,'Aceite Virgen'!$A$6:$A$257,"&gt;="&amp;$A273,'Aceite Virgen'!$B$6:$B$257,"&lt;="&amp;$B273)</f>
        <v>0</v>
      </c>
      <c r="PO273" s="4">
        <f>SUMIFS('Aceite Virgen'!PO$6:PO$257,'Aceite Virgen'!$A$6:$A$257,"&gt;="&amp;$A273,'Aceite Virgen'!$B$6:$B$257,"&lt;="&amp;$B273)</f>
        <v>1.97</v>
      </c>
      <c r="PP273" s="4">
        <f>SUMIFS('Aceite Virgen'!PP$6:PP$257,'Aceite Virgen'!$A$6:$A$257,"&gt;="&amp;$A273,'Aceite Virgen'!$B$6:$B$257,"&lt;="&amp;$B273)</f>
        <v>0</v>
      </c>
      <c r="PQ273" s="4">
        <f>SUMIFS('Aceite Virgen'!PQ$6:PQ$257,'Aceite Virgen'!$A$6:$A$257,"&gt;="&amp;$A273,'Aceite Virgen'!$B$6:$B$257,"&lt;="&amp;$B273)</f>
        <v>3.5</v>
      </c>
      <c r="PR273" s="4">
        <f>SUMIFS('Aceite Virgen'!PR$6:PR$257,'Aceite Virgen'!$A$6:$A$257,"&gt;="&amp;$A273,'Aceite Virgen'!$B$6:$B$257,"&lt;="&amp;$B273)</f>
        <v>0</v>
      </c>
      <c r="PV273" s="4">
        <f>SUMIFS('Aceite Virgen'!PV$6:PV$257,'Aceite Virgen'!$A$6:$A$257,"&gt;="&amp;$A273,'Aceite Virgen'!$B$6:$B$257,"&lt;="&amp;$B273)</f>
        <v>1.31</v>
      </c>
      <c r="PW273" s="4">
        <f>SUMIFS('Aceite Virgen'!PW$6:PW$257,'Aceite Virgen'!$A$6:$A$257,"&gt;="&amp;$A273,'Aceite Virgen'!$B$6:$B$257,"&lt;="&amp;$B273)</f>
        <v>7.79</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2.23</v>
      </c>
      <c r="QD273" s="4">
        <f>SUMIFS('Aceite Virgen'!QD$6:QD$257,'Aceite Virgen'!$A$6:$A$257,"&gt;="&amp;$A273,'Aceite Virgen'!$B$6:$B$257,"&lt;="&amp;$B273)</f>
        <v>4.97</v>
      </c>
      <c r="QE273" s="4">
        <f>SUMIFS('Aceite Virgen'!QE$6:QE$257,'Aceite Virgen'!$A$6:$A$257,"&gt;="&amp;$A273,'Aceite Virgen'!$B$6:$B$257,"&lt;="&amp;$B273)</f>
        <v>1.7799999999999998</v>
      </c>
      <c r="QF273" s="4">
        <f>SUMIFS('Aceite Virgen'!QF$6:QF$257,'Aceite Virgen'!$A$6:$A$257,"&gt;="&amp;$A273,'Aceite Virgen'!$B$6:$B$257,"&lt;="&amp;$B273)</f>
        <v>1.32</v>
      </c>
      <c r="QJ273" s="4">
        <f>SUMIFS('Aceite Virgen'!QJ$6:QJ$257,'Aceite Virgen'!$A$6:$A$257,"&gt;="&amp;$A273,'Aceite Virgen'!$B$6:$B$257,"&lt;="&amp;$B273)</f>
        <v>3.8200000000000003</v>
      </c>
      <c r="QK273" s="4">
        <f>SUMIFS('Aceite Virgen'!QK$6:QK$257,'Aceite Virgen'!$A$6:$A$257,"&gt;="&amp;$A273,'Aceite Virgen'!$B$6:$B$257,"&lt;="&amp;$B273)</f>
        <v>7.46</v>
      </c>
      <c r="QL273" s="4">
        <f>SUMIFS('Aceite Virgen'!QL$6:QL$257,'Aceite Virgen'!$A$6:$A$257,"&gt;="&amp;$A273,'Aceite Virgen'!$B$6:$B$257,"&lt;="&amp;$B273)</f>
        <v>3.88</v>
      </c>
      <c r="QM273" s="4">
        <f>SUMIFS('Aceite Virgen'!QM$6:QM$257,'Aceite Virgen'!$A$6:$A$257,"&gt;="&amp;$A273,'Aceite Virgen'!$B$6:$B$257,"&lt;="&amp;$B273)</f>
        <v>0</v>
      </c>
      <c r="QQ273" s="4">
        <f>SUMIFS('Aceite Virgen'!QQ$6:QQ$257,'Aceite Virgen'!$A$6:$A$257,"&gt;="&amp;$A273,'Aceite Virgen'!$B$6:$B$257,"&lt;="&amp;$B273)</f>
        <v>1.89</v>
      </c>
      <c r="QR273" s="4">
        <f>SUMIFS('Aceite Virgen'!QR$6:QR$257,'Aceite Virgen'!$A$6:$A$257,"&gt;="&amp;$A273,'Aceite Virgen'!$B$6:$B$257,"&lt;="&amp;$B273)</f>
        <v>4.45</v>
      </c>
      <c r="QS273" s="4">
        <f>SUMIFS('Aceite Virgen'!QS$6:QS$257,'Aceite Virgen'!$A$6:$A$257,"&gt;="&amp;$A273,'Aceite Virgen'!$B$6:$B$257,"&lt;="&amp;$B273)</f>
        <v>0.31</v>
      </c>
      <c r="QT273" s="4">
        <f>SUMIFS('Aceite Virgen'!QT$6:QT$257,'Aceite Virgen'!$A$6:$A$257,"&gt;="&amp;$A273,'Aceite Virgen'!$B$6:$B$257,"&lt;="&amp;$B273)</f>
        <v>1.47</v>
      </c>
      <c r="QX273" s="4">
        <f>SUMIFS('Aceite Virgen'!QX$6:QX$257,'Aceite Virgen'!$A$6:$A$257,"&gt;="&amp;$A273,'Aceite Virgen'!$B$6:$B$257,"&lt;="&amp;$B273)</f>
        <v>0.81</v>
      </c>
      <c r="QY273" s="4">
        <f>SUMIFS('Aceite Virgen'!QY$6:QY$257,'Aceite Virgen'!$A$6:$A$257,"&gt;="&amp;$A273,'Aceite Virgen'!$B$6:$B$257,"&lt;="&amp;$B273)</f>
        <v>1.96</v>
      </c>
      <c r="QZ273" s="4">
        <f>SUMIFS('Aceite Virgen'!QZ$6:QZ$257,'Aceite Virgen'!$A$6:$A$257,"&gt;="&amp;$A273,'Aceite Virgen'!$B$6:$B$257,"&lt;="&amp;$B273)</f>
        <v>0.81</v>
      </c>
      <c r="RA273" s="4">
        <f>SUMIFS('Aceite Virgen'!RA$6:RA$257,'Aceite Virgen'!$A$6:$A$257,"&gt;="&amp;$A273,'Aceite Virgen'!$B$6:$B$257,"&lt;="&amp;$B273)</f>
        <v>0</v>
      </c>
      <c r="RE273" s="4">
        <f>SUMIFS('Aceite Virgen'!RE$6:RE$257,'Aceite Virgen'!$A$6:$A$257,"&gt;="&amp;$A273,'Aceite Virgen'!$B$6:$B$257,"&lt;="&amp;$B273)</f>
        <v>0.89999999999999991</v>
      </c>
      <c r="RF273" s="4">
        <f>SUMIFS('Aceite Virgen'!RF$6:RF$257,'Aceite Virgen'!$A$6:$A$257,"&gt;="&amp;$A273,'Aceite Virgen'!$B$6:$B$257,"&lt;="&amp;$B273)</f>
        <v>0</v>
      </c>
      <c r="RG273" s="4">
        <f>SUMIFS('Aceite Virgen'!RG$6:RG$257,'Aceite Virgen'!$A$6:$A$257,"&gt;="&amp;$A273,'Aceite Virgen'!$B$6:$B$257,"&lt;="&amp;$B273)</f>
        <v>0.57999999999999996</v>
      </c>
      <c r="RH273" s="4">
        <f>SUMIFS('Aceite Virgen'!RH$6:RH$257,'Aceite Virgen'!$A$6:$A$257,"&gt;="&amp;$A273,'Aceite Virgen'!$B$6:$B$257,"&lt;="&amp;$B273)</f>
        <v>0</v>
      </c>
      <c r="RL273" s="4">
        <f>SUMIFS('Aceite Virgen'!RL$6:RL$257,'Aceite Virgen'!$A$6:$A$257,"&gt;="&amp;$A273,'Aceite Virgen'!$B$6:$B$257,"&lt;="&amp;$B273)</f>
        <v>1.07</v>
      </c>
      <c r="RM273" s="4">
        <f>SUMIFS('Aceite Virgen'!RM$6:RM$257,'Aceite Virgen'!$A$6:$A$257,"&gt;="&amp;$A273,'Aceite Virgen'!$B$6:$B$257,"&lt;="&amp;$B273)</f>
        <v>3.24</v>
      </c>
      <c r="RN273" s="4">
        <f>SUMIFS('Aceite Virgen'!RN$6:RN$257,'Aceite Virgen'!$A$6:$A$257,"&gt;="&amp;$A273,'Aceite Virgen'!$B$6:$B$257,"&lt;="&amp;$B273)</f>
        <v>0.95</v>
      </c>
      <c r="RO273" s="4">
        <f>SUMIFS('Aceite Virgen'!RO$6:RO$257,'Aceite Virgen'!$A$6:$A$257,"&gt;="&amp;$A273,'Aceite Virgen'!$B$6:$B$257,"&lt;="&amp;$B273)</f>
        <v>0</v>
      </c>
      <c r="RS273" s="69">
        <f>SUMIFS('Aceite Virgen'!RS$6:RS$257,'Aceite Virgen'!$A$6:$A$257,"&gt;="&amp;$A273,'Aceite Virgen'!$B$6:$B$257,"&lt;="&amp;$B273)</f>
        <v>2.38</v>
      </c>
      <c r="RT273" s="4">
        <f>SUMIFS('Aceite Virgen'!RT$6:RT$257,'Aceite Virgen'!$A$6:$A$257,"&gt;="&amp;$A273,'Aceite Virgen'!$B$6:$B$257,"&lt;="&amp;$B273)</f>
        <v>4.21</v>
      </c>
      <c r="RU273" s="4">
        <f>SUMIFS('Aceite Virgen'!RU$6:RU$257,'Aceite Virgen'!$A$6:$A$257,"&gt;="&amp;$A273,'Aceite Virgen'!$B$6:$B$257,"&lt;="&amp;$B273)</f>
        <v>2.6</v>
      </c>
      <c r="RV273" s="4">
        <f>SUMIFS('Aceite Virgen'!RV$6:RV$257,'Aceite Virgen'!$A$6:$A$257,"&gt;="&amp;$A273,'Aceite Virgen'!$B$6:$B$257,"&lt;="&amp;$B273)</f>
        <v>0</v>
      </c>
      <c r="RZ273" s="69">
        <f>SUMIFS('Aceite Virgen'!RZ$6:RZ$257,'Aceite Virgen'!$A$6:$A$257,"&gt;="&amp;$A273,'Aceite Virgen'!$B$6:$B$257,"&lt;="&amp;$B273)</f>
        <v>3.62</v>
      </c>
      <c r="SA273" s="4">
        <f>SUMIFS('Aceite Virgen'!SA$6:SA$257,'Aceite Virgen'!$A$6:$A$257,"&gt;="&amp;$A273,'Aceite Virgen'!$B$6:$B$257,"&lt;="&amp;$B273)</f>
        <v>6.75</v>
      </c>
      <c r="SB273" s="4">
        <f>SUMIFS('Aceite Virgen'!SB$6:SB$257,'Aceite Virgen'!$A$6:$A$257,"&gt;="&amp;$A273,'Aceite Virgen'!$B$6:$B$257,"&lt;="&amp;$B273)</f>
        <v>2.4300000000000002</v>
      </c>
      <c r="SC273" s="4">
        <f>SUMIFS('Aceite Virgen'!SC$6:SC$257,'Aceite Virgen'!$A$6:$A$257,"&gt;="&amp;$A273,'Aceite Virgen'!$B$6:$B$257,"&lt;="&amp;$B273)</f>
        <v>4.9800000000000004</v>
      </c>
      <c r="SG273" s="69">
        <f>SUMIFS('Aceite Virgen'!SG$6:SG$257,'Aceite Virgen'!$A$6:$A$257,"&gt;="&amp;$A273,'Aceite Virgen'!$B$6:$B$257,"&lt;="&amp;$B273)</f>
        <v>20.45</v>
      </c>
      <c r="SH273" s="4">
        <f>SUMIFS('Aceite Virgen'!SH$6:SH$257,'Aceite Virgen'!$A$6:$A$257,"&gt;="&amp;$A273,'Aceite Virgen'!$B$6:$B$257,"&lt;="&amp;$B273)</f>
        <v>1.1399999999999999</v>
      </c>
      <c r="SI273" s="4">
        <f>SUMIFS('Aceite Virgen'!SI$6:SI$257,'Aceite Virgen'!$A$6:$A$257,"&gt;="&amp;$A273,'Aceite Virgen'!$B$6:$B$257,"&lt;="&amp;$B273)</f>
        <v>27.24</v>
      </c>
      <c r="SJ273" s="4">
        <f>SUMIFS('Aceite Virgen'!SJ$6:SJ$257,'Aceite Virgen'!$A$6:$A$257,"&gt;="&amp;$A273,'Aceite Virgen'!$B$6:$B$257,"&lt;="&amp;$B273)</f>
        <v>8.42</v>
      </c>
      <c r="SN273" s="69">
        <f>SUMIFS('Aceite Virgen'!SN$6:SN$257,'Aceite Virgen'!$A$6:$A$257,"&gt;="&amp;$A273,'Aceite Virgen'!$B$6:$B$257,"&lt;="&amp;$B273)</f>
        <v>40.090000000000003</v>
      </c>
      <c r="SO273" s="4">
        <f>SUMIFS('Aceite Virgen'!SO$6:SO$257,'Aceite Virgen'!$A$6:$A$257,"&gt;="&amp;$A273,'Aceite Virgen'!$B$6:$B$257,"&lt;="&amp;$B273)</f>
        <v>8.7799999999999994</v>
      </c>
      <c r="SP273" s="4">
        <f>SUMIFS('Aceite Virgen'!SP$6:SP$257,'Aceite Virgen'!$A$6:$A$257,"&gt;="&amp;$A273,'Aceite Virgen'!$B$6:$B$257,"&lt;="&amp;$B273)</f>
        <v>53.089999999999996</v>
      </c>
      <c r="SQ273" s="4">
        <f>SUMIFS('Aceite Virgen'!SQ$6:SQ$257,'Aceite Virgen'!$A$6:$A$257,"&gt;="&amp;$A273,'Aceite Virgen'!$B$6:$B$257,"&lt;="&amp;$B273)</f>
        <v>25.97</v>
      </c>
      <c r="SU273" s="69">
        <f>SUMIFS('Aceite Virgen'!SU$6:SU$257,'Aceite Virgen'!$A$6:$A$257,"&gt;="&amp;$A273,'Aceite Virgen'!$B$6:$B$257,"&lt;="&amp;$B273)</f>
        <v>21.19</v>
      </c>
      <c r="SV273" s="4">
        <f>SUMIFS('Aceite Virgen'!SV$6:SV$257,'Aceite Virgen'!$A$6:$A$257,"&gt;="&amp;$A273,'Aceite Virgen'!$B$6:$B$257,"&lt;="&amp;$B273)</f>
        <v>8.43</v>
      </c>
      <c r="SW273" s="4">
        <f>SUMIFS('Aceite Virgen'!SW$6:SW$257,'Aceite Virgen'!$A$6:$A$257,"&gt;="&amp;$A273,'Aceite Virgen'!$B$6:$B$257,"&lt;="&amp;$B273)</f>
        <v>21.17</v>
      </c>
      <c r="SX273" s="4">
        <f>SUMIFS('Aceite Virgen'!SX$6:SX$257,'Aceite Virgen'!$A$6:$A$257,"&gt;="&amp;$A273,'Aceite Virgen'!$B$6:$B$257,"&lt;="&amp;$B273)</f>
        <v>35.380000000000003</v>
      </c>
      <c r="TB273" s="69">
        <f>SUMIFS('Aceite Virgen'!TB$6:TB$257,'Aceite Virgen'!$A$6:$A$257,"&gt;="&amp;$A273,'Aceite Virgen'!$B$6:$B$257,"&lt;="&amp;$B273)</f>
        <v>8.19</v>
      </c>
      <c r="TC273" s="4">
        <f>SUMIFS('Aceite Virgen'!TC$6:TC$257,'Aceite Virgen'!$A$6:$A$257,"&gt;="&amp;$A273,'Aceite Virgen'!$B$6:$B$257,"&lt;="&amp;$B273)</f>
        <v>11.879999999999999</v>
      </c>
      <c r="TD273" s="4">
        <f>SUMIFS('Aceite Virgen'!TD$6:TD$257,'Aceite Virgen'!$A$6:$A$257,"&gt;="&amp;$A273,'Aceite Virgen'!$B$6:$B$257,"&lt;="&amp;$B273)</f>
        <v>8.27</v>
      </c>
      <c r="TE273" s="4">
        <f>SUMIFS('Aceite Virgen'!TE$6:TE$257,'Aceite Virgen'!$A$6:$A$257,"&gt;="&amp;$A273,'Aceite Virgen'!$B$6:$B$257,"&lt;="&amp;$B273)</f>
        <v>4.0999999999999996</v>
      </c>
      <c r="TI273" s="69">
        <f>SUMIFS('Aceite Virgen'!TI$6:TI$257,'Aceite Virgen'!$A$6:$A$257,"&gt;="&amp;$A273,'Aceite Virgen'!$B$6:$B$257,"&lt;="&amp;$B273)</f>
        <v>4.32</v>
      </c>
      <c r="TJ273" s="4">
        <f>SUMIFS('Aceite Virgen'!TJ$6:TJ$257,'Aceite Virgen'!$A$6:$A$257,"&gt;="&amp;$A273,'Aceite Virgen'!$B$6:$B$257,"&lt;="&amp;$B273)</f>
        <v>0.69</v>
      </c>
      <c r="TK273" s="4">
        <f>SUMIFS('Aceite Virgen'!TK$6:TK$257,'Aceite Virgen'!$A$6:$A$257,"&gt;="&amp;$A273,'Aceite Virgen'!$B$6:$B$257,"&lt;="&amp;$B273)</f>
        <v>4.91</v>
      </c>
      <c r="TL273" s="4">
        <f>SUMIFS('Aceite Virgen'!TL$6:TL$257,'Aceite Virgen'!$A$6:$A$257,"&gt;="&amp;$A273,'Aceite Virgen'!$B$6:$B$257,"&lt;="&amp;$B273)</f>
        <v>9.2200000000000006</v>
      </c>
      <c r="TP273" s="69">
        <f>SUMIFS('Aceite Virgen'!TP$6:TP$257,'Aceite Virgen'!$A$6:$A$257,"&gt;="&amp;$A273,'Aceite Virgen'!$B$6:$B$257,"&lt;="&amp;$B273)</f>
        <v>2.9</v>
      </c>
      <c r="TQ273" s="4">
        <f>SUMIFS('Aceite Virgen'!TQ$6:TQ$257,'Aceite Virgen'!$A$6:$A$257,"&gt;="&amp;$A273,'Aceite Virgen'!$B$6:$B$257,"&lt;="&amp;$B273)</f>
        <v>0</v>
      </c>
      <c r="TR273" s="4">
        <f>SUMIFS('Aceite Virgen'!TR$6:TR$257,'Aceite Virgen'!$A$6:$A$257,"&gt;="&amp;$A273,'Aceite Virgen'!$B$6:$B$257,"&lt;="&amp;$B273)</f>
        <v>1.98</v>
      </c>
      <c r="TS273" s="4">
        <f>SUMIFS('Aceite Virgen'!TS$6:TS$257,'Aceite Virgen'!$A$6:$A$257,"&gt;="&amp;$A273,'Aceite Virgen'!$B$6:$B$257,"&lt;="&amp;$B273)</f>
        <v>9.0500000000000007</v>
      </c>
      <c r="TW273" s="69">
        <f>SUMIFS('Aceite Virgen'!TW$6:TW$257,'Aceite Virgen'!$A$6:$A$257,"&gt;="&amp;$A273,'Aceite Virgen'!$B$6:$B$257,"&lt;="&amp;$B273)</f>
        <v>1.5799999999999998</v>
      </c>
      <c r="TX273" s="4">
        <f>SUMIFS('Aceite Virgen'!TX$6:TX$257,'Aceite Virgen'!$A$6:$A$257,"&gt;="&amp;$A273,'Aceite Virgen'!$B$6:$B$257,"&lt;="&amp;$B273)</f>
        <v>2.52</v>
      </c>
      <c r="TY273" s="4">
        <f>SUMIFS('Aceite Virgen'!TY$6:TY$257,'Aceite Virgen'!$A$6:$A$257,"&gt;="&amp;$A273,'Aceite Virgen'!$B$6:$B$257,"&lt;="&amp;$B273)</f>
        <v>0.83</v>
      </c>
      <c r="TZ273" s="4">
        <f>SUMIFS('Aceite Virgen'!TZ$6:TZ$257,'Aceite Virgen'!$A$6:$A$257,"&gt;="&amp;$A273,'Aceite Virgen'!$B$6:$B$257,"&lt;="&amp;$B273)</f>
        <v>4.2699999999999996</v>
      </c>
      <c r="UD273" s="69">
        <f>SUMIFS('Aceite Virgen'!UD$6:UD$257,'Aceite Virgen'!$A$6:$A$257,"&gt;="&amp;$A273,'Aceite Virgen'!$B$6:$B$257,"&lt;="&amp;$B273)</f>
        <v>1.22</v>
      </c>
      <c r="UE273" s="4">
        <f>SUMIFS('Aceite Virgen'!UE$6:UE$257,'Aceite Virgen'!$A$6:$A$257,"&gt;="&amp;$A273,'Aceite Virgen'!$B$6:$B$257,"&lt;="&amp;$B273)</f>
        <v>0</v>
      </c>
      <c r="UF273" s="4">
        <f>SUMIFS('Aceite Virgen'!UF$6:UF$257,'Aceite Virgen'!$A$6:$A$257,"&gt;="&amp;$A273,'Aceite Virgen'!$B$6:$B$257,"&lt;="&amp;$B273)</f>
        <v>0.89</v>
      </c>
      <c r="UG273" s="4">
        <f>SUMIFS('Aceite Virgen'!UG$6:UG$257,'Aceite Virgen'!$A$6:$A$257,"&gt;="&amp;$A273,'Aceite Virgen'!$B$6:$B$257,"&lt;="&amp;$B273)</f>
        <v>3.77</v>
      </c>
      <c r="UK273" s="69">
        <f>SUMIFS('Aceite Virgen'!UK$6:UK$257,'Aceite Virgen'!$A$6:$A$257,"&gt;="&amp;$A273,'Aceite Virgen'!$B$6:$B$257,"&lt;="&amp;$B273)</f>
        <v>1.62</v>
      </c>
      <c r="UL273" s="4">
        <f>SUMIFS('Aceite Virgen'!UL$6:UL$257,'Aceite Virgen'!$A$6:$A$257,"&gt;="&amp;$A273,'Aceite Virgen'!$B$6:$B$257,"&lt;="&amp;$B273)</f>
        <v>0</v>
      </c>
      <c r="UM273" s="4">
        <f>SUMIFS('Aceite Virgen'!UM$6:UM$257,'Aceite Virgen'!$A$6:$A$257,"&gt;="&amp;$A273,'Aceite Virgen'!$B$6:$B$257,"&lt;="&amp;$B273)</f>
        <v>1.66</v>
      </c>
      <c r="UN273" s="4">
        <f>SUMIFS('Aceite Virgen'!UN$6:UN$257,'Aceite Virgen'!$A$6:$A$257,"&gt;="&amp;$A273,'Aceite Virgen'!$B$6:$B$257,"&lt;="&amp;$B273)</f>
        <v>3.15</v>
      </c>
      <c r="UR273" s="69">
        <f>SUMIFS('Aceite Virgen'!UR$6:UR$257,'Aceite Virgen'!$A$6:$A$257,"&gt;="&amp;$A273,'Aceite Virgen'!$B$6:$B$257,"&lt;="&amp;$B273)</f>
        <v>2.5</v>
      </c>
      <c r="US273" s="4">
        <f>SUMIFS('Aceite Virgen'!US$6:US$257,'Aceite Virgen'!$A$6:$A$257,"&gt;="&amp;$A273,'Aceite Virgen'!$B$6:$B$257,"&lt;="&amp;$B273)</f>
        <v>0</v>
      </c>
      <c r="UT273" s="4">
        <f>SUMIFS('Aceite Virgen'!UT$6:UT$257,'Aceite Virgen'!$A$6:$A$257,"&gt;="&amp;$A273,'Aceite Virgen'!$B$6:$B$257,"&lt;="&amp;$B273)</f>
        <v>3.07</v>
      </c>
      <c r="UU273" s="4">
        <f>SUMIFS('Aceite Virgen'!UU$6:UU$257,'Aceite Virgen'!$A$6:$A$257,"&gt;="&amp;$A273,'Aceite Virgen'!$B$6:$B$257,"&lt;="&amp;$B273)</f>
        <v>5.01</v>
      </c>
      <c r="UY273" s="69">
        <f>SUMIFS('Aceite Virgen'!UY$6:UY$257,'Aceite Virgen'!$A$6:$A$257,"&gt;="&amp;$A273,'Aceite Virgen'!$B$6:$B$257,"&lt;="&amp;$B273)</f>
        <v>0.61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4.34</v>
      </c>
      <c r="VF273" s="69">
        <f>SUMIFS('Aceite Virgen'!VF$6:VF$257,'Aceite Virgen'!$A$6:$A$257,"&gt;="&amp;$A273,'Aceite Virgen'!$B$6:$B$257,"&lt;="&amp;$B273)</f>
        <v>1.75</v>
      </c>
      <c r="VG273" s="4">
        <f>SUMIFS('Aceite Virgen'!VG$6:VG$257,'Aceite Virgen'!$A$6:$A$257,"&gt;="&amp;$A273,'Aceite Virgen'!$B$6:$B$257,"&lt;="&amp;$B273)</f>
        <v>0.99</v>
      </c>
      <c r="VH273" s="4">
        <f>SUMIFS('Aceite Virgen'!VH$6:VH$257,'Aceite Virgen'!$A$6:$A$257,"&gt;="&amp;$A273,'Aceite Virgen'!$B$6:$B$257,"&lt;="&amp;$B273)</f>
        <v>2.0499999999999998</v>
      </c>
      <c r="VI273" s="4">
        <f>SUMIFS('Aceite Virgen'!VI$6:VI$257,'Aceite Virgen'!$A$6:$A$257,"&gt;="&amp;$A273,'Aceite Virgen'!$B$6:$B$257,"&lt;="&amp;$B273)</f>
        <v>1.56</v>
      </c>
      <c r="VM273" s="69">
        <f>SUMIFS('Aceite Virgen'!VM$6:VM$257,'Aceite Virgen'!$A$6:$A$257,"&gt;="&amp;$A273,'Aceite Virgen'!$B$6:$B$257,"&lt;="&amp;$B273)</f>
        <v>0.83</v>
      </c>
      <c r="VN273" s="4">
        <f>SUMIFS('Aceite Virgen'!VN$6:VN$257,'Aceite Virgen'!$A$6:$A$257,"&gt;="&amp;$A273,'Aceite Virgen'!$B$6:$B$257,"&lt;="&amp;$B273)</f>
        <v>0</v>
      </c>
      <c r="VO273" s="4">
        <f>SUMIFS('Aceite Virgen'!VO$6:VO$257,'Aceite Virgen'!$A$6:$A$257,"&gt;="&amp;$A273,'Aceite Virgen'!$B$6:$B$257,"&lt;="&amp;$B273)</f>
        <v>0.51</v>
      </c>
      <c r="VP273" s="4">
        <f>SUMIFS('Aceite Virgen'!VP$6:VP$257,'Aceite Virgen'!$A$6:$A$257,"&gt;="&amp;$A273,'Aceite Virgen'!$B$6:$B$257,"&lt;="&amp;$B273)</f>
        <v>2.4700000000000002</v>
      </c>
      <c r="VT273" s="69">
        <f>SUMIFS('Aceite Virgen'!VT$6:VT$257,'Aceite Virgen'!$A$6:$A$257,"&gt;="&amp;$A273,'Aceite Virgen'!$B$6:$B$257,"&lt;="&amp;$B273)</f>
        <v>0.82</v>
      </c>
      <c r="VU273" s="4">
        <f>SUMIFS('Aceite Virgen'!VU$6:VU$257,'Aceite Virgen'!$A$6:$A$257,"&gt;="&amp;$A273,'Aceite Virgen'!$B$6:$B$257,"&lt;="&amp;$B273)</f>
        <v>3.52</v>
      </c>
      <c r="VV273" s="4">
        <f>SUMIFS('Aceite Virgen'!VV$6:VV$257,'Aceite Virgen'!$A$6:$A$257,"&gt;="&amp;$A273,'Aceite Virgen'!$B$6:$B$257,"&lt;="&amp;$B273)</f>
        <v>0.34</v>
      </c>
      <c r="VW273" s="4">
        <f>SUMIFS('Aceite Virgen'!VW$6:VW$257,'Aceite Virgen'!$A$6:$A$257,"&gt;="&amp;$A273,'Aceite Virgen'!$B$6:$B$257,"&lt;="&amp;$B273)</f>
        <v>0</v>
      </c>
      <c r="WA273" s="69">
        <f>SUMIFS('Aceite Virgen'!WA$6:WA$257,'Aceite Virgen'!$A$6:$A$257,"&gt;="&amp;$A273,'Aceite Virgen'!$B$6:$B$257,"&lt;="&amp;$B273)</f>
        <v>1.91</v>
      </c>
      <c r="WB273" s="4">
        <f>SUMIFS('Aceite Virgen'!WB$6:WB$257,'Aceite Virgen'!$A$6:$A$257,"&gt;="&amp;$A273,'Aceite Virgen'!$B$6:$B$257,"&lt;="&amp;$B273)</f>
        <v>0</v>
      </c>
      <c r="WC273" s="4">
        <f>SUMIFS('Aceite Virgen'!WC$6:WC$257,'Aceite Virgen'!$A$6:$A$257,"&gt;="&amp;$A273,'Aceite Virgen'!$B$6:$B$257,"&lt;="&amp;$B273)</f>
        <v>1.93</v>
      </c>
      <c r="WD273" s="4">
        <f>SUMIFS('Aceite Virgen'!WD$6:WD$257,'Aceite Virgen'!$A$6:$A$257,"&gt;="&amp;$A273,'Aceite Virgen'!$B$6:$B$257,"&lt;="&amp;$B273)</f>
        <v>3.4</v>
      </c>
      <c r="WH273" s="69">
        <f>SUMIFS('Aceite Virgen'!WH$6:WH$257,'Aceite Virgen'!$A$6:$A$257,"&gt;="&amp;$A273,'Aceite Virgen'!$B$6:$B$257,"&lt;="&amp;$B273)</f>
        <v>0.85</v>
      </c>
      <c r="WI273" s="4">
        <f>SUMIFS('Aceite Virgen'!WI$6:WI$257,'Aceite Virgen'!$A$6:$A$257,"&gt;="&amp;$A273,'Aceite Virgen'!$B$6:$B$257,"&lt;="&amp;$B273)</f>
        <v>0</v>
      </c>
      <c r="WJ273" s="4">
        <f>SUMIFS('Aceite Virgen'!WJ$6:WJ$257,'Aceite Virgen'!$A$6:$A$257,"&gt;="&amp;$A273,'Aceite Virgen'!$B$6:$B$257,"&lt;="&amp;$B273)</f>
        <v>0.81</v>
      </c>
      <c r="WK273" s="4">
        <f>SUMIFS('Aceite Virgen'!WK$6:WK$257,'Aceite Virgen'!$A$6:$A$257,"&gt;="&amp;$A273,'Aceite Virgen'!$B$6:$B$257,"&lt;="&amp;$B273)</f>
        <v>1.61</v>
      </c>
      <c r="WO273" s="69">
        <f>SUMIFS('Aceite Virgen'!WO$6:WO$257,'Aceite Virgen'!$A$6:$A$257,"&gt;="&amp;$A273,'Aceite Virgen'!$B$6:$B$257,"&lt;="&amp;$B273)</f>
        <v>2.25</v>
      </c>
      <c r="WP273" s="4">
        <f>SUMIFS('Aceite Virgen'!WP$6:WP$257,'Aceite Virgen'!$A$6:$A$257,"&gt;="&amp;$A273,'Aceite Virgen'!$B$6:$B$257,"&lt;="&amp;$B273)</f>
        <v>0.67</v>
      </c>
      <c r="WQ273" s="4">
        <f>SUMIFS('Aceite Virgen'!WQ$6:WQ$257,'Aceite Virgen'!$A$6:$A$257,"&gt;="&amp;$A273,'Aceite Virgen'!$B$6:$B$257,"&lt;="&amp;$B273)</f>
        <v>1.92</v>
      </c>
      <c r="WR273" s="4">
        <f>SUMIFS('Aceite Virgen'!WR$6:WR$257,'Aceite Virgen'!$A$6:$A$257,"&gt;="&amp;$A273,'Aceite Virgen'!$B$6:$B$257,"&lt;="&amp;$B273)</f>
        <v>3.74</v>
      </c>
      <c r="WV273" s="69">
        <f>SUMIFS('Aceite Virgen'!WV$6:WV$257,'Aceite Virgen'!$A$6:$A$257,"&gt;="&amp;$A273,'Aceite Virgen'!$B$6:$B$257,"&lt;="&amp;$B273)</f>
        <v>1.1300000000000001</v>
      </c>
      <c r="WW273" s="4">
        <f>SUMIFS('Aceite Virgen'!WW$6:WW$257,'Aceite Virgen'!$A$6:$A$257,"&gt;="&amp;$A273,'Aceite Virgen'!$B$6:$B$257,"&lt;="&amp;$B273)</f>
        <v>0</v>
      </c>
      <c r="WX273" s="4">
        <f>SUMIFS('Aceite Virgen'!WX$6:WX$257,'Aceite Virgen'!$A$6:$A$257,"&gt;="&amp;$A273,'Aceite Virgen'!$B$6:$B$257,"&lt;="&amp;$B273)</f>
        <v>0.78</v>
      </c>
      <c r="WY273" s="4">
        <f>SUMIFS('Aceite Virgen'!WY$6:WY$257,'Aceite Virgen'!$A$6:$A$257,"&gt;="&amp;$A273,'Aceite Virgen'!$B$6:$B$257,"&lt;="&amp;$B273)</f>
        <v>0.8</v>
      </c>
      <c r="XC273" s="69">
        <f>SUMIFS('Aceite Virgen'!XC$6:XC$257,'Aceite Virgen'!$A$6:$A$257,"&gt;="&amp;$A273,'Aceite Virgen'!$B$6:$B$257,"&lt;="&amp;$B273)</f>
        <v>12.260000000000002</v>
      </c>
      <c r="XD273" s="4">
        <f>SUMIFS('Aceite Virgen'!XD$6:XD$257,'Aceite Virgen'!$A$6:$A$257,"&gt;="&amp;$A273,'Aceite Virgen'!$B$6:$B$257,"&lt;="&amp;$B273)</f>
        <v>3.64</v>
      </c>
      <c r="XE273" s="4">
        <f>SUMIFS('Aceite Virgen'!XE$6:XE$257,'Aceite Virgen'!$A$6:$A$257,"&gt;="&amp;$A273,'Aceite Virgen'!$B$6:$B$257,"&lt;="&amp;$B273)</f>
        <v>17.700000000000003</v>
      </c>
      <c r="XF273" s="4">
        <f>SUMIFS('Aceite Virgen'!XF$6:XF$257,'Aceite Virgen'!$A$6:$A$257,"&gt;="&amp;$A273,'Aceite Virgen'!$B$6:$B$257,"&lt;="&amp;$B273)</f>
        <v>3.13</v>
      </c>
      <c r="XJ273" s="69">
        <f>SUMIFS('Aceite Virgen'!XJ$6:XJ$257,'Aceite Virgen'!$A$6:$A$257,"&gt;="&amp;$A273,'Aceite Virgen'!$B$6:$B$257,"&lt;="&amp;$B273)</f>
        <v>23.52</v>
      </c>
      <c r="XK273" s="4">
        <f>SUMIFS('Aceite Virgen'!XK$6:XK$257,'Aceite Virgen'!$A$6:$A$257,"&gt;="&amp;$A273,'Aceite Virgen'!$B$6:$B$257,"&lt;="&amp;$B273)</f>
        <v>11.21</v>
      </c>
      <c r="XL273" s="4">
        <f>SUMIFS('Aceite Virgen'!XL$6:XL$257,'Aceite Virgen'!$A$6:$A$257,"&gt;="&amp;$A273,'Aceite Virgen'!$B$6:$B$257,"&lt;="&amp;$B273)</f>
        <v>32.25</v>
      </c>
      <c r="XM273" s="4">
        <f>SUMIFS('Aceite Virgen'!XM$6:XM$257,'Aceite Virgen'!$A$6:$A$257,"&gt;="&amp;$A273,'Aceite Virgen'!$B$6:$B$257,"&lt;="&amp;$B273)</f>
        <v>15.49</v>
      </c>
      <c r="XQ273" s="69">
        <f>SUMIFS('Aceite Virgen'!XQ$6:XQ$257,'Aceite Virgen'!$A$6:$A$257,"&gt;="&amp;$A273,'Aceite Virgen'!$B$6:$B$257,"&lt;="&amp;$B273)</f>
        <v>8.57</v>
      </c>
      <c r="XR273" s="4">
        <f>SUMIFS('Aceite Virgen'!XR$6:XR$257,'Aceite Virgen'!$A$6:$A$257,"&gt;="&amp;$A273,'Aceite Virgen'!$B$6:$B$257,"&lt;="&amp;$B273)</f>
        <v>5.84</v>
      </c>
      <c r="XS273" s="4">
        <f>SUMIFS('Aceite Virgen'!XS$6:XS$257,'Aceite Virgen'!$A$6:$A$257,"&gt;="&amp;$A273,'Aceite Virgen'!$B$6:$B$257,"&lt;="&amp;$B273)</f>
        <v>11.27</v>
      </c>
      <c r="XT273" s="4">
        <f>SUMIFS('Aceite Virgen'!XT$6:XT$257,'Aceite Virgen'!$A$6:$A$257,"&gt;="&amp;$A273,'Aceite Virgen'!$B$6:$B$257,"&lt;="&amp;$B273)</f>
        <v>2.4900000000000002</v>
      </c>
      <c r="XX273" s="69">
        <f>SUMIFS('Aceite Virgen'!XX$6:XX$257,'Aceite Virgen'!$A$6:$A$257,"&gt;="&amp;$A273,'Aceite Virgen'!$B$6:$B$257,"&lt;="&amp;$B273)</f>
        <v>6.15</v>
      </c>
      <c r="XY273" s="4">
        <f>SUMIFS('Aceite Virgen'!XY$6:XY$257,'Aceite Virgen'!$A$6:$A$257,"&gt;="&amp;$A273,'Aceite Virgen'!$B$6:$B$257,"&lt;="&amp;$B273)</f>
        <v>1.61</v>
      </c>
      <c r="XZ273" s="4">
        <f>SUMIFS('Aceite Virgen'!XZ$6:XZ$257,'Aceite Virgen'!$A$6:$A$257,"&gt;="&amp;$A273,'Aceite Virgen'!$B$6:$B$257,"&lt;="&amp;$B273)</f>
        <v>6.6</v>
      </c>
      <c r="YA273" s="4">
        <f>SUMIFS('Aceite Virgen'!YA$6:YA$257,'Aceite Virgen'!$A$6:$A$257,"&gt;="&amp;$A273,'Aceite Virgen'!$B$6:$B$257,"&lt;="&amp;$B273)</f>
        <v>6.31</v>
      </c>
      <c r="YE273" s="69">
        <f>SUMIFS('Aceite Virgen'!YE$6:YE$257,'Aceite Virgen'!$A$6:$A$257,"&gt;="&amp;$A273,'Aceite Virgen'!$B$6:$B$257,"&lt;="&amp;$B273)</f>
        <v>4.3100000000000005</v>
      </c>
      <c r="YF273" s="4">
        <f>SUMIFS('Aceite Virgen'!YF$6:YF$257,'Aceite Virgen'!$A$6:$A$257,"&gt;="&amp;$A273,'Aceite Virgen'!$B$6:$B$257,"&lt;="&amp;$B273)</f>
        <v>7.38</v>
      </c>
      <c r="YG273" s="4">
        <f>SUMIFS('Aceite Virgen'!YG$6:YG$257,'Aceite Virgen'!$A$6:$A$257,"&gt;="&amp;$A273,'Aceite Virgen'!$B$6:$B$257,"&lt;="&amp;$B273)</f>
        <v>5.28</v>
      </c>
      <c r="YH273" s="4">
        <f>SUMIFS('Aceite Virgen'!YH$6:YH$257,'Aceite Virgen'!$A$6:$A$257,"&gt;="&amp;$A273,'Aceite Virgen'!$B$6:$B$257,"&lt;="&amp;$B273)</f>
        <v>0</v>
      </c>
      <c r="YL273" s="69">
        <f>SUMIFS('Aceite Virgen'!YL$6:YL$257,'Aceite Virgen'!$A$6:$A$257,"&gt;="&amp;$A273,'Aceite Virgen'!$B$6:$B$257,"&lt;="&amp;$B273)</f>
        <v>3.18</v>
      </c>
      <c r="YM273" s="4">
        <f>SUMIFS('Aceite Virgen'!YM$6:YM$257,'Aceite Virgen'!$A$6:$A$257,"&gt;="&amp;$A273,'Aceite Virgen'!$B$6:$B$257,"&lt;="&amp;$B273)</f>
        <v>8.0299999999999994</v>
      </c>
      <c r="YN273" s="4">
        <f>SUMIFS('Aceite Virgen'!YN$6:YN$257,'Aceite Virgen'!$A$6:$A$257,"&gt;="&amp;$A273,'Aceite Virgen'!$B$6:$B$257,"&lt;="&amp;$B273)</f>
        <v>2.5300000000000002</v>
      </c>
      <c r="YO273" s="4">
        <f>SUMIFS('Aceite Virgen'!YO$6:YO$257,'Aceite Virgen'!$A$6:$A$257,"&gt;="&amp;$A273,'Aceite Virgen'!$B$6:$B$257,"&lt;="&amp;$B273)</f>
        <v>3.3400000000000003</v>
      </c>
      <c r="YP273" s="4">
        <f>SUMIFS('Aceite Virgen'!YP$6:YP$257,'Aceite Virgen'!$A$6:$A$257,"&gt;="&amp;$A273,'Aceite Virgen'!$B$6:$B$257,"&lt;="&amp;$B273)</f>
        <v>0</v>
      </c>
      <c r="YS273" s="69">
        <f>SUMIFS('Aceite Virgen'!YS$6:YS$257,'Aceite Virgen'!$A$6:$A$257,"&gt;="&amp;$A273,'Aceite Virgen'!$B$6:$B$257,"&lt;="&amp;$B273)</f>
        <v>2.2600000000000002</v>
      </c>
      <c r="YT273" s="4">
        <f>SUMIFS('Aceite Virgen'!YT$6:YT$257,'Aceite Virgen'!$A$6:$A$257,"&gt;="&amp;$A273,'Aceite Virgen'!$B$6:$B$257,"&lt;="&amp;$B273)</f>
        <v>0</v>
      </c>
      <c r="YU273" s="4">
        <f>SUMIFS('Aceite Virgen'!YU$6:YU$257,'Aceite Virgen'!$A$6:$A$257,"&gt;="&amp;$A273,'Aceite Virgen'!$B$6:$B$257,"&lt;="&amp;$B273)</f>
        <v>2.68</v>
      </c>
      <c r="YV273" s="4">
        <f>SUMIFS('Aceite Virgen'!YV$6:YV$257,'Aceite Virgen'!$A$6:$A$257,"&gt;="&amp;$A273,'Aceite Virgen'!$B$6:$B$257,"&lt;="&amp;$B273)</f>
        <v>2.65</v>
      </c>
      <c r="YW273" s="4">
        <f>SUMIFS('Aceite Virgen'!YW$6:YW$257,'Aceite Virgen'!$A$6:$A$257,"&gt;="&amp;$A273,'Aceite Virgen'!$B$6:$B$257,"&lt;="&amp;$B273)</f>
        <v>2.81</v>
      </c>
      <c r="YZ273" s="69">
        <f>SUMIFS('Aceite Virgen'!YZ$6:YZ$257,'Aceite Virgen'!$A$6:$A$257,"&gt;="&amp;$A273,'Aceite Virgen'!$B$6:$B$257,"&lt;="&amp;$B273)</f>
        <v>0.73</v>
      </c>
      <c r="ZA273" s="4">
        <f>SUMIFS('Aceite Virgen'!ZA$6:ZA$257,'Aceite Virgen'!$A$6:$A$257,"&gt;="&amp;$A273,'Aceite Virgen'!$B$6:$B$257,"&lt;="&amp;$B273)</f>
        <v>2.34</v>
      </c>
      <c r="ZB273" s="4">
        <f>SUMIFS('Aceite Virgen'!ZB$6:ZB$257,'Aceite Virgen'!$A$6:$A$257,"&gt;="&amp;$A273,'Aceite Virgen'!$B$6:$B$257,"&lt;="&amp;$B273)</f>
        <v>0.53</v>
      </c>
      <c r="ZC273" s="4">
        <f>SUMIFS('Aceite Virgen'!ZC$6:ZC$257,'Aceite Virgen'!$A$6:$A$257,"&gt;="&amp;$A273,'Aceite Virgen'!$B$6:$B$257,"&lt;="&amp;$B273)</f>
        <v>0</v>
      </c>
      <c r="ZD273" s="4">
        <f>SUMIFS('Aceite Virgen'!ZD$6:ZD$257,'Aceite Virgen'!$A$6:$A$257,"&gt;="&amp;$A273,'Aceite Virgen'!$B$6:$B$257,"&lt;="&amp;$B273)</f>
        <v>2.15</v>
      </c>
    </row>
    <row r="274" spans="1:680" x14ac:dyDescent="0.25">
      <c r="A274" s="9">
        <f>'TAM Aceite Virgen'!B22</f>
        <v>6.1</v>
      </c>
      <c r="B274" s="9">
        <f>'TAM Aceite Virgen'!C22</f>
        <v>6.3</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0.21</v>
      </c>
      <c r="L274" s="4">
        <f>SUMIFS('Aceite Virgen'!L$6:L$257,'Aceite Virgen'!$A$6:$A$257,"&gt;="&amp;$A274,'Aceite Virgen'!$B$6:$B$257,"&lt;="&amp;$B274)</f>
        <v>1.53</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0.35</v>
      </c>
      <c r="AU274" s="4">
        <f>SUMIFS('Aceite Virgen'!AU$6:AU$257,'Aceite Virgen'!$A$6:$A$257,"&gt;="&amp;$A274,'Aceite Virgen'!$B$6:$B$257,"&lt;="&amp;$B274)</f>
        <v>3.38</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7.0000000000000007E-2</v>
      </c>
      <c r="CK274" s="4">
        <f>SUMIFS('Aceite Virgen'!CK$6:CK$257,'Aceite Virgen'!$A$6:$A$257,"&gt;="&amp;$A274,'Aceite Virgen'!$B$6:$B$257,"&lt;="&amp;$B274)</f>
        <v>0.73</v>
      </c>
      <c r="CL274" s="4">
        <f>SUMIFS('Aceite Virgen'!CL$6:CL$257,'Aceite Virgen'!$A$6:$A$257,"&gt;="&amp;$A274,'Aceite Virgen'!$B$6:$B$257,"&lt;="&amp;$B274)</f>
        <v>0</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0.27</v>
      </c>
      <c r="DF274" s="4">
        <f>SUMIFS('Aceite Virgen'!DF$6:DF$257,'Aceite Virgen'!$A$6:$A$257,"&gt;="&amp;$A274,'Aceite Virgen'!$B$6:$B$257,"&lt;="&amp;$B274)</f>
        <v>0</v>
      </c>
      <c r="DG274" s="4">
        <f>SUMIFS('Aceite Virgen'!DG$6:DG$257,'Aceite Virgen'!$A$6:$A$257,"&gt;="&amp;$A274,'Aceite Virgen'!$B$6:$B$257,"&lt;="&amp;$B274)</f>
        <v>0.39</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0.18</v>
      </c>
      <c r="DT274" s="4">
        <f>SUMIFS('Aceite Virgen'!DT$6:DT$257,'Aceite Virgen'!$A$6:$A$257,"&gt;="&amp;$A274,'Aceite Virgen'!$B$6:$B$257,"&lt;="&amp;$B274)</f>
        <v>0</v>
      </c>
      <c r="DU274" s="4">
        <f>SUMIFS('Aceite Virgen'!DU$6:DU$257,'Aceite Virgen'!$A$6:$A$257,"&gt;="&amp;$A274,'Aceite Virgen'!$B$6:$B$257,"&lt;="&amp;$B274)</f>
        <v>0.24</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0.53</v>
      </c>
      <c r="EH274" s="4">
        <f>SUMIFS('Aceite Virgen'!EH$6:EH$257,'Aceite Virgen'!$A$6:$A$257,"&gt;="&amp;$A274,'Aceite Virgen'!$B$6:$B$257,"&lt;="&amp;$B274)</f>
        <v>2.34</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0.59</v>
      </c>
      <c r="EV274" s="4">
        <f>SUMIFS('Aceite Virgen'!EV$6:EV$257,'Aceite Virgen'!$A$6:$A$257,"&gt;="&amp;$A274,'Aceite Virgen'!$B$6:$B$257,"&lt;="&amp;$B274)</f>
        <v>0</v>
      </c>
      <c r="EW274" s="4">
        <f>SUMIFS('Aceite Virgen'!EW$6:EW$257,'Aceite Virgen'!$A$6:$A$257,"&gt;="&amp;$A274,'Aceite Virgen'!$B$6:$B$257,"&lt;="&amp;$B274)</f>
        <v>0.54</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v>
      </c>
      <c r="HG274" s="4">
        <f>SUMIFS('Aceite Virgen'!HG$6:HG$257,'Aceite Virgen'!$A$6:$A$257,"&gt;="&amp;$A274,'Aceite Virgen'!$B$6:$B$257,"&lt;="&amp;$B274)</f>
        <v>0</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4.91</v>
      </c>
      <c r="PI274" s="4">
        <f>SUMIFS('Aceite Virgen'!PI$6:PI$257,'Aceite Virgen'!$A$6:$A$257,"&gt;="&amp;$A274,'Aceite Virgen'!$B$6:$B$257,"&lt;="&amp;$B274)</f>
        <v>23.07</v>
      </c>
      <c r="PJ274" s="4">
        <f>SUMIFS('Aceite Virgen'!PJ$6:PJ$257,'Aceite Virgen'!$A$6:$A$257,"&gt;="&amp;$A274,'Aceite Virgen'!$B$6:$B$257,"&lt;="&amp;$B274)</f>
        <v>1.1000000000000001</v>
      </c>
      <c r="PK274" s="4">
        <f>SUMIFS('Aceite Virgen'!PK$6:PK$257,'Aceite Virgen'!$A$6:$A$257,"&gt;="&amp;$A274,'Aceite Virgen'!$B$6:$B$257,"&lt;="&amp;$B274)</f>
        <v>0</v>
      </c>
      <c r="PO274" s="4">
        <f>SUMIFS('Aceite Virgen'!PO$6:PO$257,'Aceite Virgen'!$A$6:$A$257,"&gt;="&amp;$A274,'Aceite Virgen'!$B$6:$B$257,"&lt;="&amp;$B274)</f>
        <v>1.66</v>
      </c>
      <c r="PP274" s="4">
        <f>SUMIFS('Aceite Virgen'!PP$6:PP$257,'Aceite Virgen'!$A$6:$A$257,"&gt;="&amp;$A274,'Aceite Virgen'!$B$6:$B$257,"&lt;="&amp;$B274)</f>
        <v>7.97</v>
      </c>
      <c r="PQ274" s="4">
        <f>SUMIFS('Aceite Virgen'!PQ$6:PQ$257,'Aceite Virgen'!$A$6:$A$257,"&gt;="&amp;$A274,'Aceite Virgen'!$B$6:$B$257,"&lt;="&amp;$B274)</f>
        <v>0.63</v>
      </c>
      <c r="PR274" s="4">
        <f>SUMIFS('Aceite Virgen'!PR$6:PR$257,'Aceite Virgen'!$A$6:$A$257,"&gt;="&amp;$A274,'Aceite Virgen'!$B$6:$B$257,"&lt;="&amp;$B274)</f>
        <v>0</v>
      </c>
      <c r="PV274" s="4">
        <f>SUMIFS('Aceite Virgen'!PV$6:PV$257,'Aceite Virgen'!$A$6:$A$257,"&gt;="&amp;$A274,'Aceite Virgen'!$B$6:$B$257,"&lt;="&amp;$B274)</f>
        <v>2.06</v>
      </c>
      <c r="PW274" s="4">
        <f>SUMIFS('Aceite Virgen'!PW$6:PW$257,'Aceite Virgen'!$A$6:$A$257,"&gt;="&amp;$A274,'Aceite Virgen'!$B$6:$B$257,"&lt;="&amp;$B274)</f>
        <v>7.3000000000000007</v>
      </c>
      <c r="PX274" s="4">
        <f>SUMIFS('Aceite Virgen'!PX$6:PX$257,'Aceite Virgen'!$A$6:$A$257,"&gt;="&amp;$A274,'Aceite Virgen'!$B$6:$B$257,"&lt;="&amp;$B274)</f>
        <v>0.96</v>
      </c>
      <c r="PY274" s="4">
        <f>SUMIFS('Aceite Virgen'!PY$6:PY$257,'Aceite Virgen'!$A$6:$A$257,"&gt;="&amp;$A274,'Aceite Virgen'!$B$6:$B$257,"&lt;="&amp;$B274)</f>
        <v>0</v>
      </c>
      <c r="QC274" s="4">
        <f>SUMIFS('Aceite Virgen'!QC$6:QC$257,'Aceite Virgen'!$A$6:$A$257,"&gt;="&amp;$A274,'Aceite Virgen'!$B$6:$B$257,"&lt;="&amp;$B274)</f>
        <v>5.41</v>
      </c>
      <c r="QD274" s="4">
        <f>SUMIFS('Aceite Virgen'!QD$6:QD$257,'Aceite Virgen'!$A$6:$A$257,"&gt;="&amp;$A274,'Aceite Virgen'!$B$6:$B$257,"&lt;="&amp;$B274)</f>
        <v>14.77</v>
      </c>
      <c r="QE274" s="4">
        <f>SUMIFS('Aceite Virgen'!QE$6:QE$257,'Aceite Virgen'!$A$6:$A$257,"&gt;="&amp;$A274,'Aceite Virgen'!$B$6:$B$257,"&lt;="&amp;$B274)</f>
        <v>2.99</v>
      </c>
      <c r="QF274" s="4">
        <f>SUMIFS('Aceite Virgen'!QF$6:QF$257,'Aceite Virgen'!$A$6:$A$257,"&gt;="&amp;$A274,'Aceite Virgen'!$B$6:$B$257,"&lt;="&amp;$B274)</f>
        <v>1.24</v>
      </c>
      <c r="QJ274" s="4">
        <f>SUMIFS('Aceite Virgen'!QJ$6:QJ$257,'Aceite Virgen'!$A$6:$A$257,"&gt;="&amp;$A274,'Aceite Virgen'!$B$6:$B$257,"&lt;="&amp;$B274)</f>
        <v>3.15</v>
      </c>
      <c r="QK274" s="4">
        <f>SUMIFS('Aceite Virgen'!QK$6:QK$257,'Aceite Virgen'!$A$6:$A$257,"&gt;="&amp;$A274,'Aceite Virgen'!$B$6:$B$257,"&lt;="&amp;$B274)</f>
        <v>12.89</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0.44</v>
      </c>
      <c r="QR274" s="4">
        <f>SUMIFS('Aceite Virgen'!QR$6:QR$257,'Aceite Virgen'!$A$6:$A$257,"&gt;="&amp;$A274,'Aceite Virgen'!$B$6:$B$257,"&lt;="&amp;$B274)</f>
        <v>1.06</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1.2999999999999998</v>
      </c>
      <c r="RM274" s="4">
        <f>SUMIFS('Aceite Virgen'!RM$6:RM$257,'Aceite Virgen'!$A$6:$A$257,"&gt;="&amp;$A274,'Aceite Virgen'!$B$6:$B$257,"&lt;="&amp;$B274)</f>
        <v>0</v>
      </c>
      <c r="RN274" s="4">
        <f>SUMIFS('Aceite Virgen'!RN$6:RN$257,'Aceite Virgen'!$A$6:$A$257,"&gt;="&amp;$A274,'Aceite Virgen'!$B$6:$B$257,"&lt;="&amp;$B274)</f>
        <v>0.72</v>
      </c>
      <c r="RO274" s="4">
        <f>SUMIFS('Aceite Virgen'!RO$6:RO$257,'Aceite Virgen'!$A$6:$A$257,"&gt;="&amp;$A274,'Aceite Virgen'!$B$6:$B$257,"&lt;="&amp;$B274)</f>
        <v>0</v>
      </c>
      <c r="RS274" s="69">
        <f>SUMIFS('Aceite Virgen'!RS$6:RS$257,'Aceite Virgen'!$A$6:$A$257,"&gt;="&amp;$A274,'Aceite Virgen'!$B$6:$B$257,"&lt;="&amp;$B274)</f>
        <v>0.19</v>
      </c>
      <c r="RT274" s="4">
        <f>SUMIFS('Aceite Virgen'!RT$6:RT$257,'Aceite Virgen'!$A$6:$A$257,"&gt;="&amp;$A274,'Aceite Virgen'!$B$6:$B$257,"&lt;="&amp;$B274)</f>
        <v>1.1200000000000001</v>
      </c>
      <c r="RU274" s="4">
        <f>SUMIFS('Aceite Virgen'!RU$6:RU$257,'Aceite Virgen'!$A$6:$A$257,"&gt;="&amp;$A274,'Aceite Virgen'!$B$6:$B$257,"&lt;="&amp;$B274)</f>
        <v>0</v>
      </c>
      <c r="RV274" s="4">
        <f>SUMIFS('Aceite Virgen'!RV$6:RV$257,'Aceite Virgen'!$A$6:$A$257,"&gt;="&amp;$A274,'Aceite Virgen'!$B$6:$B$257,"&lt;="&amp;$B274)</f>
        <v>0</v>
      </c>
      <c r="RZ274" s="69">
        <f>SUMIFS('Aceite Virgen'!RZ$6:RZ$257,'Aceite Virgen'!$A$6:$A$257,"&gt;="&amp;$A274,'Aceite Virgen'!$B$6:$B$257,"&lt;="&amp;$B274)</f>
        <v>1.36</v>
      </c>
      <c r="SA274" s="4">
        <f>SUMIFS('Aceite Virgen'!SA$6:SA$257,'Aceite Virgen'!$A$6:$A$257,"&gt;="&amp;$A274,'Aceite Virgen'!$B$6:$B$257,"&lt;="&amp;$B274)</f>
        <v>1.28</v>
      </c>
      <c r="SB274" s="4">
        <f>SUMIFS('Aceite Virgen'!SB$6:SB$257,'Aceite Virgen'!$A$6:$A$257,"&gt;="&amp;$A274,'Aceite Virgen'!$B$6:$B$257,"&lt;="&amp;$B274)</f>
        <v>1.05</v>
      </c>
      <c r="SC274" s="4">
        <f>SUMIFS('Aceite Virgen'!SC$6:SC$257,'Aceite Virgen'!$A$6:$A$257,"&gt;="&amp;$A274,'Aceite Virgen'!$B$6:$B$257,"&lt;="&amp;$B274)</f>
        <v>0</v>
      </c>
      <c r="SG274" s="69">
        <f>SUMIFS('Aceite Virgen'!SG$6:SG$257,'Aceite Virgen'!$A$6:$A$257,"&gt;="&amp;$A274,'Aceite Virgen'!$B$6:$B$257,"&lt;="&amp;$B274)</f>
        <v>2.02</v>
      </c>
      <c r="SH274" s="4">
        <f>SUMIFS('Aceite Virgen'!SH$6:SH$257,'Aceite Virgen'!$A$6:$A$257,"&gt;="&amp;$A274,'Aceite Virgen'!$B$6:$B$257,"&lt;="&amp;$B274)</f>
        <v>3.49</v>
      </c>
      <c r="SI274" s="4">
        <f>SUMIFS('Aceite Virgen'!SI$6:SI$257,'Aceite Virgen'!$A$6:$A$257,"&gt;="&amp;$A274,'Aceite Virgen'!$B$6:$B$257,"&lt;="&amp;$B274)</f>
        <v>2.5</v>
      </c>
      <c r="SJ274" s="4">
        <f>SUMIFS('Aceite Virgen'!SJ$6:SJ$257,'Aceite Virgen'!$A$6:$A$257,"&gt;="&amp;$A274,'Aceite Virgen'!$B$6:$B$257,"&lt;="&amp;$B274)</f>
        <v>0</v>
      </c>
      <c r="SN274" s="69">
        <f>SUMIFS('Aceite Virgen'!SN$6:SN$257,'Aceite Virgen'!$A$6:$A$257,"&gt;="&amp;$A274,'Aceite Virgen'!$B$6:$B$257,"&lt;="&amp;$B274)</f>
        <v>1.45</v>
      </c>
      <c r="SO274" s="4">
        <f>SUMIFS('Aceite Virgen'!SO$6:SO$257,'Aceite Virgen'!$A$6:$A$257,"&gt;="&amp;$A274,'Aceite Virgen'!$B$6:$B$257,"&lt;="&amp;$B274)</f>
        <v>0</v>
      </c>
      <c r="SP274" s="4">
        <f>SUMIFS('Aceite Virgen'!SP$6:SP$257,'Aceite Virgen'!$A$6:$A$257,"&gt;="&amp;$A274,'Aceite Virgen'!$B$6:$B$257,"&lt;="&amp;$B274)</f>
        <v>0.67</v>
      </c>
      <c r="SQ274" s="4">
        <f>SUMIFS('Aceite Virgen'!SQ$6:SQ$257,'Aceite Virgen'!$A$6:$A$257,"&gt;="&amp;$A274,'Aceite Virgen'!$B$6:$B$257,"&lt;="&amp;$B274)</f>
        <v>0</v>
      </c>
      <c r="SU274" s="69">
        <f>SUMIFS('Aceite Virgen'!SU$6:SU$257,'Aceite Virgen'!$A$6:$A$257,"&gt;="&amp;$A274,'Aceite Virgen'!$B$6:$B$257,"&lt;="&amp;$B274)</f>
        <v>2.04</v>
      </c>
      <c r="SV274" s="4">
        <f>SUMIFS('Aceite Virgen'!SV$6:SV$257,'Aceite Virgen'!$A$6:$A$257,"&gt;="&amp;$A274,'Aceite Virgen'!$B$6:$B$257,"&lt;="&amp;$B274)</f>
        <v>0.98</v>
      </c>
      <c r="SW274" s="4">
        <f>SUMIFS('Aceite Virgen'!SW$6:SW$257,'Aceite Virgen'!$A$6:$A$257,"&gt;="&amp;$A274,'Aceite Virgen'!$B$6:$B$257,"&lt;="&amp;$B274)</f>
        <v>2.19</v>
      </c>
      <c r="SX274" s="4">
        <f>SUMIFS('Aceite Virgen'!SX$6:SX$257,'Aceite Virgen'!$A$6:$A$257,"&gt;="&amp;$A274,'Aceite Virgen'!$B$6:$B$257,"&lt;="&amp;$B274)</f>
        <v>1.01</v>
      </c>
      <c r="TB274" s="69">
        <f>SUMIFS('Aceite Virgen'!TB$6:TB$257,'Aceite Virgen'!$A$6:$A$257,"&gt;="&amp;$A274,'Aceite Virgen'!$B$6:$B$257,"&lt;="&amp;$B274)</f>
        <v>3.6799999999999997</v>
      </c>
      <c r="TC274" s="4">
        <f>SUMIFS('Aceite Virgen'!TC$6:TC$257,'Aceite Virgen'!$A$6:$A$257,"&gt;="&amp;$A274,'Aceite Virgen'!$B$6:$B$257,"&lt;="&amp;$B274)</f>
        <v>3.72</v>
      </c>
      <c r="TD274" s="4">
        <f>SUMIFS('Aceite Virgen'!TD$6:TD$257,'Aceite Virgen'!$A$6:$A$257,"&gt;="&amp;$A274,'Aceite Virgen'!$B$6:$B$257,"&lt;="&amp;$B274)</f>
        <v>3.88</v>
      </c>
      <c r="TE274" s="4">
        <f>SUMIFS('Aceite Virgen'!TE$6:TE$257,'Aceite Virgen'!$A$6:$A$257,"&gt;="&amp;$A274,'Aceite Virgen'!$B$6:$B$257,"&lt;="&amp;$B274)</f>
        <v>3.83</v>
      </c>
      <c r="TI274" s="69">
        <f>SUMIFS('Aceite Virgen'!TI$6:TI$257,'Aceite Virgen'!$A$6:$A$257,"&gt;="&amp;$A274,'Aceite Virgen'!$B$6:$B$257,"&lt;="&amp;$B274)</f>
        <v>7.79</v>
      </c>
      <c r="TJ274" s="4">
        <f>SUMIFS('Aceite Virgen'!TJ$6:TJ$257,'Aceite Virgen'!$A$6:$A$257,"&gt;="&amp;$A274,'Aceite Virgen'!$B$6:$B$257,"&lt;="&amp;$B274)</f>
        <v>0.91</v>
      </c>
      <c r="TK274" s="4">
        <f>SUMIFS('Aceite Virgen'!TK$6:TK$257,'Aceite Virgen'!$A$6:$A$257,"&gt;="&amp;$A274,'Aceite Virgen'!$B$6:$B$257,"&lt;="&amp;$B274)</f>
        <v>12.42</v>
      </c>
      <c r="TL274" s="4">
        <f>SUMIFS('Aceite Virgen'!TL$6:TL$257,'Aceite Virgen'!$A$6:$A$257,"&gt;="&amp;$A274,'Aceite Virgen'!$B$6:$B$257,"&lt;="&amp;$B274)</f>
        <v>0</v>
      </c>
      <c r="TP274" s="69">
        <f>SUMIFS('Aceite Virgen'!TP$6:TP$257,'Aceite Virgen'!$A$6:$A$257,"&gt;="&amp;$A274,'Aceite Virgen'!$B$6:$B$257,"&lt;="&amp;$B274)</f>
        <v>5.8400000000000007</v>
      </c>
      <c r="TQ274" s="4">
        <f>SUMIFS('Aceite Virgen'!TQ$6:TQ$257,'Aceite Virgen'!$A$6:$A$257,"&gt;="&amp;$A274,'Aceite Virgen'!$B$6:$B$257,"&lt;="&amp;$B274)</f>
        <v>3.3</v>
      </c>
      <c r="TR274" s="4">
        <f>SUMIFS('Aceite Virgen'!TR$6:TR$257,'Aceite Virgen'!$A$6:$A$257,"&gt;="&amp;$A274,'Aceite Virgen'!$B$6:$B$257,"&lt;="&amp;$B274)</f>
        <v>8.42</v>
      </c>
      <c r="TS274" s="4">
        <f>SUMIFS('Aceite Virgen'!TS$6:TS$257,'Aceite Virgen'!$A$6:$A$257,"&gt;="&amp;$A274,'Aceite Virgen'!$B$6:$B$257,"&lt;="&amp;$B274)</f>
        <v>0.85</v>
      </c>
      <c r="TW274" s="69">
        <f>SUMIFS('Aceite Virgen'!TW$6:TW$257,'Aceite Virgen'!$A$6:$A$257,"&gt;="&amp;$A274,'Aceite Virgen'!$B$6:$B$257,"&lt;="&amp;$B274)</f>
        <v>7</v>
      </c>
      <c r="TX274" s="4">
        <f>SUMIFS('Aceite Virgen'!TX$6:TX$257,'Aceite Virgen'!$A$6:$A$257,"&gt;="&amp;$A274,'Aceite Virgen'!$B$6:$B$257,"&lt;="&amp;$B274)</f>
        <v>1.6</v>
      </c>
      <c r="TY274" s="4">
        <f>SUMIFS('Aceite Virgen'!TY$6:TY$257,'Aceite Virgen'!$A$6:$A$257,"&gt;="&amp;$A274,'Aceite Virgen'!$B$6:$B$257,"&lt;="&amp;$B274)</f>
        <v>10.4</v>
      </c>
      <c r="TZ274" s="4">
        <f>SUMIFS('Aceite Virgen'!TZ$6:TZ$257,'Aceite Virgen'!$A$6:$A$257,"&gt;="&amp;$A274,'Aceite Virgen'!$B$6:$B$257,"&lt;="&amp;$B274)</f>
        <v>0</v>
      </c>
      <c r="UD274" s="69">
        <f>SUMIFS('Aceite Virgen'!UD$6:UD$257,'Aceite Virgen'!$A$6:$A$257,"&gt;="&amp;$A274,'Aceite Virgen'!$B$6:$B$257,"&lt;="&amp;$B274)</f>
        <v>1.46</v>
      </c>
      <c r="UE274" s="4">
        <f>SUMIFS('Aceite Virgen'!UE$6:UE$257,'Aceite Virgen'!$A$6:$A$257,"&gt;="&amp;$A274,'Aceite Virgen'!$B$6:$B$257,"&lt;="&amp;$B274)</f>
        <v>4.04</v>
      </c>
      <c r="UF274" s="4">
        <f>SUMIFS('Aceite Virgen'!UF$6:UF$257,'Aceite Virgen'!$A$6:$A$257,"&gt;="&amp;$A274,'Aceite Virgen'!$B$6:$B$257,"&lt;="&amp;$B274)</f>
        <v>0.86</v>
      </c>
      <c r="UG274" s="4">
        <f>SUMIFS('Aceite Virgen'!UG$6:UG$257,'Aceite Virgen'!$A$6:$A$257,"&gt;="&amp;$A274,'Aceite Virgen'!$B$6:$B$257,"&lt;="&amp;$B274)</f>
        <v>0</v>
      </c>
      <c r="UK274" s="69">
        <f>SUMIFS('Aceite Virgen'!UK$6:UK$257,'Aceite Virgen'!$A$6:$A$257,"&gt;="&amp;$A274,'Aceite Virgen'!$B$6:$B$257,"&lt;="&amp;$B274)</f>
        <v>0.16</v>
      </c>
      <c r="UL274" s="4">
        <f>SUMIFS('Aceite Virgen'!UL$6:UL$257,'Aceite Virgen'!$A$6:$A$257,"&gt;="&amp;$A274,'Aceite Virgen'!$B$6:$B$257,"&lt;="&amp;$B274)</f>
        <v>0</v>
      </c>
      <c r="UM274" s="4">
        <f>SUMIFS('Aceite Virgen'!UM$6:UM$257,'Aceite Virgen'!$A$6:$A$257,"&gt;="&amp;$A274,'Aceite Virgen'!$B$6:$B$257,"&lt;="&amp;$B274)</f>
        <v>0.28999999999999998</v>
      </c>
      <c r="UN274" s="4">
        <f>SUMIFS('Aceite Virgen'!UN$6:UN$257,'Aceite Virgen'!$A$6:$A$257,"&gt;="&amp;$A274,'Aceite Virgen'!$B$6:$B$257,"&lt;="&amp;$B274)</f>
        <v>0</v>
      </c>
      <c r="UR274" s="69">
        <f>SUMIFS('Aceite Virgen'!UR$6:UR$257,'Aceite Virgen'!$A$6:$A$257,"&gt;="&amp;$A274,'Aceite Virgen'!$B$6:$B$257,"&lt;="&amp;$B274)</f>
        <v>0.18</v>
      </c>
      <c r="US274" s="4">
        <f>SUMIFS('Aceite Virgen'!US$6:US$257,'Aceite Virgen'!$A$6:$A$257,"&gt;="&amp;$A274,'Aceite Virgen'!$B$6:$B$257,"&lt;="&amp;$B274)</f>
        <v>0</v>
      </c>
      <c r="UT274" s="4">
        <f>SUMIFS('Aceite Virgen'!UT$6:UT$257,'Aceite Virgen'!$A$6:$A$257,"&gt;="&amp;$A274,'Aceite Virgen'!$B$6:$B$257,"&lt;="&amp;$B274)</f>
        <v>0.31</v>
      </c>
      <c r="UU274" s="4">
        <f>SUMIFS('Aceite Virgen'!UU$6:UU$257,'Aceite Virgen'!$A$6:$A$257,"&gt;="&amp;$A274,'Aceite Virgen'!$B$6:$B$257,"&lt;="&amp;$B274)</f>
        <v>0</v>
      </c>
      <c r="UY274" s="69">
        <f>SUMIFS('Aceite Virgen'!UY$6:UY$257,'Aceite Virgen'!$A$6:$A$257,"&gt;="&amp;$A274,'Aceite Virgen'!$B$6:$B$257,"&lt;="&amp;$B274)</f>
        <v>0.51</v>
      </c>
      <c r="UZ274" s="4">
        <f>SUMIFS('Aceite Virgen'!UZ$6:UZ$257,'Aceite Virgen'!$A$6:$A$257,"&gt;="&amp;$A274,'Aceite Virgen'!$B$6:$B$257,"&lt;="&amp;$B274)</f>
        <v>0</v>
      </c>
      <c r="VA274" s="4">
        <f>SUMIFS('Aceite Virgen'!VA$6:VA$257,'Aceite Virgen'!$A$6:$A$257,"&gt;="&amp;$A274,'Aceite Virgen'!$B$6:$B$257,"&lt;="&amp;$B274)</f>
        <v>0</v>
      </c>
      <c r="VB274" s="4">
        <f>SUMIFS('Aceite Virgen'!VB$6:VB$257,'Aceite Virgen'!$A$6:$A$257,"&gt;="&amp;$A274,'Aceite Virgen'!$B$6:$B$257,"&lt;="&amp;$B274)</f>
        <v>0</v>
      </c>
      <c r="VF274" s="69">
        <f>SUMIFS('Aceite Virgen'!VF$6:VF$257,'Aceite Virgen'!$A$6:$A$257,"&gt;="&amp;$A274,'Aceite Virgen'!$B$6:$B$257,"&lt;="&amp;$B274)</f>
        <v>0.44000000000000006</v>
      </c>
      <c r="VG274" s="4">
        <f>SUMIFS('Aceite Virgen'!VG$6:VG$257,'Aceite Virgen'!$A$6:$A$257,"&gt;="&amp;$A274,'Aceite Virgen'!$B$6:$B$257,"&lt;="&amp;$B274)</f>
        <v>0</v>
      </c>
      <c r="VH274" s="4">
        <f>SUMIFS('Aceite Virgen'!VH$6:VH$257,'Aceite Virgen'!$A$6:$A$257,"&gt;="&amp;$A274,'Aceite Virgen'!$B$6:$B$257,"&lt;="&amp;$B274)</f>
        <v>0.43</v>
      </c>
      <c r="VI274" s="4">
        <f>SUMIFS('Aceite Virgen'!VI$6:VI$257,'Aceite Virgen'!$A$6:$A$257,"&gt;="&amp;$A274,'Aceite Virgen'!$B$6:$B$257,"&lt;="&amp;$B274)</f>
        <v>0.74</v>
      </c>
      <c r="VM274" s="69">
        <f>SUMIFS('Aceite Virgen'!VM$6:VM$257,'Aceite Virgen'!$A$6:$A$257,"&gt;="&amp;$A274,'Aceite Virgen'!$B$6:$B$257,"&lt;="&amp;$B274)</f>
        <v>2.41</v>
      </c>
      <c r="VN274" s="4">
        <f>SUMIFS('Aceite Virgen'!VN$6:VN$257,'Aceite Virgen'!$A$6:$A$257,"&gt;="&amp;$A274,'Aceite Virgen'!$B$6:$B$257,"&lt;="&amp;$B274)</f>
        <v>14</v>
      </c>
      <c r="VO274" s="4">
        <f>SUMIFS('Aceite Virgen'!VO$6:VO$257,'Aceite Virgen'!$A$6:$A$257,"&gt;="&amp;$A274,'Aceite Virgen'!$B$6:$B$257,"&lt;="&amp;$B274)</f>
        <v>0</v>
      </c>
      <c r="VP274" s="4">
        <f>SUMIFS('Aceite Virgen'!VP$6:VP$257,'Aceite Virgen'!$A$6:$A$257,"&gt;="&amp;$A274,'Aceite Virgen'!$B$6:$B$257,"&lt;="&amp;$B274)</f>
        <v>2.4</v>
      </c>
      <c r="VT274" s="69">
        <f>SUMIFS('Aceite Virgen'!VT$6:VT$257,'Aceite Virgen'!$A$6:$A$257,"&gt;="&amp;$A274,'Aceite Virgen'!$B$6:$B$257,"&lt;="&amp;$B274)</f>
        <v>0.55000000000000004</v>
      </c>
      <c r="VU274" s="4">
        <f>SUMIFS('Aceite Virgen'!VU$6:VU$257,'Aceite Virgen'!$A$6:$A$257,"&gt;="&amp;$A274,'Aceite Virgen'!$B$6:$B$257,"&lt;="&amp;$B274)</f>
        <v>3.05</v>
      </c>
      <c r="VV274" s="4">
        <f>SUMIFS('Aceite Virgen'!VV$6:VV$257,'Aceite Virgen'!$A$6:$A$257,"&gt;="&amp;$A274,'Aceite Virgen'!$B$6:$B$257,"&lt;="&amp;$B274)</f>
        <v>0</v>
      </c>
      <c r="VW274" s="4">
        <f>SUMIFS('Aceite Virgen'!VW$6:VW$257,'Aceite Virgen'!$A$6:$A$257,"&gt;="&amp;$A274,'Aceite Virgen'!$B$6:$B$257,"&lt;="&amp;$B274)</f>
        <v>0</v>
      </c>
      <c r="WA274" s="69">
        <f>SUMIFS('Aceite Virgen'!WA$6:WA$257,'Aceite Virgen'!$A$6:$A$257,"&gt;="&amp;$A274,'Aceite Virgen'!$B$6:$B$257,"&lt;="&amp;$B274)</f>
        <v>0</v>
      </c>
      <c r="WB274" s="4">
        <f>SUMIFS('Aceite Virgen'!WB$6:WB$257,'Aceite Virgen'!$A$6:$A$257,"&gt;="&amp;$A274,'Aceite Virgen'!$B$6:$B$257,"&lt;="&amp;$B274)</f>
        <v>0</v>
      </c>
      <c r="WC274" s="4">
        <f>SUMIFS('Aceite Virgen'!WC$6:WC$257,'Aceite Virgen'!$A$6:$A$257,"&gt;="&amp;$A274,'Aceite Virgen'!$B$6:$B$257,"&lt;="&amp;$B274)</f>
        <v>0</v>
      </c>
      <c r="WD274" s="4">
        <f>SUMIFS('Aceite Virgen'!WD$6:WD$257,'Aceite Virgen'!$A$6:$A$257,"&gt;="&amp;$A274,'Aceite Virgen'!$B$6:$B$257,"&lt;="&amp;$B274)</f>
        <v>0</v>
      </c>
      <c r="WH274" s="69">
        <f>SUMIFS('Aceite Virgen'!WH$6:WH$257,'Aceite Virgen'!$A$6:$A$257,"&gt;="&amp;$A274,'Aceite Virgen'!$B$6:$B$257,"&lt;="&amp;$B274)</f>
        <v>0.21</v>
      </c>
      <c r="WI274" s="4">
        <f>SUMIFS('Aceite Virgen'!WI$6:WI$257,'Aceite Virgen'!$A$6:$A$257,"&gt;="&amp;$A274,'Aceite Virgen'!$B$6:$B$257,"&lt;="&amp;$B274)</f>
        <v>0</v>
      </c>
      <c r="WJ274" s="4">
        <f>SUMIFS('Aceite Virgen'!WJ$6:WJ$257,'Aceite Virgen'!$A$6:$A$257,"&gt;="&amp;$A274,'Aceite Virgen'!$B$6:$B$257,"&lt;="&amp;$B274)</f>
        <v>0.32</v>
      </c>
      <c r="WK274" s="4">
        <f>SUMIFS('Aceite Virgen'!WK$6:WK$257,'Aceite Virgen'!$A$6:$A$257,"&gt;="&amp;$A274,'Aceite Virgen'!$B$6:$B$257,"&lt;="&amp;$B274)</f>
        <v>0</v>
      </c>
      <c r="WO274" s="69">
        <f>SUMIFS('Aceite Virgen'!WO$6:WO$257,'Aceite Virgen'!$A$6:$A$257,"&gt;="&amp;$A274,'Aceite Virgen'!$B$6:$B$257,"&lt;="&amp;$B274)</f>
        <v>0.22</v>
      </c>
      <c r="WP274" s="4">
        <f>SUMIFS('Aceite Virgen'!WP$6:WP$257,'Aceite Virgen'!$A$6:$A$257,"&gt;="&amp;$A274,'Aceite Virgen'!$B$6:$B$257,"&lt;="&amp;$B274)</f>
        <v>0.97</v>
      </c>
      <c r="WQ274" s="4">
        <f>SUMIFS('Aceite Virgen'!WQ$6:WQ$257,'Aceite Virgen'!$A$6:$A$257,"&gt;="&amp;$A274,'Aceite Virgen'!$B$6:$B$257,"&lt;="&amp;$B274)</f>
        <v>0</v>
      </c>
      <c r="WR274" s="4">
        <f>SUMIFS('Aceite Virgen'!WR$6:WR$257,'Aceite Virgen'!$A$6:$A$257,"&gt;="&amp;$A274,'Aceite Virgen'!$B$6:$B$257,"&lt;="&amp;$B274)</f>
        <v>0</v>
      </c>
      <c r="WV274" s="69">
        <f>SUMIFS('Aceite Virgen'!WV$6:WV$257,'Aceite Virgen'!$A$6:$A$257,"&gt;="&amp;$A274,'Aceite Virgen'!$B$6:$B$257,"&lt;="&amp;$B274)</f>
        <v>0.11</v>
      </c>
      <c r="WW274" s="4">
        <f>SUMIFS('Aceite Virgen'!WW$6:WW$257,'Aceite Virgen'!$A$6:$A$257,"&gt;="&amp;$A274,'Aceite Virgen'!$B$6:$B$257,"&lt;="&amp;$B274)</f>
        <v>0.72</v>
      </c>
      <c r="WX274" s="4">
        <f>SUMIFS('Aceite Virgen'!WX$6:WX$257,'Aceite Virgen'!$A$6:$A$257,"&gt;="&amp;$A274,'Aceite Virgen'!$B$6:$B$257,"&lt;="&amp;$B274)</f>
        <v>0</v>
      </c>
      <c r="WY274" s="4">
        <f>SUMIFS('Aceite Virgen'!WY$6:WY$257,'Aceite Virgen'!$A$6:$A$257,"&gt;="&amp;$A274,'Aceite Virgen'!$B$6:$B$257,"&lt;="&amp;$B274)</f>
        <v>0</v>
      </c>
      <c r="XC274" s="69">
        <f>SUMIFS('Aceite Virgen'!XC$6:XC$257,'Aceite Virgen'!$A$6:$A$257,"&gt;="&amp;$A274,'Aceite Virgen'!$B$6:$B$257,"&lt;="&amp;$B274)</f>
        <v>6.7</v>
      </c>
      <c r="XD274" s="4">
        <f>SUMIFS('Aceite Virgen'!XD$6:XD$257,'Aceite Virgen'!$A$6:$A$257,"&gt;="&amp;$A274,'Aceite Virgen'!$B$6:$B$257,"&lt;="&amp;$B274)</f>
        <v>2</v>
      </c>
      <c r="XE274" s="4">
        <f>SUMIFS('Aceite Virgen'!XE$6:XE$257,'Aceite Virgen'!$A$6:$A$257,"&gt;="&amp;$A274,'Aceite Virgen'!$B$6:$B$257,"&lt;="&amp;$B274)</f>
        <v>10.43</v>
      </c>
      <c r="XF274" s="4">
        <f>SUMIFS('Aceite Virgen'!XF$6:XF$257,'Aceite Virgen'!$A$6:$A$257,"&gt;="&amp;$A274,'Aceite Virgen'!$B$6:$B$257,"&lt;="&amp;$B274)</f>
        <v>0</v>
      </c>
      <c r="XJ274" s="69">
        <f>SUMIFS('Aceite Virgen'!XJ$6:XJ$257,'Aceite Virgen'!$A$6:$A$257,"&gt;="&amp;$A274,'Aceite Virgen'!$B$6:$B$257,"&lt;="&amp;$B274)</f>
        <v>34.61</v>
      </c>
      <c r="XK274" s="4">
        <f>SUMIFS('Aceite Virgen'!XK$6:XK$257,'Aceite Virgen'!$A$6:$A$257,"&gt;="&amp;$A274,'Aceite Virgen'!$B$6:$B$257,"&lt;="&amp;$B274)</f>
        <v>29.86</v>
      </c>
      <c r="XL274" s="4">
        <f>SUMIFS('Aceite Virgen'!XL$6:XL$257,'Aceite Virgen'!$A$6:$A$257,"&gt;="&amp;$A274,'Aceite Virgen'!$B$6:$B$257,"&lt;="&amp;$B274)</f>
        <v>34.51</v>
      </c>
      <c r="XM274" s="4">
        <f>SUMIFS('Aceite Virgen'!XM$6:XM$257,'Aceite Virgen'!$A$6:$A$257,"&gt;="&amp;$A274,'Aceite Virgen'!$B$6:$B$257,"&lt;="&amp;$B274)</f>
        <v>46.5</v>
      </c>
      <c r="XQ274" s="69">
        <f>SUMIFS('Aceite Virgen'!XQ$6:XQ$257,'Aceite Virgen'!$A$6:$A$257,"&gt;="&amp;$A274,'Aceite Virgen'!$B$6:$B$257,"&lt;="&amp;$B274)</f>
        <v>2</v>
      </c>
      <c r="XR274" s="4">
        <f>SUMIFS('Aceite Virgen'!XR$6:XR$257,'Aceite Virgen'!$A$6:$A$257,"&gt;="&amp;$A274,'Aceite Virgen'!$B$6:$B$257,"&lt;="&amp;$B274)</f>
        <v>1.81</v>
      </c>
      <c r="XS274" s="4">
        <f>SUMIFS('Aceite Virgen'!XS$6:XS$257,'Aceite Virgen'!$A$6:$A$257,"&gt;="&amp;$A274,'Aceite Virgen'!$B$6:$B$257,"&lt;="&amp;$B274)</f>
        <v>0.91</v>
      </c>
      <c r="XT274" s="4">
        <f>SUMIFS('Aceite Virgen'!XT$6:XT$257,'Aceite Virgen'!$A$6:$A$257,"&gt;="&amp;$A274,'Aceite Virgen'!$B$6:$B$257,"&lt;="&amp;$B274)</f>
        <v>7.09</v>
      </c>
      <c r="XX274" s="69">
        <f>SUMIFS('Aceite Virgen'!XX$6:XX$257,'Aceite Virgen'!$A$6:$A$257,"&gt;="&amp;$A274,'Aceite Virgen'!$B$6:$B$257,"&lt;="&amp;$B274)</f>
        <v>1.52</v>
      </c>
      <c r="XY274" s="4">
        <f>SUMIFS('Aceite Virgen'!XY$6:XY$257,'Aceite Virgen'!$A$6:$A$257,"&gt;="&amp;$A274,'Aceite Virgen'!$B$6:$B$257,"&lt;="&amp;$B274)</f>
        <v>0</v>
      </c>
      <c r="XZ274" s="4">
        <f>SUMIFS('Aceite Virgen'!XZ$6:XZ$257,'Aceite Virgen'!$A$6:$A$257,"&gt;="&amp;$A274,'Aceite Virgen'!$B$6:$B$257,"&lt;="&amp;$B274)</f>
        <v>1.49</v>
      </c>
      <c r="YA274" s="4">
        <f>SUMIFS('Aceite Virgen'!YA$6:YA$257,'Aceite Virgen'!$A$6:$A$257,"&gt;="&amp;$A274,'Aceite Virgen'!$B$6:$B$257,"&lt;="&amp;$B274)</f>
        <v>3.25</v>
      </c>
      <c r="YE274" s="69">
        <f>SUMIFS('Aceite Virgen'!YE$6:YE$257,'Aceite Virgen'!$A$6:$A$257,"&gt;="&amp;$A274,'Aceite Virgen'!$B$6:$B$257,"&lt;="&amp;$B274)</f>
        <v>0.32</v>
      </c>
      <c r="YF274" s="4">
        <f>SUMIFS('Aceite Virgen'!YF$6:YF$257,'Aceite Virgen'!$A$6:$A$257,"&gt;="&amp;$A274,'Aceite Virgen'!$B$6:$B$257,"&lt;="&amp;$B274)</f>
        <v>0</v>
      </c>
      <c r="YG274" s="4">
        <f>SUMIFS('Aceite Virgen'!YG$6:YG$257,'Aceite Virgen'!$A$6:$A$257,"&gt;="&amp;$A274,'Aceite Virgen'!$B$6:$B$257,"&lt;="&amp;$B274)</f>
        <v>0.52</v>
      </c>
      <c r="YH274" s="4">
        <f>SUMIFS('Aceite Virgen'!YH$6:YH$257,'Aceite Virgen'!$A$6:$A$257,"&gt;="&amp;$A274,'Aceite Virgen'!$B$6:$B$257,"&lt;="&amp;$B274)</f>
        <v>0</v>
      </c>
      <c r="YL274" s="69">
        <f>SUMIFS('Aceite Virgen'!YL$6:YL$257,'Aceite Virgen'!$A$6:$A$257,"&gt;="&amp;$A274,'Aceite Virgen'!$B$6:$B$257,"&lt;="&amp;$B274)</f>
        <v>0</v>
      </c>
      <c r="YM274" s="4">
        <f>SUMIFS('Aceite Virgen'!YM$6:YM$257,'Aceite Virgen'!$A$6:$A$257,"&gt;="&amp;$A274,'Aceite Virgen'!$B$6:$B$257,"&lt;="&amp;$B274)</f>
        <v>0</v>
      </c>
      <c r="YN274" s="4">
        <f>SUMIFS('Aceite Virgen'!YN$6:YN$257,'Aceite Virgen'!$A$6:$A$257,"&gt;="&amp;$A274,'Aceite Virgen'!$B$6:$B$257,"&lt;="&amp;$B274)</f>
        <v>0</v>
      </c>
      <c r="YO274" s="4">
        <f>SUMIFS('Aceite Virgen'!YO$6:YO$257,'Aceite Virgen'!$A$6:$A$257,"&gt;="&amp;$A274,'Aceite Virgen'!$B$6:$B$257,"&lt;="&amp;$B274)</f>
        <v>0</v>
      </c>
      <c r="YP274" s="4">
        <f>SUMIFS('Aceite Virgen'!YP$6:YP$257,'Aceite Virgen'!$A$6:$A$257,"&gt;="&amp;$A274,'Aceite Virgen'!$B$6:$B$257,"&lt;="&amp;$B274)</f>
        <v>0</v>
      </c>
      <c r="YS274" s="69">
        <f>SUMIFS('Aceite Virgen'!YS$6:YS$257,'Aceite Virgen'!$A$6:$A$257,"&gt;="&amp;$A274,'Aceite Virgen'!$B$6:$B$257,"&lt;="&amp;$B274)</f>
        <v>0.24</v>
      </c>
      <c r="YT274" s="4">
        <f>SUMIFS('Aceite Virgen'!YT$6:YT$257,'Aceite Virgen'!$A$6:$A$257,"&gt;="&amp;$A274,'Aceite Virgen'!$B$6:$B$257,"&lt;="&amp;$B274)</f>
        <v>0</v>
      </c>
      <c r="YU274" s="4">
        <f>SUMIFS('Aceite Virgen'!YU$6:YU$257,'Aceite Virgen'!$A$6:$A$257,"&gt;="&amp;$A274,'Aceite Virgen'!$B$6:$B$257,"&lt;="&amp;$B274)</f>
        <v>0.28000000000000003</v>
      </c>
      <c r="YV274" s="4">
        <f>SUMIFS('Aceite Virgen'!YV$6:YV$257,'Aceite Virgen'!$A$6:$A$257,"&gt;="&amp;$A274,'Aceite Virgen'!$B$6:$B$257,"&lt;="&amp;$B274)</f>
        <v>0.35</v>
      </c>
      <c r="YW274" s="4">
        <f>SUMIFS('Aceite Virgen'!YW$6:YW$257,'Aceite Virgen'!$A$6:$A$257,"&gt;="&amp;$A274,'Aceite Virgen'!$B$6:$B$257,"&lt;="&amp;$B274)</f>
        <v>0</v>
      </c>
      <c r="YZ274" s="69">
        <f>SUMIFS('Aceite Virgen'!YZ$6:YZ$257,'Aceite Virgen'!$A$6:$A$257,"&gt;="&amp;$A274,'Aceite Virgen'!$B$6:$B$257,"&lt;="&amp;$B274)</f>
        <v>0</v>
      </c>
      <c r="ZA274" s="4">
        <f>SUMIFS('Aceite Virgen'!ZA$6:ZA$257,'Aceite Virgen'!$A$6:$A$257,"&gt;="&amp;$A274,'Aceite Virgen'!$B$6:$B$257,"&lt;="&amp;$B274)</f>
        <v>0</v>
      </c>
      <c r="ZB274" s="4">
        <f>SUMIFS('Aceite Virgen'!ZB$6:ZB$257,'Aceite Virgen'!$A$6:$A$257,"&gt;="&amp;$A274,'Aceite Virgen'!$B$6:$B$257,"&lt;="&amp;$B274)</f>
        <v>0</v>
      </c>
      <c r="ZC274" s="4">
        <f>SUMIFS('Aceite Virgen'!ZC$6:ZC$257,'Aceite Virgen'!$A$6:$A$257,"&gt;="&amp;$A274,'Aceite Virgen'!$B$6:$B$257,"&lt;="&amp;$B274)</f>
        <v>0</v>
      </c>
      <c r="ZD274" s="4">
        <f>SUMIFS('Aceite Virgen'!ZD$6:ZD$257,'Aceite Virgen'!$A$6:$A$257,"&gt;="&amp;$A274,'Aceite Virgen'!$B$6:$B$257,"&lt;="&amp;$B274)</f>
        <v>0</v>
      </c>
    </row>
    <row r="275" spans="1:680" x14ac:dyDescent="0.25">
      <c r="A275" s="9">
        <f>'TAM Aceite Virgen'!B23</f>
        <v>6.3</v>
      </c>
      <c r="B275" s="9">
        <f>'TAM Aceite Virgen'!C23</f>
        <v>6.5</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0.85</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0.26</v>
      </c>
      <c r="GZ275" s="4">
        <f>SUMIFS('Aceite Virgen'!GZ$6:GZ$257,'Aceite Virgen'!$A$6:$A$257,"&gt;="&amp;$A275,'Aceite Virgen'!$B$6:$B$257,"&lt;="&amp;$B275)</f>
        <v>0</v>
      </c>
      <c r="HA275" s="4">
        <f>SUMIFS('Aceite Virgen'!HA$6:HA$257,'Aceite Virgen'!$A$6:$A$257,"&gt;="&amp;$A275,'Aceite Virgen'!$B$6:$B$257,"&lt;="&amp;$B275)</f>
        <v>0.34</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0.36</v>
      </c>
      <c r="HU275" s="4">
        <f>SUMIFS('Aceite Virgen'!HU$6:HU$257,'Aceite Virgen'!$A$6:$A$257,"&gt;="&amp;$A275,'Aceite Virgen'!$B$6:$B$257,"&lt;="&amp;$B275)</f>
        <v>0</v>
      </c>
      <c r="HV275" s="4">
        <f>SUMIFS('Aceite Virgen'!HV$6:HV$257,'Aceite Virgen'!$A$6:$A$257,"&gt;="&amp;$A275,'Aceite Virgen'!$B$6:$B$257,"&lt;="&amp;$B275)</f>
        <v>0.55000000000000004</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0.57999999999999996</v>
      </c>
      <c r="IP275" s="4">
        <f>SUMIFS('Aceite Virgen'!IP$6:IP$257,'Aceite Virgen'!$A$6:$A$257,"&gt;="&amp;$A275,'Aceite Virgen'!$B$6:$B$257,"&lt;="&amp;$B275)</f>
        <v>2.33</v>
      </c>
      <c r="IQ275" s="4">
        <f>SUMIFS('Aceite Virgen'!IQ$6:IQ$257,'Aceite Virgen'!$A$6:$A$257,"&gt;="&amp;$A275,'Aceite Virgen'!$B$6:$B$257,"&lt;="&amp;$B275)</f>
        <v>0.39</v>
      </c>
      <c r="IR275" s="4">
        <f>SUMIFS('Aceite Virgen'!IR$6:IR$257,'Aceite Virgen'!$A$6:$A$257,"&gt;="&amp;$A275,'Aceite Virgen'!$B$6:$B$257,"&lt;="&amp;$B275)</f>
        <v>0</v>
      </c>
      <c r="IV275" s="4">
        <f>SUMIFS('Aceite Virgen'!IV$6:IV$257,'Aceite Virgen'!$A$6:$A$257,"&gt;="&amp;$A275,'Aceite Virgen'!$B$6:$B$257,"&lt;="&amp;$B275)</f>
        <v>0.41</v>
      </c>
      <c r="IW275" s="4">
        <f>SUMIFS('Aceite Virgen'!IW$6:IW$257,'Aceite Virgen'!$A$6:$A$257,"&gt;="&amp;$A275,'Aceite Virgen'!$B$6:$B$257,"&lt;="&amp;$B275)</f>
        <v>0</v>
      </c>
      <c r="IX275" s="4">
        <f>SUMIFS('Aceite Virgen'!IX$6:IX$257,'Aceite Virgen'!$A$6:$A$257,"&gt;="&amp;$A275,'Aceite Virgen'!$B$6:$B$257,"&lt;="&amp;$B275)</f>
        <v>0.6</v>
      </c>
      <c r="IY275" s="4">
        <f>SUMIFS('Aceite Virgen'!IY$6:IY$257,'Aceite Virgen'!$A$6:$A$257,"&gt;="&amp;$A275,'Aceite Virgen'!$B$6:$B$257,"&lt;="&amp;$B275)</f>
        <v>0</v>
      </c>
      <c r="JC275" s="4">
        <f>SUMIFS('Aceite Virgen'!JC$6:JC$257,'Aceite Virgen'!$A$6:$A$257,"&gt;="&amp;$A275,'Aceite Virgen'!$B$6:$B$257,"&lt;="&amp;$B275)</f>
        <v>0.38</v>
      </c>
      <c r="JD275" s="4">
        <f>SUMIFS('Aceite Virgen'!JD$6:JD$257,'Aceite Virgen'!$A$6:$A$257,"&gt;="&amp;$A275,'Aceite Virgen'!$B$6:$B$257,"&lt;="&amp;$B275)</f>
        <v>0</v>
      </c>
      <c r="JE275" s="4">
        <f>SUMIFS('Aceite Virgen'!JE$6:JE$257,'Aceite Virgen'!$A$6:$A$257,"&gt;="&amp;$A275,'Aceite Virgen'!$B$6:$B$257,"&lt;="&amp;$B275)</f>
        <v>0.57999999999999996</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0.97</v>
      </c>
      <c r="KF275" s="4">
        <f>SUMIFS('Aceite Virgen'!KF$6:KF$257,'Aceite Virgen'!$A$6:$A$257,"&gt;="&amp;$A275,'Aceite Virgen'!$B$6:$B$257,"&lt;="&amp;$B275)</f>
        <v>0</v>
      </c>
      <c r="KG275" s="4">
        <f>SUMIFS('Aceite Virgen'!KG$6:KG$257,'Aceite Virgen'!$A$6:$A$257,"&gt;="&amp;$A275,'Aceite Virgen'!$B$6:$B$257,"&lt;="&amp;$B275)</f>
        <v>1.58</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3.41</v>
      </c>
      <c r="KZ275" s="4">
        <f>SUMIFS('Aceite Virgen'!KZ$6:KZ$257,'Aceite Virgen'!$A$6:$A$257,"&gt;="&amp;$A275,'Aceite Virgen'!$B$6:$B$257,"&lt;="&amp;$B275)</f>
        <v>0.3</v>
      </c>
      <c r="LA275" s="4">
        <f>SUMIFS('Aceite Virgen'!LA$6:LA$257,'Aceite Virgen'!$A$6:$A$257,"&gt;="&amp;$A275,'Aceite Virgen'!$B$6:$B$257,"&lt;="&amp;$B275)</f>
        <v>0</v>
      </c>
      <c r="LB275" s="4">
        <f>SUMIFS('Aceite Virgen'!LB$6:LB$257,'Aceite Virgen'!$A$6:$A$257,"&gt;="&amp;$A275,'Aceite Virgen'!$B$6:$B$257,"&lt;="&amp;$B275)</f>
        <v>0.46</v>
      </c>
      <c r="LC275" s="4">
        <f>SUMIFS('Aceite Virgen'!LC$6:LC$257,'Aceite Virgen'!$A$6:$A$257,"&gt;="&amp;$A275,'Aceite Virgen'!$B$6:$B$257,"&lt;="&amp;$B275)</f>
        <v>0</v>
      </c>
      <c r="LG275" s="4">
        <f>SUMIFS('Aceite Virgen'!LG$6:LG$257,'Aceite Virgen'!$A$6:$A$257,"&gt;="&amp;$A275,'Aceite Virgen'!$B$6:$B$257,"&lt;="&amp;$B275)</f>
        <v>0.28999999999999998</v>
      </c>
      <c r="LH275" s="4">
        <f>SUMIFS('Aceite Virgen'!LH$6:LH$257,'Aceite Virgen'!$A$6:$A$257,"&gt;="&amp;$A275,'Aceite Virgen'!$B$6:$B$257,"&lt;="&amp;$B275)</f>
        <v>0</v>
      </c>
      <c r="LI275" s="4">
        <f>SUMIFS('Aceite Virgen'!LI$6:LI$257,'Aceite Virgen'!$A$6:$A$257,"&gt;="&amp;$A275,'Aceite Virgen'!$B$6:$B$257,"&lt;="&amp;$B275)</f>
        <v>0.45</v>
      </c>
      <c r="LJ275" s="4">
        <f>SUMIFS('Aceite Virgen'!LJ$6:LJ$257,'Aceite Virgen'!$A$6:$A$257,"&gt;="&amp;$A275,'Aceite Virgen'!$B$6:$B$257,"&lt;="&amp;$B275)</f>
        <v>0</v>
      </c>
      <c r="LN275" s="4">
        <f>SUMIFS('Aceite Virgen'!LN$6:LN$257,'Aceite Virgen'!$A$6:$A$257,"&gt;="&amp;$A275,'Aceite Virgen'!$B$6:$B$257,"&lt;="&amp;$B275)</f>
        <v>0.55000000000000004</v>
      </c>
      <c r="LO275" s="4">
        <f>SUMIFS('Aceite Virgen'!LO$6:LO$257,'Aceite Virgen'!$A$6:$A$257,"&gt;="&amp;$A275,'Aceite Virgen'!$B$6:$B$257,"&lt;="&amp;$B275)</f>
        <v>0</v>
      </c>
      <c r="LP275" s="4">
        <f>SUMIFS('Aceite Virgen'!LP$6:LP$257,'Aceite Virgen'!$A$6:$A$257,"&gt;="&amp;$A275,'Aceite Virgen'!$B$6:$B$257,"&lt;="&amp;$B275)</f>
        <v>0.42</v>
      </c>
      <c r="LQ275" s="4">
        <f>SUMIFS('Aceite Virgen'!LQ$6:LQ$257,'Aceite Virgen'!$A$6:$A$257,"&gt;="&amp;$A275,'Aceite Virgen'!$B$6:$B$257,"&lt;="&amp;$B275)</f>
        <v>1.62</v>
      </c>
      <c r="LU275" s="4">
        <f>SUMIFS('Aceite Virgen'!LU$6:LU$257,'Aceite Virgen'!$A$6:$A$257,"&gt;="&amp;$A275,'Aceite Virgen'!$B$6:$B$257,"&lt;="&amp;$B275)</f>
        <v>0.31</v>
      </c>
      <c r="LV275" s="4">
        <f>SUMIFS('Aceite Virgen'!LV$6:LV$257,'Aceite Virgen'!$A$6:$A$257,"&gt;="&amp;$A275,'Aceite Virgen'!$B$6:$B$257,"&lt;="&amp;$B275)</f>
        <v>0</v>
      </c>
      <c r="LW275" s="4">
        <f>SUMIFS('Aceite Virgen'!LW$6:LW$257,'Aceite Virgen'!$A$6:$A$257,"&gt;="&amp;$A275,'Aceite Virgen'!$B$6:$B$257,"&lt;="&amp;$B275)</f>
        <v>0.46</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0.31</v>
      </c>
      <c r="MX275" s="4">
        <f>SUMIFS('Aceite Virgen'!MX$6:MX$257,'Aceite Virgen'!$A$6:$A$257,"&gt;="&amp;$A275,'Aceite Virgen'!$B$6:$B$257,"&lt;="&amp;$B275)</f>
        <v>0</v>
      </c>
      <c r="MY275" s="4">
        <f>SUMIFS('Aceite Virgen'!MY$6:MY$257,'Aceite Virgen'!$A$6:$A$257,"&gt;="&amp;$A275,'Aceite Virgen'!$B$6:$B$257,"&lt;="&amp;$B275)</f>
        <v>0.48</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0.48</v>
      </c>
      <c r="NL275" s="4">
        <f>SUMIFS('Aceite Virgen'!NL$6:NL$257,'Aceite Virgen'!$A$6:$A$257,"&gt;="&amp;$A275,'Aceite Virgen'!$B$6:$B$257,"&lt;="&amp;$B275)</f>
        <v>0</v>
      </c>
      <c r="NM275" s="4">
        <f>SUMIFS('Aceite Virgen'!NM$6:NM$257,'Aceite Virgen'!$A$6:$A$257,"&gt;="&amp;$A275,'Aceite Virgen'!$B$6:$B$257,"&lt;="&amp;$B275)</f>
        <v>0.76</v>
      </c>
      <c r="NN275" s="4">
        <f>SUMIFS('Aceite Virgen'!NN$6:NN$257,'Aceite Virgen'!$A$6:$A$257,"&gt;="&amp;$A275,'Aceite Virgen'!$B$6:$B$257,"&lt;="&amp;$B275)</f>
        <v>0</v>
      </c>
      <c r="NR275" s="4">
        <f>SUMIFS('Aceite Virgen'!NR$6:NR$257,'Aceite Virgen'!$A$6:$A$257,"&gt;="&amp;$A275,'Aceite Virgen'!$B$6:$B$257,"&lt;="&amp;$B275)</f>
        <v>0.28999999999999998</v>
      </c>
      <c r="NS275" s="4">
        <f>SUMIFS('Aceite Virgen'!NS$6:NS$257,'Aceite Virgen'!$A$6:$A$257,"&gt;="&amp;$A275,'Aceite Virgen'!$B$6:$B$257,"&lt;="&amp;$B275)</f>
        <v>1.77</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0.56000000000000005</v>
      </c>
      <c r="NZ275" s="4">
        <f>SUMIFS('Aceite Virgen'!NZ$6:NZ$257,'Aceite Virgen'!$A$6:$A$257,"&gt;="&amp;$A275,'Aceite Virgen'!$B$6:$B$257,"&lt;="&amp;$B275)</f>
        <v>0</v>
      </c>
      <c r="OA275" s="4">
        <f>SUMIFS('Aceite Virgen'!OA$6:OA$257,'Aceite Virgen'!$A$6:$A$257,"&gt;="&amp;$A275,'Aceite Virgen'!$B$6:$B$257,"&lt;="&amp;$B275)</f>
        <v>1.01</v>
      </c>
      <c r="OB275" s="4">
        <f>SUMIFS('Aceite Virgen'!OB$6:OB$257,'Aceite Virgen'!$A$6:$A$257,"&gt;="&amp;$A275,'Aceite Virgen'!$B$6:$B$257,"&lt;="&amp;$B275)</f>
        <v>0</v>
      </c>
      <c r="OF275" s="4">
        <f>SUMIFS('Aceite Virgen'!OF$6:OF$257,'Aceite Virgen'!$A$6:$A$257,"&gt;="&amp;$A275,'Aceite Virgen'!$B$6:$B$257,"&lt;="&amp;$B275)</f>
        <v>0.32</v>
      </c>
      <c r="OG275" s="4">
        <f>SUMIFS('Aceite Virgen'!OG$6:OG$257,'Aceite Virgen'!$A$6:$A$257,"&gt;="&amp;$A275,'Aceite Virgen'!$B$6:$B$257,"&lt;="&amp;$B275)</f>
        <v>0</v>
      </c>
      <c r="OH275" s="4">
        <f>SUMIFS('Aceite Virgen'!OH$6:OH$257,'Aceite Virgen'!$A$6:$A$257,"&gt;="&amp;$A275,'Aceite Virgen'!$B$6:$B$257,"&lt;="&amp;$B275)</f>
        <v>0.53</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0.46</v>
      </c>
      <c r="PB275" s="4">
        <f>SUMIFS('Aceite Virgen'!PB$6:PB$257,'Aceite Virgen'!$A$6:$A$257,"&gt;="&amp;$A275,'Aceite Virgen'!$B$6:$B$257,"&lt;="&amp;$B275)</f>
        <v>0</v>
      </c>
      <c r="PC275" s="4">
        <f>SUMIFS('Aceite Virgen'!PC$6:PC$257,'Aceite Virgen'!$A$6:$A$257,"&gt;="&amp;$A275,'Aceite Virgen'!$B$6:$B$257,"&lt;="&amp;$B275)</f>
        <v>0.83</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0.47</v>
      </c>
      <c r="PP275" s="4">
        <f>SUMIFS('Aceite Virgen'!PP$6:PP$257,'Aceite Virgen'!$A$6:$A$257,"&gt;="&amp;$A275,'Aceite Virgen'!$B$6:$B$257,"&lt;="&amp;$B275)</f>
        <v>0</v>
      </c>
      <c r="PQ275" s="4">
        <f>SUMIFS('Aceite Virgen'!PQ$6:PQ$257,'Aceite Virgen'!$A$6:$A$257,"&gt;="&amp;$A275,'Aceite Virgen'!$B$6:$B$257,"&lt;="&amp;$B275)</f>
        <v>0.84</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0.74</v>
      </c>
      <c r="QK275" s="4">
        <f>SUMIFS('Aceite Virgen'!QK$6:QK$257,'Aceite Virgen'!$A$6:$A$257,"&gt;="&amp;$A275,'Aceite Virgen'!$B$6:$B$257,"&lt;="&amp;$B275)</f>
        <v>1.69</v>
      </c>
      <c r="QL275" s="4">
        <f>SUMIFS('Aceite Virgen'!QL$6:QL$257,'Aceite Virgen'!$A$6:$A$257,"&gt;="&amp;$A275,'Aceite Virgen'!$B$6:$B$257,"&lt;="&amp;$B275)</f>
        <v>0.66</v>
      </c>
      <c r="QM275" s="4">
        <f>SUMIFS('Aceite Virgen'!QM$6:QM$257,'Aceite Virgen'!$A$6:$A$257,"&gt;="&amp;$A275,'Aceite Virgen'!$B$6:$B$257,"&lt;="&amp;$B275)</f>
        <v>0</v>
      </c>
      <c r="QQ275" s="4">
        <f>SUMIFS('Aceite Virgen'!QQ$6:QQ$257,'Aceite Virgen'!$A$6:$A$257,"&gt;="&amp;$A275,'Aceite Virgen'!$B$6:$B$257,"&lt;="&amp;$B275)</f>
        <v>0.26</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0.32</v>
      </c>
      <c r="RF275" s="4">
        <f>SUMIFS('Aceite Virgen'!RF$6:RF$257,'Aceite Virgen'!$A$6:$A$257,"&gt;="&amp;$A275,'Aceite Virgen'!$B$6:$B$257,"&lt;="&amp;$B275)</f>
        <v>0</v>
      </c>
      <c r="RG275" s="4">
        <f>SUMIFS('Aceite Virgen'!RG$6:RG$257,'Aceite Virgen'!$A$6:$A$257,"&gt;="&amp;$A275,'Aceite Virgen'!$B$6:$B$257,"&lt;="&amp;$B275)</f>
        <v>0.56999999999999995</v>
      </c>
      <c r="RH275" s="4">
        <f>SUMIFS('Aceite Virgen'!RH$6:RH$257,'Aceite Virgen'!$A$6:$A$257,"&gt;="&amp;$A275,'Aceite Virgen'!$B$6:$B$257,"&lt;="&amp;$B275)</f>
        <v>0</v>
      </c>
      <c r="RL275" s="4">
        <f>SUMIFS('Aceite Virgen'!RL$6:RL$257,'Aceite Virgen'!$A$6:$A$257,"&gt;="&amp;$A275,'Aceite Virgen'!$B$6:$B$257,"&lt;="&amp;$B275)</f>
        <v>0.39</v>
      </c>
      <c r="RM275" s="4">
        <f>SUMIFS('Aceite Virgen'!RM$6:RM$257,'Aceite Virgen'!$A$6:$A$257,"&gt;="&amp;$A275,'Aceite Virgen'!$B$6:$B$257,"&lt;="&amp;$B275)</f>
        <v>0</v>
      </c>
      <c r="RN275" s="4">
        <f>SUMIFS('Aceite Virgen'!RN$6:RN$257,'Aceite Virgen'!$A$6:$A$257,"&gt;="&amp;$A275,'Aceite Virgen'!$B$6:$B$257,"&lt;="&amp;$B275)</f>
        <v>0.73</v>
      </c>
      <c r="RO275" s="4">
        <f>SUMIFS('Aceite Virgen'!RO$6:RO$257,'Aceite Virgen'!$A$6:$A$257,"&gt;="&amp;$A275,'Aceite Virgen'!$B$6:$B$257,"&lt;="&amp;$B275)</f>
        <v>0</v>
      </c>
      <c r="RS275" s="69">
        <f>SUMIFS('Aceite Virgen'!RS$6:RS$257,'Aceite Virgen'!$A$6:$A$257,"&gt;="&amp;$A275,'Aceite Virgen'!$B$6:$B$257,"&lt;="&amp;$B275)</f>
        <v>0.83000000000000007</v>
      </c>
      <c r="RT275" s="4">
        <f>SUMIFS('Aceite Virgen'!RT$6:RT$257,'Aceite Virgen'!$A$6:$A$257,"&gt;="&amp;$A275,'Aceite Virgen'!$B$6:$B$257,"&lt;="&amp;$B275)</f>
        <v>1.85</v>
      </c>
      <c r="RU275" s="4">
        <f>SUMIFS('Aceite Virgen'!RU$6:RU$257,'Aceite Virgen'!$A$6:$A$257,"&gt;="&amp;$A275,'Aceite Virgen'!$B$6:$B$257,"&lt;="&amp;$B275)</f>
        <v>0.8</v>
      </c>
      <c r="RV275" s="4">
        <f>SUMIFS('Aceite Virgen'!RV$6:RV$257,'Aceite Virgen'!$A$6:$A$257,"&gt;="&amp;$A275,'Aceite Virgen'!$B$6:$B$257,"&lt;="&amp;$B275)</f>
        <v>0</v>
      </c>
      <c r="RZ275" s="69">
        <f>SUMIFS('Aceite Virgen'!RZ$6:RZ$257,'Aceite Virgen'!$A$6:$A$257,"&gt;="&amp;$A275,'Aceite Virgen'!$B$6:$B$257,"&lt;="&amp;$B275)</f>
        <v>0.56999999999999995</v>
      </c>
      <c r="SA275" s="4">
        <f>SUMIFS('Aceite Virgen'!SA$6:SA$257,'Aceite Virgen'!$A$6:$A$257,"&gt;="&amp;$A275,'Aceite Virgen'!$B$6:$B$257,"&lt;="&amp;$B275)</f>
        <v>0</v>
      </c>
      <c r="SB275" s="4">
        <f>SUMIFS('Aceite Virgen'!SB$6:SB$257,'Aceite Virgen'!$A$6:$A$257,"&gt;="&amp;$A275,'Aceite Virgen'!$B$6:$B$257,"&lt;="&amp;$B275)</f>
        <v>0.9</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2.19</v>
      </c>
      <c r="SO275" s="4">
        <f>SUMIFS('Aceite Virgen'!SO$6:SO$257,'Aceite Virgen'!$A$6:$A$257,"&gt;="&amp;$A275,'Aceite Virgen'!$B$6:$B$257,"&lt;="&amp;$B275)</f>
        <v>0</v>
      </c>
      <c r="SP275" s="4">
        <f>SUMIFS('Aceite Virgen'!SP$6:SP$257,'Aceite Virgen'!$A$6:$A$257,"&gt;="&amp;$A275,'Aceite Virgen'!$B$6:$B$257,"&lt;="&amp;$B275)</f>
        <v>2.68</v>
      </c>
      <c r="SQ275" s="4">
        <f>SUMIFS('Aceite Virgen'!SQ$6:SQ$257,'Aceite Virgen'!$A$6:$A$257,"&gt;="&amp;$A275,'Aceite Virgen'!$B$6:$B$257,"&lt;="&amp;$B275)</f>
        <v>0</v>
      </c>
      <c r="SU275" s="69">
        <f>SUMIFS('Aceite Virgen'!SU$6:SU$257,'Aceite Virgen'!$A$6:$A$257,"&gt;="&amp;$A275,'Aceite Virgen'!$B$6:$B$257,"&lt;="&amp;$B275)</f>
        <v>2.67</v>
      </c>
      <c r="SV275" s="4">
        <f>SUMIFS('Aceite Virgen'!SV$6:SV$257,'Aceite Virgen'!$A$6:$A$257,"&gt;="&amp;$A275,'Aceite Virgen'!$B$6:$B$257,"&lt;="&amp;$B275)</f>
        <v>1.1200000000000001</v>
      </c>
      <c r="SW275" s="4">
        <f>SUMIFS('Aceite Virgen'!SW$6:SW$257,'Aceite Virgen'!$A$6:$A$257,"&gt;="&amp;$A275,'Aceite Virgen'!$B$6:$B$257,"&lt;="&amp;$B275)</f>
        <v>2.9800000000000004</v>
      </c>
      <c r="SX275" s="4">
        <f>SUMIFS('Aceite Virgen'!SX$6:SX$257,'Aceite Virgen'!$A$6:$A$257,"&gt;="&amp;$A275,'Aceite Virgen'!$B$6:$B$257,"&lt;="&amp;$B275)</f>
        <v>3.69</v>
      </c>
      <c r="TB275" s="69">
        <f>SUMIFS('Aceite Virgen'!TB$6:TB$257,'Aceite Virgen'!$A$6:$A$257,"&gt;="&amp;$A275,'Aceite Virgen'!$B$6:$B$257,"&lt;="&amp;$B275)</f>
        <v>9.61</v>
      </c>
      <c r="TC275" s="4">
        <f>SUMIFS('Aceite Virgen'!TC$6:TC$257,'Aceite Virgen'!$A$6:$A$257,"&gt;="&amp;$A275,'Aceite Virgen'!$B$6:$B$257,"&lt;="&amp;$B275)</f>
        <v>13.53</v>
      </c>
      <c r="TD275" s="4">
        <f>SUMIFS('Aceite Virgen'!TD$6:TD$257,'Aceite Virgen'!$A$6:$A$257,"&gt;="&amp;$A275,'Aceite Virgen'!$B$6:$B$257,"&lt;="&amp;$B275)</f>
        <v>6.79</v>
      </c>
      <c r="TE275" s="4">
        <f>SUMIFS('Aceite Virgen'!TE$6:TE$257,'Aceite Virgen'!$A$6:$A$257,"&gt;="&amp;$A275,'Aceite Virgen'!$B$6:$B$257,"&lt;="&amp;$B275)</f>
        <v>17.93</v>
      </c>
      <c r="TI275" s="69">
        <f>SUMIFS('Aceite Virgen'!TI$6:TI$257,'Aceite Virgen'!$A$6:$A$257,"&gt;="&amp;$A275,'Aceite Virgen'!$B$6:$B$257,"&lt;="&amp;$B275)</f>
        <v>3.9699999999999998</v>
      </c>
      <c r="TJ275" s="4">
        <f>SUMIFS('Aceite Virgen'!TJ$6:TJ$257,'Aceite Virgen'!$A$6:$A$257,"&gt;="&amp;$A275,'Aceite Virgen'!$B$6:$B$257,"&lt;="&amp;$B275)</f>
        <v>3.75</v>
      </c>
      <c r="TK275" s="4">
        <f>SUMIFS('Aceite Virgen'!TK$6:TK$257,'Aceite Virgen'!$A$6:$A$257,"&gt;="&amp;$A275,'Aceite Virgen'!$B$6:$B$257,"&lt;="&amp;$B275)</f>
        <v>2.21</v>
      </c>
      <c r="TL275" s="4">
        <f>SUMIFS('Aceite Virgen'!TL$6:TL$257,'Aceite Virgen'!$A$6:$A$257,"&gt;="&amp;$A275,'Aceite Virgen'!$B$6:$B$257,"&lt;="&amp;$B275)</f>
        <v>11.430000000000001</v>
      </c>
      <c r="TP275" s="69">
        <f>SUMIFS('Aceite Virgen'!TP$6:TP$257,'Aceite Virgen'!$A$6:$A$257,"&gt;="&amp;$A275,'Aceite Virgen'!$B$6:$B$257,"&lt;="&amp;$B275)</f>
        <v>2.93</v>
      </c>
      <c r="TQ275" s="4">
        <f>SUMIFS('Aceite Virgen'!TQ$6:TQ$257,'Aceite Virgen'!$A$6:$A$257,"&gt;="&amp;$A275,'Aceite Virgen'!$B$6:$B$257,"&lt;="&amp;$B275)</f>
        <v>2.2000000000000002</v>
      </c>
      <c r="TR275" s="4">
        <f>SUMIFS('Aceite Virgen'!TR$6:TR$257,'Aceite Virgen'!$A$6:$A$257,"&gt;="&amp;$A275,'Aceite Virgen'!$B$6:$B$257,"&lt;="&amp;$B275)</f>
        <v>2.4500000000000002</v>
      </c>
      <c r="TS275" s="4">
        <f>SUMIFS('Aceite Virgen'!TS$6:TS$257,'Aceite Virgen'!$A$6:$A$257,"&gt;="&amp;$A275,'Aceite Virgen'!$B$6:$B$257,"&lt;="&amp;$B275)</f>
        <v>5.93</v>
      </c>
      <c r="TW275" s="69">
        <f>SUMIFS('Aceite Virgen'!TW$6:TW$257,'Aceite Virgen'!$A$6:$A$257,"&gt;="&amp;$A275,'Aceite Virgen'!$B$6:$B$257,"&lt;="&amp;$B275)</f>
        <v>2.5500000000000003</v>
      </c>
      <c r="TX275" s="4">
        <f>SUMIFS('Aceite Virgen'!TX$6:TX$257,'Aceite Virgen'!$A$6:$A$257,"&gt;="&amp;$A275,'Aceite Virgen'!$B$6:$B$257,"&lt;="&amp;$B275)</f>
        <v>3.72</v>
      </c>
      <c r="TY275" s="4">
        <f>SUMIFS('Aceite Virgen'!TY$6:TY$257,'Aceite Virgen'!$A$6:$A$257,"&gt;="&amp;$A275,'Aceite Virgen'!$B$6:$B$257,"&lt;="&amp;$B275)</f>
        <v>2.9399999999999995</v>
      </c>
      <c r="TZ275" s="4">
        <f>SUMIFS('Aceite Virgen'!TZ$6:TZ$257,'Aceite Virgen'!$A$6:$A$257,"&gt;="&amp;$A275,'Aceite Virgen'!$B$6:$B$257,"&lt;="&amp;$B275)</f>
        <v>0</v>
      </c>
      <c r="UD275" s="69">
        <f>SUMIFS('Aceite Virgen'!UD$6:UD$257,'Aceite Virgen'!$A$6:$A$257,"&gt;="&amp;$A275,'Aceite Virgen'!$B$6:$B$257,"&lt;="&amp;$B275)</f>
        <v>1.33</v>
      </c>
      <c r="UE275" s="4">
        <f>SUMIFS('Aceite Virgen'!UE$6:UE$257,'Aceite Virgen'!$A$6:$A$257,"&gt;="&amp;$A275,'Aceite Virgen'!$B$6:$B$257,"&lt;="&amp;$B275)</f>
        <v>6.08</v>
      </c>
      <c r="UF275" s="4">
        <f>SUMIFS('Aceite Virgen'!UF$6:UF$257,'Aceite Virgen'!$A$6:$A$257,"&gt;="&amp;$A275,'Aceite Virgen'!$B$6:$B$257,"&lt;="&amp;$B275)</f>
        <v>0.47</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2.16</v>
      </c>
      <c r="UM275" s="4">
        <f>SUMIFS('Aceite Virgen'!UM$6:UM$257,'Aceite Virgen'!$A$6:$A$257,"&gt;="&amp;$A275,'Aceite Virgen'!$B$6:$B$257,"&lt;="&amp;$B275)</f>
        <v>0.4</v>
      </c>
      <c r="UN275" s="4">
        <f>SUMIFS('Aceite Virgen'!UN$6:UN$257,'Aceite Virgen'!$A$6:$A$257,"&gt;="&amp;$A275,'Aceite Virgen'!$B$6:$B$257,"&lt;="&amp;$B275)</f>
        <v>0</v>
      </c>
      <c r="UR275" s="69">
        <f>SUMIFS('Aceite Virgen'!UR$6:UR$257,'Aceite Virgen'!$A$6:$A$257,"&gt;="&amp;$A275,'Aceite Virgen'!$B$6:$B$257,"&lt;="&amp;$B275)</f>
        <v>0.77</v>
      </c>
      <c r="US275" s="4">
        <f>SUMIFS('Aceite Virgen'!US$6:US$257,'Aceite Virgen'!$A$6:$A$257,"&gt;="&amp;$A275,'Aceite Virgen'!$B$6:$B$257,"&lt;="&amp;$B275)</f>
        <v>1.41</v>
      </c>
      <c r="UT275" s="4">
        <f>SUMIFS('Aceite Virgen'!UT$6:UT$257,'Aceite Virgen'!$A$6:$A$257,"&gt;="&amp;$A275,'Aceite Virgen'!$B$6:$B$257,"&lt;="&amp;$B275)</f>
        <v>0.44</v>
      </c>
      <c r="UU275" s="4">
        <f>SUMIFS('Aceite Virgen'!UU$6:UU$257,'Aceite Virgen'!$A$6:$A$257,"&gt;="&amp;$A275,'Aceite Virgen'!$B$6:$B$257,"&lt;="&amp;$B275)</f>
        <v>1.35</v>
      </c>
      <c r="UY275" s="69">
        <f>SUMIFS('Aceite Virgen'!UY$6:UY$257,'Aceite Virgen'!$A$6:$A$257,"&gt;="&amp;$A275,'Aceite Virgen'!$B$6:$B$257,"&lt;="&amp;$B275)</f>
        <v>0.13</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0.93</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0.37</v>
      </c>
      <c r="VN275" s="4">
        <f>SUMIFS('Aceite Virgen'!VN$6:VN$257,'Aceite Virgen'!$A$6:$A$257,"&gt;="&amp;$A275,'Aceite Virgen'!$B$6:$B$257,"&lt;="&amp;$B275)</f>
        <v>0</v>
      </c>
      <c r="VO275" s="4">
        <f>SUMIFS('Aceite Virgen'!VO$6:VO$257,'Aceite Virgen'!$A$6:$A$257,"&gt;="&amp;$A275,'Aceite Virgen'!$B$6:$B$257,"&lt;="&amp;$B275)</f>
        <v>0.62</v>
      </c>
      <c r="VP275" s="4">
        <f>SUMIFS('Aceite Virgen'!VP$6:VP$257,'Aceite Virgen'!$A$6:$A$257,"&gt;="&amp;$A275,'Aceite Virgen'!$B$6:$B$257,"&lt;="&amp;$B275)</f>
        <v>0</v>
      </c>
      <c r="VT275" s="69">
        <f>SUMIFS('Aceite Virgen'!VT$6:VT$257,'Aceite Virgen'!$A$6:$A$257,"&gt;="&amp;$A275,'Aceite Virgen'!$B$6:$B$257,"&lt;="&amp;$B275)</f>
        <v>0.91</v>
      </c>
      <c r="VU275" s="4">
        <f>SUMIFS('Aceite Virgen'!VU$6:VU$257,'Aceite Virgen'!$A$6:$A$257,"&gt;="&amp;$A275,'Aceite Virgen'!$B$6:$B$257,"&lt;="&amp;$B275)</f>
        <v>1.1100000000000001</v>
      </c>
      <c r="VV275" s="4">
        <f>SUMIFS('Aceite Virgen'!VV$6:VV$257,'Aceite Virgen'!$A$6:$A$257,"&gt;="&amp;$A275,'Aceite Virgen'!$B$6:$B$257,"&lt;="&amp;$B275)</f>
        <v>1.31</v>
      </c>
      <c r="VW275" s="4">
        <f>SUMIFS('Aceite Virgen'!VW$6:VW$257,'Aceite Virgen'!$A$6:$A$257,"&gt;="&amp;$A275,'Aceite Virgen'!$B$6:$B$257,"&lt;="&amp;$B275)</f>
        <v>0</v>
      </c>
      <c r="WA275" s="69">
        <f>SUMIFS('Aceite Virgen'!WA$6:WA$257,'Aceite Virgen'!$A$6:$A$257,"&gt;="&amp;$A275,'Aceite Virgen'!$B$6:$B$257,"&lt;="&amp;$B275)</f>
        <v>1.18</v>
      </c>
      <c r="WB275" s="4">
        <f>SUMIFS('Aceite Virgen'!WB$6:WB$257,'Aceite Virgen'!$A$6:$A$257,"&gt;="&amp;$A275,'Aceite Virgen'!$B$6:$B$257,"&lt;="&amp;$B275)</f>
        <v>9.3800000000000008</v>
      </c>
      <c r="WC275" s="4">
        <f>SUMIFS('Aceite Virgen'!WC$6:WC$257,'Aceite Virgen'!$A$6:$A$257,"&gt;="&amp;$A275,'Aceite Virgen'!$B$6:$B$257,"&lt;="&amp;$B275)</f>
        <v>0.25</v>
      </c>
      <c r="WD275" s="4">
        <f>SUMIFS('Aceite Virgen'!WD$6:WD$257,'Aceite Virgen'!$A$6:$A$257,"&gt;="&amp;$A275,'Aceite Virgen'!$B$6:$B$257,"&lt;="&amp;$B275)</f>
        <v>0</v>
      </c>
      <c r="WH275" s="69">
        <f>SUMIFS('Aceite Virgen'!WH$6:WH$257,'Aceite Virgen'!$A$6:$A$257,"&gt;="&amp;$A275,'Aceite Virgen'!$B$6:$B$257,"&lt;="&amp;$B275)</f>
        <v>0.44</v>
      </c>
      <c r="WI275" s="4">
        <f>SUMIFS('Aceite Virgen'!WI$6:WI$257,'Aceite Virgen'!$A$6:$A$257,"&gt;="&amp;$A275,'Aceite Virgen'!$B$6:$B$257,"&lt;="&amp;$B275)</f>
        <v>3.54</v>
      </c>
      <c r="WJ275" s="4">
        <f>SUMIFS('Aceite Virgen'!WJ$6:WJ$257,'Aceite Virgen'!$A$6:$A$257,"&gt;="&amp;$A275,'Aceite Virgen'!$B$6:$B$257,"&lt;="&amp;$B275)</f>
        <v>0</v>
      </c>
      <c r="WK275" s="4">
        <f>SUMIFS('Aceite Virgen'!WK$6:WK$257,'Aceite Virgen'!$A$6:$A$257,"&gt;="&amp;$A275,'Aceite Virgen'!$B$6:$B$257,"&lt;="&amp;$B275)</f>
        <v>0</v>
      </c>
      <c r="WO275" s="69">
        <f>SUMIFS('Aceite Virgen'!WO$6:WO$257,'Aceite Virgen'!$A$6:$A$257,"&gt;="&amp;$A275,'Aceite Virgen'!$B$6:$B$257,"&lt;="&amp;$B275)</f>
        <v>0.75</v>
      </c>
      <c r="WP275" s="4">
        <f>SUMIFS('Aceite Virgen'!WP$6:WP$257,'Aceite Virgen'!$A$6:$A$257,"&gt;="&amp;$A275,'Aceite Virgen'!$B$6:$B$257,"&lt;="&amp;$B275)</f>
        <v>0.82</v>
      </c>
      <c r="WQ275" s="4">
        <f>SUMIFS('Aceite Virgen'!WQ$6:WQ$257,'Aceite Virgen'!$A$6:$A$257,"&gt;="&amp;$A275,'Aceite Virgen'!$B$6:$B$257,"&lt;="&amp;$B275)</f>
        <v>0.95000000000000007</v>
      </c>
      <c r="WR275" s="4">
        <f>SUMIFS('Aceite Virgen'!WR$6:WR$257,'Aceite Virgen'!$A$6:$A$257,"&gt;="&amp;$A275,'Aceite Virgen'!$B$6:$B$257,"&lt;="&amp;$B275)</f>
        <v>0</v>
      </c>
      <c r="WV275" s="69">
        <f>SUMIFS('Aceite Virgen'!WV$6:WV$257,'Aceite Virgen'!$A$6:$A$257,"&gt;="&amp;$A275,'Aceite Virgen'!$B$6:$B$257,"&lt;="&amp;$B275)</f>
        <v>1.4</v>
      </c>
      <c r="WW275" s="4">
        <f>SUMIFS('Aceite Virgen'!WW$6:WW$257,'Aceite Virgen'!$A$6:$A$257,"&gt;="&amp;$A275,'Aceite Virgen'!$B$6:$B$257,"&lt;="&amp;$B275)</f>
        <v>5.83</v>
      </c>
      <c r="WX275" s="4">
        <f>SUMIFS('Aceite Virgen'!WX$6:WX$257,'Aceite Virgen'!$A$6:$A$257,"&gt;="&amp;$A275,'Aceite Virgen'!$B$6:$B$257,"&lt;="&amp;$B275)</f>
        <v>0.82</v>
      </c>
      <c r="WY275" s="4">
        <f>SUMIFS('Aceite Virgen'!WY$6:WY$257,'Aceite Virgen'!$A$6:$A$257,"&gt;="&amp;$A275,'Aceite Virgen'!$B$6:$B$257,"&lt;="&amp;$B275)</f>
        <v>0</v>
      </c>
      <c r="XC275" s="69">
        <f>SUMIFS('Aceite Virgen'!XC$6:XC$257,'Aceite Virgen'!$A$6:$A$257,"&gt;="&amp;$A275,'Aceite Virgen'!$B$6:$B$257,"&lt;="&amp;$B275)</f>
        <v>1.56</v>
      </c>
      <c r="XD275" s="4">
        <f>SUMIFS('Aceite Virgen'!XD$6:XD$257,'Aceite Virgen'!$A$6:$A$257,"&gt;="&amp;$A275,'Aceite Virgen'!$B$6:$B$257,"&lt;="&amp;$B275)</f>
        <v>4</v>
      </c>
      <c r="XE275" s="4">
        <f>SUMIFS('Aceite Virgen'!XE$6:XE$257,'Aceite Virgen'!$A$6:$A$257,"&gt;="&amp;$A275,'Aceite Virgen'!$B$6:$B$257,"&lt;="&amp;$B275)</f>
        <v>0</v>
      </c>
      <c r="XF275" s="4">
        <f>SUMIFS('Aceite Virgen'!XF$6:XF$257,'Aceite Virgen'!$A$6:$A$257,"&gt;="&amp;$A275,'Aceite Virgen'!$B$6:$B$257,"&lt;="&amp;$B275)</f>
        <v>4.49</v>
      </c>
      <c r="XJ275" s="69">
        <f>SUMIFS('Aceite Virgen'!XJ$6:XJ$257,'Aceite Virgen'!$A$6:$A$257,"&gt;="&amp;$A275,'Aceite Virgen'!$B$6:$B$257,"&lt;="&amp;$B275)</f>
        <v>6.2899999999999991</v>
      </c>
      <c r="XK275" s="4">
        <f>SUMIFS('Aceite Virgen'!XK$6:XK$257,'Aceite Virgen'!$A$6:$A$257,"&gt;="&amp;$A275,'Aceite Virgen'!$B$6:$B$257,"&lt;="&amp;$B275)</f>
        <v>3.36</v>
      </c>
      <c r="XL275" s="4">
        <f>SUMIFS('Aceite Virgen'!XL$6:XL$257,'Aceite Virgen'!$A$6:$A$257,"&gt;="&amp;$A275,'Aceite Virgen'!$B$6:$B$257,"&lt;="&amp;$B275)</f>
        <v>4.3900000000000006</v>
      </c>
      <c r="XM275" s="4">
        <f>SUMIFS('Aceite Virgen'!XM$6:XM$257,'Aceite Virgen'!$A$6:$A$257,"&gt;="&amp;$A275,'Aceite Virgen'!$B$6:$B$257,"&lt;="&amp;$B275)</f>
        <v>15.59</v>
      </c>
      <c r="XQ275" s="69">
        <f>SUMIFS('Aceite Virgen'!XQ$6:XQ$257,'Aceite Virgen'!$A$6:$A$257,"&gt;="&amp;$A275,'Aceite Virgen'!$B$6:$B$257,"&lt;="&amp;$B275)</f>
        <v>8.15</v>
      </c>
      <c r="XR275" s="4">
        <f>SUMIFS('Aceite Virgen'!XR$6:XR$257,'Aceite Virgen'!$A$6:$A$257,"&gt;="&amp;$A275,'Aceite Virgen'!$B$6:$B$257,"&lt;="&amp;$B275)</f>
        <v>11.29</v>
      </c>
      <c r="XS275" s="4">
        <f>SUMIFS('Aceite Virgen'!XS$6:XS$257,'Aceite Virgen'!$A$6:$A$257,"&gt;="&amp;$A275,'Aceite Virgen'!$B$6:$B$257,"&lt;="&amp;$B275)</f>
        <v>8.59</v>
      </c>
      <c r="XT275" s="4">
        <f>SUMIFS('Aceite Virgen'!XT$6:XT$257,'Aceite Virgen'!$A$6:$A$257,"&gt;="&amp;$A275,'Aceite Virgen'!$B$6:$B$257,"&lt;="&amp;$B275)</f>
        <v>4.3499999999999996</v>
      </c>
      <c r="XX275" s="69">
        <f>SUMIFS('Aceite Virgen'!XX$6:XX$257,'Aceite Virgen'!$A$6:$A$257,"&gt;="&amp;$A275,'Aceite Virgen'!$B$6:$B$257,"&lt;="&amp;$B275)</f>
        <v>3.19</v>
      </c>
      <c r="XY275" s="4">
        <f>SUMIFS('Aceite Virgen'!XY$6:XY$257,'Aceite Virgen'!$A$6:$A$257,"&gt;="&amp;$A275,'Aceite Virgen'!$B$6:$B$257,"&lt;="&amp;$B275)</f>
        <v>2.94</v>
      </c>
      <c r="XZ275" s="4">
        <f>SUMIFS('Aceite Virgen'!XZ$6:XZ$257,'Aceite Virgen'!$A$6:$A$257,"&gt;="&amp;$A275,'Aceite Virgen'!$B$6:$B$257,"&lt;="&amp;$B275)</f>
        <v>4.3</v>
      </c>
      <c r="YA275" s="4">
        <f>SUMIFS('Aceite Virgen'!YA$6:YA$257,'Aceite Virgen'!$A$6:$A$257,"&gt;="&amp;$A275,'Aceite Virgen'!$B$6:$B$257,"&lt;="&amp;$B275)</f>
        <v>0</v>
      </c>
      <c r="YE275" s="69">
        <f>SUMIFS('Aceite Virgen'!YE$6:YE$257,'Aceite Virgen'!$A$6:$A$257,"&gt;="&amp;$A275,'Aceite Virgen'!$B$6:$B$257,"&lt;="&amp;$B275)</f>
        <v>0.8</v>
      </c>
      <c r="YF275" s="4">
        <f>SUMIFS('Aceite Virgen'!YF$6:YF$257,'Aceite Virgen'!$A$6:$A$257,"&gt;="&amp;$A275,'Aceite Virgen'!$B$6:$B$257,"&lt;="&amp;$B275)</f>
        <v>1.77</v>
      </c>
      <c r="YG275" s="4">
        <f>SUMIFS('Aceite Virgen'!YG$6:YG$257,'Aceite Virgen'!$A$6:$A$257,"&gt;="&amp;$A275,'Aceite Virgen'!$B$6:$B$257,"&lt;="&amp;$B275)</f>
        <v>0.56999999999999995</v>
      </c>
      <c r="YH275" s="4">
        <f>SUMIFS('Aceite Virgen'!YH$6:YH$257,'Aceite Virgen'!$A$6:$A$257,"&gt;="&amp;$A275,'Aceite Virgen'!$B$6:$B$257,"&lt;="&amp;$B275)</f>
        <v>1.03</v>
      </c>
      <c r="YL275" s="69">
        <f>SUMIFS('Aceite Virgen'!YL$6:YL$257,'Aceite Virgen'!$A$6:$A$257,"&gt;="&amp;$A275,'Aceite Virgen'!$B$6:$B$257,"&lt;="&amp;$B275)</f>
        <v>0</v>
      </c>
      <c r="YM275" s="4">
        <f>SUMIFS('Aceite Virgen'!YM$6:YM$257,'Aceite Virgen'!$A$6:$A$257,"&gt;="&amp;$A275,'Aceite Virgen'!$B$6:$B$257,"&lt;="&amp;$B275)</f>
        <v>0</v>
      </c>
      <c r="YN275" s="4">
        <f>SUMIFS('Aceite Virgen'!YN$6:YN$257,'Aceite Virgen'!$A$6:$A$257,"&gt;="&amp;$A275,'Aceite Virgen'!$B$6:$B$257,"&lt;="&amp;$B275)</f>
        <v>0</v>
      </c>
      <c r="YO275" s="4">
        <f>SUMIFS('Aceite Virgen'!YO$6:YO$257,'Aceite Virgen'!$A$6:$A$257,"&gt;="&amp;$A275,'Aceite Virgen'!$B$6:$B$257,"&lt;="&amp;$B275)</f>
        <v>0</v>
      </c>
      <c r="YP275" s="4">
        <f>SUMIFS('Aceite Virgen'!YP$6:YP$257,'Aceite Virgen'!$A$6:$A$257,"&gt;="&amp;$A275,'Aceite Virgen'!$B$6:$B$257,"&lt;="&amp;$B275)</f>
        <v>0</v>
      </c>
      <c r="YS275" s="69">
        <f>SUMIFS('Aceite Virgen'!YS$6:YS$257,'Aceite Virgen'!$A$6:$A$257,"&gt;="&amp;$A275,'Aceite Virgen'!$B$6:$B$257,"&lt;="&amp;$B275)</f>
        <v>0</v>
      </c>
      <c r="YT275" s="4">
        <f>SUMIFS('Aceite Virgen'!YT$6:YT$257,'Aceite Virgen'!$A$6:$A$257,"&gt;="&amp;$A275,'Aceite Virgen'!$B$6:$B$257,"&lt;="&amp;$B275)</f>
        <v>0</v>
      </c>
      <c r="YU275" s="4">
        <f>SUMIFS('Aceite Virgen'!YU$6:YU$257,'Aceite Virgen'!$A$6:$A$257,"&gt;="&amp;$A275,'Aceite Virgen'!$B$6:$B$257,"&lt;="&amp;$B275)</f>
        <v>0</v>
      </c>
      <c r="YV275" s="4">
        <f>SUMIFS('Aceite Virgen'!YV$6:YV$257,'Aceite Virgen'!$A$6:$A$257,"&gt;="&amp;$A275,'Aceite Virgen'!$B$6:$B$257,"&lt;="&amp;$B275)</f>
        <v>0</v>
      </c>
      <c r="YW275" s="4">
        <f>SUMIFS('Aceite Virgen'!YW$6:YW$257,'Aceite Virgen'!$A$6:$A$257,"&gt;="&amp;$A275,'Aceite Virgen'!$B$6:$B$257,"&lt;="&amp;$B275)</f>
        <v>0</v>
      </c>
      <c r="YZ275" s="69">
        <f>SUMIFS('Aceite Virgen'!YZ$6:YZ$257,'Aceite Virgen'!$A$6:$A$257,"&gt;="&amp;$A275,'Aceite Virgen'!$B$6:$B$257,"&lt;="&amp;$B275)</f>
        <v>0</v>
      </c>
      <c r="ZA275" s="4">
        <f>SUMIFS('Aceite Virgen'!ZA$6:ZA$257,'Aceite Virgen'!$A$6:$A$257,"&gt;="&amp;$A275,'Aceite Virgen'!$B$6:$B$257,"&lt;="&amp;$B275)</f>
        <v>0</v>
      </c>
      <c r="ZB275" s="4">
        <f>SUMIFS('Aceite Virgen'!ZB$6:ZB$257,'Aceite Virgen'!$A$6:$A$257,"&gt;="&amp;$A275,'Aceite Virgen'!$B$6:$B$257,"&lt;="&amp;$B275)</f>
        <v>0</v>
      </c>
      <c r="ZC275" s="4">
        <f>SUMIFS('Aceite Virgen'!ZC$6:ZC$257,'Aceite Virgen'!$A$6:$A$257,"&gt;="&amp;$A275,'Aceite Virgen'!$B$6:$B$257,"&lt;="&amp;$B275)</f>
        <v>0</v>
      </c>
      <c r="ZD275" s="4">
        <f>SUMIFS('Aceite Virgen'!ZD$6:ZD$257,'Aceite Virgen'!$A$6:$A$257,"&gt;="&amp;$A275,'Aceite Virgen'!$B$6:$B$257,"&lt;="&amp;$B275)</f>
        <v>0</v>
      </c>
    </row>
    <row r="276" spans="1:680" x14ac:dyDescent="0.25">
      <c r="A276" s="9">
        <f>'TAM Aceite Virgen'!B24</f>
        <v>6.5</v>
      </c>
      <c r="B276" s="9">
        <f>'TAM Aceite Virgen'!C24</f>
        <v>6.7</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0.11</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0.17</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v>
      </c>
      <c r="AU276" s="4">
        <f>SUMIFS('Aceite Virgen'!AU$6:AU$257,'Aceite Virgen'!$A$6:$A$257,"&gt;="&amp;$A276,'Aceite Virgen'!$B$6:$B$257,"&lt;="&amp;$B276)</f>
        <v>0</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0.05</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0.16</v>
      </c>
      <c r="CR276" s="4">
        <f>SUMIFS('Aceite Virgen'!CR$6:CR$257,'Aceite Virgen'!$A$6:$A$257,"&gt;="&amp;$A276,'Aceite Virgen'!$B$6:$B$257,"&lt;="&amp;$B276)</f>
        <v>1.63</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0.08</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0.22</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0.35</v>
      </c>
      <c r="EA276" s="4">
        <f>SUMIFS('Aceite Virgen'!EA$6:EA$257,'Aceite Virgen'!$A$6:$A$257,"&gt;="&amp;$A276,'Aceite Virgen'!$B$6:$B$257,"&lt;="&amp;$B276)</f>
        <v>0</v>
      </c>
      <c r="EB276" s="4">
        <f>SUMIFS('Aceite Virgen'!EB$6:EB$257,'Aceite Virgen'!$A$6:$A$257,"&gt;="&amp;$A276,'Aceite Virgen'!$B$6:$B$257,"&lt;="&amp;$B276)</f>
        <v>0.49</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0.33</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0.63</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0.17</v>
      </c>
      <c r="JK276" s="4">
        <f>SUMIFS('Aceite Virgen'!JK$6:JK$257,'Aceite Virgen'!$A$6:$A$257,"&gt;="&amp;$A276,'Aceite Virgen'!$B$6:$B$257,"&lt;="&amp;$B276)</f>
        <v>0</v>
      </c>
      <c r="JL276" s="4">
        <f>SUMIFS('Aceite Virgen'!JL$6:JL$257,'Aceite Virgen'!$A$6:$A$257,"&gt;="&amp;$A276,'Aceite Virgen'!$B$6:$B$257,"&lt;="&amp;$B276)</f>
        <v>0.26</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0.2</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0.31</v>
      </c>
      <c r="PW276" s="4">
        <f>SUMIFS('Aceite Virgen'!PW$6:PW$257,'Aceite Virgen'!$A$6:$A$257,"&gt;="&amp;$A276,'Aceite Virgen'!$B$6:$B$257,"&lt;="&amp;$B276)</f>
        <v>0</v>
      </c>
      <c r="PX276" s="4">
        <f>SUMIFS('Aceite Virgen'!PX$6:PX$257,'Aceite Virgen'!$A$6:$A$257,"&gt;="&amp;$A276,'Aceite Virgen'!$B$6:$B$257,"&lt;="&amp;$B276)</f>
        <v>0.54</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2.98</v>
      </c>
      <c r="QK276" s="4">
        <f>SUMIFS('Aceite Virgen'!QK$6:QK$257,'Aceite Virgen'!$A$6:$A$257,"&gt;="&amp;$A276,'Aceite Virgen'!$B$6:$B$257,"&lt;="&amp;$B276)</f>
        <v>5.07</v>
      </c>
      <c r="QL276" s="4">
        <f>SUMIFS('Aceite Virgen'!QL$6:QL$257,'Aceite Virgen'!$A$6:$A$257,"&gt;="&amp;$A276,'Aceite Virgen'!$B$6:$B$257,"&lt;="&amp;$B276)</f>
        <v>3</v>
      </c>
      <c r="QM276" s="4">
        <f>SUMIFS('Aceite Virgen'!QM$6:QM$257,'Aceite Virgen'!$A$6:$A$257,"&gt;="&amp;$A276,'Aceite Virgen'!$B$6:$B$257,"&lt;="&amp;$B276)</f>
        <v>0.97</v>
      </c>
      <c r="QQ276" s="4">
        <f>SUMIFS('Aceite Virgen'!QQ$6:QQ$257,'Aceite Virgen'!$A$6:$A$257,"&gt;="&amp;$A276,'Aceite Virgen'!$B$6:$B$257,"&lt;="&amp;$B276)</f>
        <v>1.19</v>
      </c>
      <c r="QR276" s="4">
        <f>SUMIFS('Aceite Virgen'!QR$6:QR$257,'Aceite Virgen'!$A$6:$A$257,"&gt;="&amp;$A276,'Aceite Virgen'!$B$6:$B$257,"&lt;="&amp;$B276)</f>
        <v>5.0599999999999996</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0.78</v>
      </c>
      <c r="RM276" s="4">
        <f>SUMIFS('Aceite Virgen'!RM$6:RM$257,'Aceite Virgen'!$A$6:$A$257,"&gt;="&amp;$A276,'Aceite Virgen'!$B$6:$B$257,"&lt;="&amp;$B276)</f>
        <v>0</v>
      </c>
      <c r="RN276" s="4">
        <f>SUMIFS('Aceite Virgen'!RN$6:RN$257,'Aceite Virgen'!$A$6:$A$257,"&gt;="&amp;$A276,'Aceite Virgen'!$B$6:$B$257,"&lt;="&amp;$B276)</f>
        <v>0.81</v>
      </c>
      <c r="RO276" s="4">
        <f>SUMIFS('Aceite Virgen'!RO$6:RO$257,'Aceite Virgen'!$A$6:$A$257,"&gt;="&amp;$A276,'Aceite Virgen'!$B$6:$B$257,"&lt;="&amp;$B276)</f>
        <v>1.35</v>
      </c>
      <c r="RS276" s="69">
        <f>SUMIFS('Aceite Virgen'!RS$6:RS$257,'Aceite Virgen'!$A$6:$A$257,"&gt;="&amp;$A276,'Aceite Virgen'!$B$6:$B$257,"&lt;="&amp;$B276)</f>
        <v>0</v>
      </c>
      <c r="RT276" s="4">
        <f>SUMIFS('Aceite Virgen'!RT$6:RT$257,'Aceite Virgen'!$A$6:$A$257,"&gt;="&amp;$A276,'Aceite Virgen'!$B$6:$B$257,"&lt;="&amp;$B276)</f>
        <v>0</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0.28999999999999998</v>
      </c>
      <c r="SA276" s="4">
        <f>SUMIFS('Aceite Virgen'!SA$6:SA$257,'Aceite Virgen'!$A$6:$A$257,"&gt;="&amp;$A276,'Aceite Virgen'!$B$6:$B$257,"&lt;="&amp;$B276)</f>
        <v>0</v>
      </c>
      <c r="SB276" s="4">
        <f>SUMIFS('Aceite Virgen'!SB$6:SB$257,'Aceite Virgen'!$A$6:$A$257,"&gt;="&amp;$A276,'Aceite Virgen'!$B$6:$B$257,"&lt;="&amp;$B276)</f>
        <v>0</v>
      </c>
      <c r="SC276" s="4">
        <f>SUMIFS('Aceite Virgen'!SC$6:SC$257,'Aceite Virgen'!$A$6:$A$257,"&gt;="&amp;$A276,'Aceite Virgen'!$B$6:$B$257,"&lt;="&amp;$B276)</f>
        <v>1.5</v>
      </c>
      <c r="SG276" s="69">
        <f>SUMIFS('Aceite Virgen'!SG$6:SG$257,'Aceite Virgen'!$A$6:$A$257,"&gt;="&amp;$A276,'Aceite Virgen'!$B$6:$B$257,"&lt;="&amp;$B276)</f>
        <v>0.57999999999999996</v>
      </c>
      <c r="SH276" s="4">
        <f>SUMIFS('Aceite Virgen'!SH$6:SH$257,'Aceite Virgen'!$A$6:$A$257,"&gt;="&amp;$A276,'Aceite Virgen'!$B$6:$B$257,"&lt;="&amp;$B276)</f>
        <v>6.4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0.54</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32.25</v>
      </c>
      <c r="SV276" s="4">
        <f>SUMIFS('Aceite Virgen'!SV$6:SV$257,'Aceite Virgen'!$A$6:$A$257,"&gt;="&amp;$A276,'Aceite Virgen'!$B$6:$B$257,"&lt;="&amp;$B276)</f>
        <v>5.53</v>
      </c>
      <c r="SW276" s="4">
        <f>SUMIFS('Aceite Virgen'!SW$6:SW$257,'Aceite Virgen'!$A$6:$A$257,"&gt;="&amp;$A276,'Aceite Virgen'!$B$6:$B$257,"&lt;="&amp;$B276)</f>
        <v>39.690000000000005</v>
      </c>
      <c r="SX276" s="4">
        <f>SUMIFS('Aceite Virgen'!SX$6:SX$257,'Aceite Virgen'!$A$6:$A$257,"&gt;="&amp;$A276,'Aceite Virgen'!$B$6:$B$257,"&lt;="&amp;$B276)</f>
        <v>35.519999999999996</v>
      </c>
      <c r="TB276" s="69">
        <f>SUMIFS('Aceite Virgen'!TB$6:TB$257,'Aceite Virgen'!$A$6:$A$257,"&gt;="&amp;$A276,'Aceite Virgen'!$B$6:$B$257,"&lt;="&amp;$B276)</f>
        <v>22.53</v>
      </c>
      <c r="TC276" s="4">
        <f>SUMIFS('Aceite Virgen'!TC$6:TC$257,'Aceite Virgen'!$A$6:$A$257,"&gt;="&amp;$A276,'Aceite Virgen'!$B$6:$B$257,"&lt;="&amp;$B276)</f>
        <v>11.66</v>
      </c>
      <c r="TD276" s="4">
        <f>SUMIFS('Aceite Virgen'!TD$6:TD$257,'Aceite Virgen'!$A$6:$A$257,"&gt;="&amp;$A276,'Aceite Virgen'!$B$6:$B$257,"&lt;="&amp;$B276)</f>
        <v>27.439999999999998</v>
      </c>
      <c r="TE276" s="4">
        <f>SUMIFS('Aceite Virgen'!TE$6:TE$257,'Aceite Virgen'!$A$6:$A$257,"&gt;="&amp;$A276,'Aceite Virgen'!$B$6:$B$257,"&lt;="&amp;$B276)</f>
        <v>16.86</v>
      </c>
      <c r="TI276" s="69">
        <f>SUMIFS('Aceite Virgen'!TI$6:TI$257,'Aceite Virgen'!$A$6:$A$257,"&gt;="&amp;$A276,'Aceite Virgen'!$B$6:$B$257,"&lt;="&amp;$B276)</f>
        <v>8.6900000000000013</v>
      </c>
      <c r="TJ276" s="4">
        <f>SUMIFS('Aceite Virgen'!TJ$6:TJ$257,'Aceite Virgen'!$A$6:$A$257,"&gt;="&amp;$A276,'Aceite Virgen'!$B$6:$B$257,"&lt;="&amp;$B276)</f>
        <v>15.58</v>
      </c>
      <c r="TK276" s="4">
        <f>SUMIFS('Aceite Virgen'!TK$6:TK$257,'Aceite Virgen'!$A$6:$A$257,"&gt;="&amp;$A276,'Aceite Virgen'!$B$6:$B$257,"&lt;="&amp;$B276)</f>
        <v>8.76</v>
      </c>
      <c r="TL276" s="4">
        <f>SUMIFS('Aceite Virgen'!TL$6:TL$257,'Aceite Virgen'!$A$6:$A$257,"&gt;="&amp;$A276,'Aceite Virgen'!$B$6:$B$257,"&lt;="&amp;$B276)</f>
        <v>1.41</v>
      </c>
      <c r="TP276" s="69">
        <f>SUMIFS('Aceite Virgen'!TP$6:TP$257,'Aceite Virgen'!$A$6:$A$257,"&gt;="&amp;$A276,'Aceite Virgen'!$B$6:$B$257,"&lt;="&amp;$B276)</f>
        <v>4.34</v>
      </c>
      <c r="TQ276" s="4">
        <f>SUMIFS('Aceite Virgen'!TQ$6:TQ$257,'Aceite Virgen'!$A$6:$A$257,"&gt;="&amp;$A276,'Aceite Virgen'!$B$6:$B$257,"&lt;="&amp;$B276)</f>
        <v>12.66</v>
      </c>
      <c r="TR276" s="4">
        <f>SUMIFS('Aceite Virgen'!TR$6:TR$257,'Aceite Virgen'!$A$6:$A$257,"&gt;="&amp;$A276,'Aceite Virgen'!$B$6:$B$257,"&lt;="&amp;$B276)</f>
        <v>3.23</v>
      </c>
      <c r="TS276" s="4">
        <f>SUMIFS('Aceite Virgen'!TS$6:TS$257,'Aceite Virgen'!$A$6:$A$257,"&gt;="&amp;$A276,'Aceite Virgen'!$B$6:$B$257,"&lt;="&amp;$B276)</f>
        <v>1.68</v>
      </c>
      <c r="TW276" s="69">
        <f>SUMIFS('Aceite Virgen'!TW$6:TW$257,'Aceite Virgen'!$A$6:$A$257,"&gt;="&amp;$A276,'Aceite Virgen'!$B$6:$B$257,"&lt;="&amp;$B276)</f>
        <v>2.04</v>
      </c>
      <c r="TX276" s="4">
        <f>SUMIFS('Aceite Virgen'!TX$6:TX$257,'Aceite Virgen'!$A$6:$A$257,"&gt;="&amp;$A276,'Aceite Virgen'!$B$6:$B$257,"&lt;="&amp;$B276)</f>
        <v>3.3</v>
      </c>
      <c r="TY276" s="4">
        <f>SUMIFS('Aceite Virgen'!TY$6:TY$257,'Aceite Virgen'!$A$6:$A$257,"&gt;="&amp;$A276,'Aceite Virgen'!$B$6:$B$257,"&lt;="&amp;$B276)</f>
        <v>1.66</v>
      </c>
      <c r="TZ276" s="4">
        <f>SUMIFS('Aceite Virgen'!TZ$6:TZ$257,'Aceite Virgen'!$A$6:$A$257,"&gt;="&amp;$A276,'Aceite Virgen'!$B$6:$B$257,"&lt;="&amp;$B276)</f>
        <v>2.66</v>
      </c>
      <c r="UD276" s="69">
        <f>SUMIFS('Aceite Virgen'!UD$6:UD$257,'Aceite Virgen'!$A$6:$A$257,"&gt;="&amp;$A276,'Aceite Virgen'!$B$6:$B$257,"&lt;="&amp;$B276)</f>
        <v>1.02</v>
      </c>
      <c r="UE276" s="4">
        <f>SUMIFS('Aceite Virgen'!UE$6:UE$257,'Aceite Virgen'!$A$6:$A$257,"&gt;="&amp;$A276,'Aceite Virgen'!$B$6:$B$257,"&lt;="&amp;$B276)</f>
        <v>2.15</v>
      </c>
      <c r="UF276" s="4">
        <f>SUMIFS('Aceite Virgen'!UF$6:UF$257,'Aceite Virgen'!$A$6:$A$257,"&gt;="&amp;$A276,'Aceite Virgen'!$B$6:$B$257,"&lt;="&amp;$B276)</f>
        <v>0</v>
      </c>
      <c r="UG276" s="4">
        <f>SUMIFS('Aceite Virgen'!UG$6:UG$257,'Aceite Virgen'!$A$6:$A$257,"&gt;="&amp;$A276,'Aceite Virgen'!$B$6:$B$257,"&lt;="&amp;$B276)</f>
        <v>4.0199999999999996</v>
      </c>
      <c r="UK276" s="69">
        <f>SUMIFS('Aceite Virgen'!UK$6:UK$257,'Aceite Virgen'!$A$6:$A$257,"&gt;="&amp;$A276,'Aceite Virgen'!$B$6:$B$257,"&lt;="&amp;$B276)</f>
        <v>1.1000000000000001</v>
      </c>
      <c r="UL276" s="4">
        <f>SUMIFS('Aceite Virgen'!UL$6:UL$257,'Aceite Virgen'!$A$6:$A$257,"&gt;="&amp;$A276,'Aceite Virgen'!$B$6:$B$257,"&lt;="&amp;$B276)</f>
        <v>1.27</v>
      </c>
      <c r="UM276" s="4">
        <f>SUMIFS('Aceite Virgen'!UM$6:UM$257,'Aceite Virgen'!$A$6:$A$257,"&gt;="&amp;$A276,'Aceite Virgen'!$B$6:$B$257,"&lt;="&amp;$B276)</f>
        <v>0.56999999999999995</v>
      </c>
      <c r="UN276" s="4">
        <f>SUMIFS('Aceite Virgen'!UN$6:UN$257,'Aceite Virgen'!$A$6:$A$257,"&gt;="&amp;$A276,'Aceite Virgen'!$B$6:$B$257,"&lt;="&amp;$B276)</f>
        <v>1.58</v>
      </c>
      <c r="UR276" s="69">
        <f>SUMIFS('Aceite Virgen'!UR$6:UR$257,'Aceite Virgen'!$A$6:$A$257,"&gt;="&amp;$A276,'Aceite Virgen'!$B$6:$B$257,"&lt;="&amp;$B276)</f>
        <v>0.15</v>
      </c>
      <c r="US276" s="4">
        <f>SUMIFS('Aceite Virgen'!US$6:US$257,'Aceite Virgen'!$A$6:$A$257,"&gt;="&amp;$A276,'Aceite Virgen'!$B$6:$B$257,"&lt;="&amp;$B276)</f>
        <v>0</v>
      </c>
      <c r="UT276" s="4">
        <f>SUMIFS('Aceite Virgen'!UT$6:UT$257,'Aceite Virgen'!$A$6:$A$257,"&gt;="&amp;$A276,'Aceite Virgen'!$B$6:$B$257,"&lt;="&amp;$B276)</f>
        <v>0.26</v>
      </c>
      <c r="UU276" s="4">
        <f>SUMIFS('Aceite Virgen'!UU$6:UU$257,'Aceite Virgen'!$A$6:$A$257,"&gt;="&amp;$A276,'Aceite Virgen'!$B$6:$B$257,"&lt;="&amp;$B276)</f>
        <v>0</v>
      </c>
      <c r="UY276" s="69">
        <f>SUMIFS('Aceite Virgen'!UY$6:UY$257,'Aceite Virgen'!$A$6:$A$257,"&gt;="&amp;$A276,'Aceite Virgen'!$B$6:$B$257,"&lt;="&amp;$B276)</f>
        <v>2.3499999999999996</v>
      </c>
      <c r="UZ276" s="4">
        <f>SUMIFS('Aceite Virgen'!UZ$6:UZ$257,'Aceite Virgen'!$A$6:$A$257,"&gt;="&amp;$A276,'Aceite Virgen'!$B$6:$B$257,"&lt;="&amp;$B276)</f>
        <v>3.5</v>
      </c>
      <c r="VA276" s="4">
        <f>SUMIFS('Aceite Virgen'!VA$6:VA$257,'Aceite Virgen'!$A$6:$A$257,"&gt;="&amp;$A276,'Aceite Virgen'!$B$6:$B$257,"&lt;="&amp;$B276)</f>
        <v>1.17</v>
      </c>
      <c r="VB276" s="4">
        <f>SUMIFS('Aceite Virgen'!VB$6:VB$257,'Aceite Virgen'!$A$6:$A$257,"&gt;="&amp;$A276,'Aceite Virgen'!$B$6:$B$257,"&lt;="&amp;$B276)</f>
        <v>6.86</v>
      </c>
      <c r="VF276" s="69">
        <f>SUMIFS('Aceite Virgen'!VF$6:VF$257,'Aceite Virgen'!$A$6:$A$257,"&gt;="&amp;$A276,'Aceite Virgen'!$B$6:$B$257,"&lt;="&amp;$B276)</f>
        <v>0</v>
      </c>
      <c r="VG276" s="4">
        <f>SUMIFS('Aceite Virgen'!VG$6:VG$257,'Aceite Virgen'!$A$6:$A$257,"&gt;="&amp;$A276,'Aceite Virgen'!$B$6:$B$257,"&lt;="&amp;$B276)</f>
        <v>0</v>
      </c>
      <c r="VH276" s="4">
        <f>SUMIFS('Aceite Virgen'!VH$6:VH$257,'Aceite Virgen'!$A$6:$A$257,"&gt;="&amp;$A276,'Aceite Virgen'!$B$6:$B$257,"&lt;="&amp;$B276)</f>
        <v>0</v>
      </c>
      <c r="VI276" s="4">
        <f>SUMIFS('Aceite Virgen'!VI$6:VI$257,'Aceite Virgen'!$A$6:$A$257,"&gt;="&amp;$A276,'Aceite Virgen'!$B$6:$B$257,"&lt;="&amp;$B276)</f>
        <v>0</v>
      </c>
      <c r="VM276" s="69">
        <f>SUMIFS('Aceite Virgen'!VM$6:VM$257,'Aceite Virgen'!$A$6:$A$257,"&gt;="&amp;$A276,'Aceite Virgen'!$B$6:$B$257,"&lt;="&amp;$B276)</f>
        <v>0.26</v>
      </c>
      <c r="VN276" s="4">
        <f>SUMIFS('Aceite Virgen'!VN$6:VN$257,'Aceite Virgen'!$A$6:$A$257,"&gt;="&amp;$A276,'Aceite Virgen'!$B$6:$B$257,"&lt;="&amp;$B276)</f>
        <v>0</v>
      </c>
      <c r="VO276" s="4">
        <f>SUMIFS('Aceite Virgen'!VO$6:VO$257,'Aceite Virgen'!$A$6:$A$257,"&gt;="&amp;$A276,'Aceite Virgen'!$B$6:$B$257,"&lt;="&amp;$B276)</f>
        <v>0</v>
      </c>
      <c r="VP276" s="4">
        <f>SUMIFS('Aceite Virgen'!VP$6:VP$257,'Aceite Virgen'!$A$6:$A$257,"&gt;="&amp;$A276,'Aceite Virgen'!$B$6:$B$257,"&lt;="&amp;$B276)</f>
        <v>1.23</v>
      </c>
      <c r="VT276" s="69">
        <f>SUMIFS('Aceite Virgen'!VT$6:VT$257,'Aceite Virgen'!$A$6:$A$257,"&gt;="&amp;$A276,'Aceite Virgen'!$B$6:$B$257,"&lt;="&amp;$B276)</f>
        <v>1.21</v>
      </c>
      <c r="VU276" s="4">
        <f>SUMIFS('Aceite Virgen'!VU$6:VU$257,'Aceite Virgen'!$A$6:$A$257,"&gt;="&amp;$A276,'Aceite Virgen'!$B$6:$B$257,"&lt;="&amp;$B276)</f>
        <v>2.29</v>
      </c>
      <c r="VV276" s="4">
        <f>SUMIFS('Aceite Virgen'!VV$6:VV$257,'Aceite Virgen'!$A$6:$A$257,"&gt;="&amp;$A276,'Aceite Virgen'!$B$6:$B$257,"&lt;="&amp;$B276)</f>
        <v>0.59</v>
      </c>
      <c r="VW276" s="4">
        <f>SUMIFS('Aceite Virgen'!VW$6:VW$257,'Aceite Virgen'!$A$6:$A$257,"&gt;="&amp;$A276,'Aceite Virgen'!$B$6:$B$257,"&lt;="&amp;$B276)</f>
        <v>1.7</v>
      </c>
      <c r="WA276" s="69">
        <f>SUMIFS('Aceite Virgen'!WA$6:WA$257,'Aceite Virgen'!$A$6:$A$257,"&gt;="&amp;$A276,'Aceite Virgen'!$B$6:$B$257,"&lt;="&amp;$B276)</f>
        <v>0.25</v>
      </c>
      <c r="WB276" s="4">
        <f>SUMIFS('Aceite Virgen'!WB$6:WB$257,'Aceite Virgen'!$A$6:$A$257,"&gt;="&amp;$A276,'Aceite Virgen'!$B$6:$B$257,"&lt;="&amp;$B276)</f>
        <v>2.33</v>
      </c>
      <c r="WC276" s="4">
        <f>SUMIFS('Aceite Virgen'!WC$6:WC$257,'Aceite Virgen'!$A$6:$A$257,"&gt;="&amp;$A276,'Aceite Virgen'!$B$6:$B$257,"&lt;="&amp;$B276)</f>
        <v>0</v>
      </c>
      <c r="WD276" s="4">
        <f>SUMIFS('Aceite Virgen'!WD$6:WD$257,'Aceite Virgen'!$A$6:$A$257,"&gt;="&amp;$A276,'Aceite Virgen'!$B$6:$B$257,"&lt;="&amp;$B276)</f>
        <v>0</v>
      </c>
      <c r="WH276" s="69">
        <f>SUMIFS('Aceite Virgen'!WH$6:WH$257,'Aceite Virgen'!$A$6:$A$257,"&gt;="&amp;$A276,'Aceite Virgen'!$B$6:$B$257,"&lt;="&amp;$B276)</f>
        <v>0.94</v>
      </c>
      <c r="WI276" s="4">
        <f>SUMIFS('Aceite Virgen'!WI$6:WI$257,'Aceite Virgen'!$A$6:$A$257,"&gt;="&amp;$A276,'Aceite Virgen'!$B$6:$B$257,"&lt;="&amp;$B276)</f>
        <v>2.42</v>
      </c>
      <c r="WJ276" s="4">
        <f>SUMIFS('Aceite Virgen'!WJ$6:WJ$257,'Aceite Virgen'!$A$6:$A$257,"&gt;="&amp;$A276,'Aceite Virgen'!$B$6:$B$257,"&lt;="&amp;$B276)</f>
        <v>0</v>
      </c>
      <c r="WK276" s="4">
        <f>SUMIFS('Aceite Virgen'!WK$6:WK$257,'Aceite Virgen'!$A$6:$A$257,"&gt;="&amp;$A276,'Aceite Virgen'!$B$6:$B$257,"&lt;="&amp;$B276)</f>
        <v>0</v>
      </c>
      <c r="WO276" s="69">
        <f>SUMIFS('Aceite Virgen'!WO$6:WO$257,'Aceite Virgen'!$A$6:$A$257,"&gt;="&amp;$A276,'Aceite Virgen'!$B$6:$B$257,"&lt;="&amp;$B276)</f>
        <v>1.6300000000000001</v>
      </c>
      <c r="WP276" s="4">
        <f>SUMIFS('Aceite Virgen'!WP$6:WP$257,'Aceite Virgen'!$A$6:$A$257,"&gt;="&amp;$A276,'Aceite Virgen'!$B$6:$B$257,"&lt;="&amp;$B276)</f>
        <v>2.3200000000000003</v>
      </c>
      <c r="WQ276" s="4">
        <f>SUMIFS('Aceite Virgen'!WQ$6:WQ$257,'Aceite Virgen'!$A$6:$A$257,"&gt;="&amp;$A276,'Aceite Virgen'!$B$6:$B$257,"&lt;="&amp;$B276)</f>
        <v>1.7</v>
      </c>
      <c r="WR276" s="4">
        <f>SUMIFS('Aceite Virgen'!WR$6:WR$257,'Aceite Virgen'!$A$6:$A$257,"&gt;="&amp;$A276,'Aceite Virgen'!$B$6:$B$257,"&lt;="&amp;$B276)</f>
        <v>0.65</v>
      </c>
      <c r="WV276" s="69">
        <f>SUMIFS('Aceite Virgen'!WV$6:WV$257,'Aceite Virgen'!$A$6:$A$257,"&gt;="&amp;$A276,'Aceite Virgen'!$B$6:$B$257,"&lt;="&amp;$B276)</f>
        <v>1.1599999999999999</v>
      </c>
      <c r="WW276" s="4">
        <f>SUMIFS('Aceite Virgen'!WW$6:WW$257,'Aceite Virgen'!$A$6:$A$257,"&gt;="&amp;$A276,'Aceite Virgen'!$B$6:$B$257,"&lt;="&amp;$B276)</f>
        <v>0</v>
      </c>
      <c r="WX276" s="4">
        <f>SUMIFS('Aceite Virgen'!WX$6:WX$257,'Aceite Virgen'!$A$6:$A$257,"&gt;="&amp;$A276,'Aceite Virgen'!$B$6:$B$257,"&lt;="&amp;$B276)</f>
        <v>0</v>
      </c>
      <c r="WY276" s="4">
        <f>SUMIFS('Aceite Virgen'!WY$6:WY$257,'Aceite Virgen'!$A$6:$A$257,"&gt;="&amp;$A276,'Aceite Virgen'!$B$6:$B$257,"&lt;="&amp;$B276)</f>
        <v>6.5</v>
      </c>
      <c r="XC276" s="69">
        <f>SUMIFS('Aceite Virgen'!XC$6:XC$257,'Aceite Virgen'!$A$6:$A$257,"&gt;="&amp;$A276,'Aceite Virgen'!$B$6:$B$257,"&lt;="&amp;$B276)</f>
        <v>0.49</v>
      </c>
      <c r="XD276" s="4">
        <f>SUMIFS('Aceite Virgen'!XD$6:XD$257,'Aceite Virgen'!$A$6:$A$257,"&gt;="&amp;$A276,'Aceite Virgen'!$B$6:$B$257,"&lt;="&amp;$B276)</f>
        <v>0</v>
      </c>
      <c r="XE276" s="4">
        <f>SUMIFS('Aceite Virgen'!XE$6:XE$257,'Aceite Virgen'!$A$6:$A$257,"&gt;="&amp;$A276,'Aceite Virgen'!$B$6:$B$257,"&lt;="&amp;$B276)</f>
        <v>0.36</v>
      </c>
      <c r="XF276" s="4">
        <f>SUMIFS('Aceite Virgen'!XF$6:XF$257,'Aceite Virgen'!$A$6:$A$257,"&gt;="&amp;$A276,'Aceite Virgen'!$B$6:$B$257,"&lt;="&amp;$B276)</f>
        <v>1.42</v>
      </c>
      <c r="XJ276" s="69">
        <f>SUMIFS('Aceite Virgen'!XJ$6:XJ$257,'Aceite Virgen'!$A$6:$A$257,"&gt;="&amp;$A276,'Aceite Virgen'!$B$6:$B$257,"&lt;="&amp;$B276)</f>
        <v>1.2999999999999998</v>
      </c>
      <c r="XK276" s="4">
        <f>SUMIFS('Aceite Virgen'!XK$6:XK$257,'Aceite Virgen'!$A$6:$A$257,"&gt;="&amp;$A276,'Aceite Virgen'!$B$6:$B$257,"&lt;="&amp;$B276)</f>
        <v>1.4</v>
      </c>
      <c r="XL276" s="4">
        <f>SUMIFS('Aceite Virgen'!XL$6:XL$257,'Aceite Virgen'!$A$6:$A$257,"&gt;="&amp;$A276,'Aceite Virgen'!$B$6:$B$257,"&lt;="&amp;$B276)</f>
        <v>0.75</v>
      </c>
      <c r="XM276" s="4">
        <f>SUMIFS('Aceite Virgen'!XM$6:XM$257,'Aceite Virgen'!$A$6:$A$257,"&gt;="&amp;$A276,'Aceite Virgen'!$B$6:$B$257,"&lt;="&amp;$B276)</f>
        <v>0</v>
      </c>
      <c r="XQ276" s="69">
        <f>SUMIFS('Aceite Virgen'!XQ$6:XQ$257,'Aceite Virgen'!$A$6:$A$257,"&gt;="&amp;$A276,'Aceite Virgen'!$B$6:$B$257,"&lt;="&amp;$B276)</f>
        <v>3.71</v>
      </c>
      <c r="XR276" s="4">
        <f>SUMIFS('Aceite Virgen'!XR$6:XR$257,'Aceite Virgen'!$A$6:$A$257,"&gt;="&amp;$A276,'Aceite Virgen'!$B$6:$B$257,"&lt;="&amp;$B276)</f>
        <v>1.42</v>
      </c>
      <c r="XS276" s="4">
        <f>SUMIFS('Aceite Virgen'!XS$6:XS$257,'Aceite Virgen'!$A$6:$A$257,"&gt;="&amp;$A276,'Aceite Virgen'!$B$6:$B$257,"&lt;="&amp;$B276)</f>
        <v>3.05</v>
      </c>
      <c r="XT276" s="4">
        <f>SUMIFS('Aceite Virgen'!XT$6:XT$257,'Aceite Virgen'!$A$6:$A$257,"&gt;="&amp;$A276,'Aceite Virgen'!$B$6:$B$257,"&lt;="&amp;$B276)</f>
        <v>4.2699999999999996</v>
      </c>
      <c r="XX276" s="69">
        <f>SUMIFS('Aceite Virgen'!XX$6:XX$257,'Aceite Virgen'!$A$6:$A$257,"&gt;="&amp;$A276,'Aceite Virgen'!$B$6:$B$257,"&lt;="&amp;$B276)</f>
        <v>0.82000000000000006</v>
      </c>
      <c r="XY276" s="4">
        <f>SUMIFS('Aceite Virgen'!XY$6:XY$257,'Aceite Virgen'!$A$6:$A$257,"&gt;="&amp;$A276,'Aceite Virgen'!$B$6:$B$257,"&lt;="&amp;$B276)</f>
        <v>0</v>
      </c>
      <c r="XZ276" s="4">
        <f>SUMIFS('Aceite Virgen'!XZ$6:XZ$257,'Aceite Virgen'!$A$6:$A$257,"&gt;="&amp;$A276,'Aceite Virgen'!$B$6:$B$257,"&lt;="&amp;$B276)</f>
        <v>0.65</v>
      </c>
      <c r="YA276" s="4">
        <f>SUMIFS('Aceite Virgen'!YA$6:YA$257,'Aceite Virgen'!$A$6:$A$257,"&gt;="&amp;$A276,'Aceite Virgen'!$B$6:$B$257,"&lt;="&amp;$B276)</f>
        <v>1.2</v>
      </c>
      <c r="YE276" s="69">
        <f>SUMIFS('Aceite Virgen'!YE$6:YE$257,'Aceite Virgen'!$A$6:$A$257,"&gt;="&amp;$A276,'Aceite Virgen'!$B$6:$B$257,"&lt;="&amp;$B276)</f>
        <v>1.01</v>
      </c>
      <c r="YF276" s="4">
        <f>SUMIFS('Aceite Virgen'!YF$6:YF$257,'Aceite Virgen'!$A$6:$A$257,"&gt;="&amp;$A276,'Aceite Virgen'!$B$6:$B$257,"&lt;="&amp;$B276)</f>
        <v>1.21</v>
      </c>
      <c r="YG276" s="4">
        <f>SUMIFS('Aceite Virgen'!YG$6:YG$257,'Aceite Virgen'!$A$6:$A$257,"&gt;="&amp;$A276,'Aceite Virgen'!$B$6:$B$257,"&lt;="&amp;$B276)</f>
        <v>1.39</v>
      </c>
      <c r="YH276" s="4">
        <f>SUMIFS('Aceite Virgen'!YH$6:YH$257,'Aceite Virgen'!$A$6:$A$257,"&gt;="&amp;$A276,'Aceite Virgen'!$B$6:$B$257,"&lt;="&amp;$B276)</f>
        <v>0</v>
      </c>
      <c r="YL276" s="69">
        <f>SUMIFS('Aceite Virgen'!YL$6:YL$257,'Aceite Virgen'!$A$6:$A$257,"&gt;="&amp;$A276,'Aceite Virgen'!$B$6:$B$257,"&lt;="&amp;$B276)</f>
        <v>0.45</v>
      </c>
      <c r="YM276" s="4">
        <f>SUMIFS('Aceite Virgen'!YM$6:YM$257,'Aceite Virgen'!$A$6:$A$257,"&gt;="&amp;$A276,'Aceite Virgen'!$B$6:$B$257,"&lt;="&amp;$B276)</f>
        <v>0</v>
      </c>
      <c r="YN276" s="4">
        <f>SUMIFS('Aceite Virgen'!YN$6:YN$257,'Aceite Virgen'!$A$6:$A$257,"&gt;="&amp;$A276,'Aceite Virgen'!$B$6:$B$257,"&lt;="&amp;$B276)</f>
        <v>0.53</v>
      </c>
      <c r="YO276" s="4">
        <f>SUMIFS('Aceite Virgen'!YO$6:YO$257,'Aceite Virgen'!$A$6:$A$257,"&gt;="&amp;$A276,'Aceite Virgen'!$B$6:$B$257,"&lt;="&amp;$B276)</f>
        <v>0.7</v>
      </c>
      <c r="YP276" s="4">
        <f>SUMIFS('Aceite Virgen'!YP$6:YP$257,'Aceite Virgen'!$A$6:$A$257,"&gt;="&amp;$A276,'Aceite Virgen'!$B$6:$B$257,"&lt;="&amp;$B276)</f>
        <v>0</v>
      </c>
      <c r="YS276" s="69">
        <f>SUMIFS('Aceite Virgen'!YS$6:YS$257,'Aceite Virgen'!$A$6:$A$257,"&gt;="&amp;$A276,'Aceite Virgen'!$B$6:$B$257,"&lt;="&amp;$B276)</f>
        <v>0.26</v>
      </c>
      <c r="YT276" s="4">
        <f>SUMIFS('Aceite Virgen'!YT$6:YT$257,'Aceite Virgen'!$A$6:$A$257,"&gt;="&amp;$A276,'Aceite Virgen'!$B$6:$B$257,"&lt;="&amp;$B276)</f>
        <v>0</v>
      </c>
      <c r="YU276" s="4">
        <f>SUMIFS('Aceite Virgen'!YU$6:YU$257,'Aceite Virgen'!$A$6:$A$257,"&gt;="&amp;$A276,'Aceite Virgen'!$B$6:$B$257,"&lt;="&amp;$B276)</f>
        <v>0.31</v>
      </c>
      <c r="YV276" s="4">
        <f>SUMIFS('Aceite Virgen'!YV$6:YV$257,'Aceite Virgen'!$A$6:$A$257,"&gt;="&amp;$A276,'Aceite Virgen'!$B$6:$B$257,"&lt;="&amp;$B276)</f>
        <v>0</v>
      </c>
      <c r="YW276" s="4">
        <f>SUMIFS('Aceite Virgen'!YW$6:YW$257,'Aceite Virgen'!$A$6:$A$257,"&gt;="&amp;$A276,'Aceite Virgen'!$B$6:$B$257,"&lt;="&amp;$B276)</f>
        <v>1.53</v>
      </c>
      <c r="YZ276" s="69">
        <f>SUMIFS('Aceite Virgen'!YZ$6:YZ$257,'Aceite Virgen'!$A$6:$A$257,"&gt;="&amp;$A276,'Aceite Virgen'!$B$6:$B$257,"&lt;="&amp;$B276)</f>
        <v>0.56000000000000005</v>
      </c>
      <c r="ZA276" s="4">
        <f>SUMIFS('Aceite Virgen'!ZA$6:ZA$257,'Aceite Virgen'!$A$6:$A$257,"&gt;="&amp;$A276,'Aceite Virgen'!$B$6:$B$257,"&lt;="&amp;$B276)</f>
        <v>0</v>
      </c>
      <c r="ZB276" s="4">
        <f>SUMIFS('Aceite Virgen'!ZB$6:ZB$257,'Aceite Virgen'!$A$6:$A$257,"&gt;="&amp;$A276,'Aceite Virgen'!$B$6:$B$257,"&lt;="&amp;$B276)</f>
        <v>0.38</v>
      </c>
      <c r="ZC276" s="4">
        <f>SUMIFS('Aceite Virgen'!ZC$6:ZC$257,'Aceite Virgen'!$A$6:$A$257,"&gt;="&amp;$A276,'Aceite Virgen'!$B$6:$B$257,"&lt;="&amp;$B276)</f>
        <v>0.5</v>
      </c>
      <c r="ZD276" s="4">
        <f>SUMIFS('Aceite Virgen'!ZD$6:ZD$257,'Aceite Virgen'!$A$6:$A$257,"&gt;="&amp;$A276,'Aceite Virgen'!$B$6:$B$257,"&lt;="&amp;$B276)</f>
        <v>0</v>
      </c>
    </row>
    <row r="277" spans="1:680" x14ac:dyDescent="0.25">
      <c r="A277" s="9">
        <f>'TAM Aceite Virgen'!B25</f>
        <v>6.7</v>
      </c>
      <c r="B277" s="9">
        <f>'TAM Aceite Virgen'!C25</f>
        <v>6.9</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v>
      </c>
      <c r="AN277" s="4">
        <f>SUMIFS('Aceite Virgen'!AN$6:AN$257,'Aceite Virgen'!$A$6:$A$257,"&gt;="&amp;$A277,'Aceite Virgen'!$B$6:$B$257,"&lt;="&amp;$B277)</f>
        <v>0</v>
      </c>
      <c r="AO277" s="4">
        <f>SUMIFS('Aceite Virgen'!AO$6:AO$257,'Aceite Virgen'!$A$6:$A$257,"&gt;="&amp;$A277,'Aceite Virgen'!$B$6:$B$257,"&lt;="&amp;$B277)</f>
        <v>0</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0.98</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0.79</v>
      </c>
      <c r="JK277" s="4">
        <f>SUMIFS('Aceite Virgen'!JK$6:JK$257,'Aceite Virgen'!$A$6:$A$257,"&gt;="&amp;$A277,'Aceite Virgen'!$B$6:$B$257,"&lt;="&amp;$B277)</f>
        <v>0</v>
      </c>
      <c r="JL277" s="4">
        <f>SUMIFS('Aceite Virgen'!JL$6:JL$257,'Aceite Virgen'!$A$6:$A$257,"&gt;="&amp;$A277,'Aceite Virgen'!$B$6:$B$257,"&lt;="&amp;$B277)</f>
        <v>1.17</v>
      </c>
      <c r="JM277" s="4">
        <f>SUMIFS('Aceite Virgen'!JM$6:JM$257,'Aceite Virgen'!$A$6:$A$257,"&gt;="&amp;$A277,'Aceite Virgen'!$B$6:$B$257,"&lt;="&amp;$B277)</f>
        <v>0</v>
      </c>
      <c r="JQ277" s="4">
        <f>SUMIFS('Aceite Virgen'!JQ$6:JQ$257,'Aceite Virgen'!$A$6:$A$257,"&gt;="&amp;$A277,'Aceite Virgen'!$B$6:$B$257,"&lt;="&amp;$B277)</f>
        <v>0.66</v>
      </c>
      <c r="JR277" s="4">
        <f>SUMIFS('Aceite Virgen'!JR$6:JR$257,'Aceite Virgen'!$A$6:$A$257,"&gt;="&amp;$A277,'Aceite Virgen'!$B$6:$B$257,"&lt;="&amp;$B277)</f>
        <v>0</v>
      </c>
      <c r="JS277" s="4">
        <f>SUMIFS('Aceite Virgen'!JS$6:JS$257,'Aceite Virgen'!$A$6:$A$257,"&gt;="&amp;$A277,'Aceite Virgen'!$B$6:$B$257,"&lt;="&amp;$B277)</f>
        <v>1.06</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0.54</v>
      </c>
      <c r="PB277" s="4">
        <f>SUMIFS('Aceite Virgen'!PB$6:PB$257,'Aceite Virgen'!$A$6:$A$257,"&gt;="&amp;$A277,'Aceite Virgen'!$B$6:$B$257,"&lt;="&amp;$B277)</f>
        <v>2.62</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1.57</v>
      </c>
      <c r="PI277" s="4">
        <f>SUMIFS('Aceite Virgen'!PI$6:PI$257,'Aceite Virgen'!$A$6:$A$257,"&gt;="&amp;$A277,'Aceite Virgen'!$B$6:$B$257,"&lt;="&amp;$B277)</f>
        <v>8.41</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0.63</v>
      </c>
      <c r="QD277" s="4">
        <f>SUMIFS('Aceite Virgen'!QD$6:QD$257,'Aceite Virgen'!$A$6:$A$257,"&gt;="&amp;$A277,'Aceite Virgen'!$B$6:$B$257,"&lt;="&amp;$B277)</f>
        <v>0</v>
      </c>
      <c r="QE277" s="4">
        <f>SUMIFS('Aceite Virgen'!QE$6:QE$257,'Aceite Virgen'!$A$6:$A$257,"&gt;="&amp;$A277,'Aceite Virgen'!$B$6:$B$257,"&lt;="&amp;$B277)</f>
        <v>0.46</v>
      </c>
      <c r="QF277" s="4">
        <f>SUMIFS('Aceite Virgen'!QF$6:QF$257,'Aceite Virgen'!$A$6:$A$257,"&gt;="&amp;$A277,'Aceite Virgen'!$B$6:$B$257,"&lt;="&amp;$B277)</f>
        <v>2.19</v>
      </c>
      <c r="QJ277" s="4">
        <f>SUMIFS('Aceite Virgen'!QJ$6:QJ$257,'Aceite Virgen'!$A$6:$A$257,"&gt;="&amp;$A277,'Aceite Virgen'!$B$6:$B$257,"&lt;="&amp;$B277)</f>
        <v>0.75</v>
      </c>
      <c r="QK277" s="4">
        <f>SUMIFS('Aceite Virgen'!QK$6:QK$257,'Aceite Virgen'!$A$6:$A$257,"&gt;="&amp;$A277,'Aceite Virgen'!$B$6:$B$257,"&lt;="&amp;$B277)</f>
        <v>0</v>
      </c>
      <c r="QL277" s="4">
        <f>SUMIFS('Aceite Virgen'!QL$6:QL$257,'Aceite Virgen'!$A$6:$A$257,"&gt;="&amp;$A277,'Aceite Virgen'!$B$6:$B$257,"&lt;="&amp;$B277)</f>
        <v>1.37</v>
      </c>
      <c r="QM277" s="4">
        <f>SUMIFS('Aceite Virgen'!QM$6:QM$257,'Aceite Virgen'!$A$6:$A$257,"&gt;="&amp;$A277,'Aceite Virgen'!$B$6:$B$257,"&lt;="&amp;$B277)</f>
        <v>0</v>
      </c>
      <c r="QQ277" s="4">
        <f>SUMIFS('Aceite Virgen'!QQ$6:QQ$257,'Aceite Virgen'!$A$6:$A$257,"&gt;="&amp;$A277,'Aceite Virgen'!$B$6:$B$257,"&lt;="&amp;$B277)</f>
        <v>0.81</v>
      </c>
      <c r="QR277" s="4">
        <f>SUMIFS('Aceite Virgen'!QR$6:QR$257,'Aceite Virgen'!$A$6:$A$257,"&gt;="&amp;$A277,'Aceite Virgen'!$B$6:$B$257,"&lt;="&amp;$B277)</f>
        <v>3.69</v>
      </c>
      <c r="QS277" s="4">
        <f>SUMIFS('Aceite Virgen'!QS$6:QS$257,'Aceite Virgen'!$A$6:$A$257,"&gt;="&amp;$A277,'Aceite Virgen'!$B$6:$B$257,"&lt;="&amp;$B277)</f>
        <v>0.32</v>
      </c>
      <c r="QT277" s="4">
        <f>SUMIFS('Aceite Virgen'!QT$6:QT$257,'Aceite Virgen'!$A$6:$A$257,"&gt;="&amp;$A277,'Aceite Virgen'!$B$6:$B$257,"&lt;="&amp;$B277)</f>
        <v>0</v>
      </c>
      <c r="QX277" s="4">
        <f>SUMIFS('Aceite Virgen'!QX$6:QX$257,'Aceite Virgen'!$A$6:$A$257,"&gt;="&amp;$A277,'Aceite Virgen'!$B$6:$B$257,"&lt;="&amp;$B277)</f>
        <v>0</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0.63</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1.02</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3.99</v>
      </c>
      <c r="RS277" s="69">
        <f>SUMIFS('Aceite Virgen'!RS$6:RS$257,'Aceite Virgen'!$A$6:$A$257,"&gt;="&amp;$A277,'Aceite Virgen'!$B$6:$B$257,"&lt;="&amp;$B277)</f>
        <v>0.8</v>
      </c>
      <c r="RT277" s="4">
        <f>SUMIFS('Aceite Virgen'!RT$6:RT$257,'Aceite Virgen'!$A$6:$A$257,"&gt;="&amp;$A277,'Aceite Virgen'!$B$6:$B$257,"&lt;="&amp;$B277)</f>
        <v>3.4699999999999998</v>
      </c>
      <c r="RU277" s="4">
        <f>SUMIFS('Aceite Virgen'!RU$6:RU$257,'Aceite Virgen'!$A$6:$A$257,"&gt;="&amp;$A277,'Aceite Virgen'!$B$6:$B$257,"&lt;="&amp;$B277)</f>
        <v>0.31</v>
      </c>
      <c r="RV277" s="4">
        <f>SUMIFS('Aceite Virgen'!RV$6:RV$257,'Aceite Virgen'!$A$6:$A$257,"&gt;="&amp;$A277,'Aceite Virgen'!$B$6:$B$257,"&lt;="&amp;$B277)</f>
        <v>0</v>
      </c>
      <c r="RZ277" s="69">
        <f>SUMIFS('Aceite Virgen'!RZ$6:RZ$257,'Aceite Virgen'!$A$6:$A$257,"&gt;="&amp;$A277,'Aceite Virgen'!$B$6:$B$257,"&lt;="&amp;$B277)</f>
        <v>0.32</v>
      </c>
      <c r="SA277" s="4">
        <f>SUMIFS('Aceite Virgen'!SA$6:SA$257,'Aceite Virgen'!$A$6:$A$257,"&gt;="&amp;$A277,'Aceite Virgen'!$B$6:$B$257,"&lt;="&amp;$B277)</f>
        <v>0.75</v>
      </c>
      <c r="SB277" s="4">
        <f>SUMIFS('Aceite Virgen'!SB$6:SB$257,'Aceite Virgen'!$A$6:$A$257,"&gt;="&amp;$A277,'Aceite Virgen'!$B$6:$B$257,"&lt;="&amp;$B277)</f>
        <v>0.34</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0.6</v>
      </c>
      <c r="SV277" s="4">
        <f>SUMIFS('Aceite Virgen'!SV$6:SV$257,'Aceite Virgen'!$A$6:$A$257,"&gt;="&amp;$A277,'Aceite Virgen'!$B$6:$B$257,"&lt;="&amp;$B277)</f>
        <v>0</v>
      </c>
      <c r="SW277" s="4">
        <f>SUMIFS('Aceite Virgen'!SW$6:SW$257,'Aceite Virgen'!$A$6:$A$257,"&gt;="&amp;$A277,'Aceite Virgen'!$B$6:$B$257,"&lt;="&amp;$B277)</f>
        <v>0.94000000000000006</v>
      </c>
      <c r="SX277" s="4">
        <f>SUMIFS('Aceite Virgen'!SX$6:SX$257,'Aceite Virgen'!$A$6:$A$257,"&gt;="&amp;$A277,'Aceite Virgen'!$B$6:$B$257,"&lt;="&amp;$B277)</f>
        <v>0</v>
      </c>
      <c r="TB277" s="69">
        <f>SUMIFS('Aceite Virgen'!TB$6:TB$257,'Aceite Virgen'!$A$6:$A$257,"&gt;="&amp;$A277,'Aceite Virgen'!$B$6:$B$257,"&lt;="&amp;$B277)</f>
        <v>1.26</v>
      </c>
      <c r="TC277" s="4">
        <f>SUMIFS('Aceite Virgen'!TC$6:TC$257,'Aceite Virgen'!$A$6:$A$257,"&gt;="&amp;$A277,'Aceite Virgen'!$B$6:$B$257,"&lt;="&amp;$B277)</f>
        <v>2.62</v>
      </c>
      <c r="TD277" s="4">
        <f>SUMIFS('Aceite Virgen'!TD$6:TD$257,'Aceite Virgen'!$A$6:$A$257,"&gt;="&amp;$A277,'Aceite Virgen'!$B$6:$B$257,"&lt;="&amp;$B277)</f>
        <v>1.21</v>
      </c>
      <c r="TE277" s="4">
        <f>SUMIFS('Aceite Virgen'!TE$6:TE$257,'Aceite Virgen'!$A$6:$A$257,"&gt;="&amp;$A277,'Aceite Virgen'!$B$6:$B$257,"&lt;="&amp;$B277)</f>
        <v>0.71</v>
      </c>
      <c r="TI277" s="69">
        <f>SUMIFS('Aceite Virgen'!TI$6:TI$257,'Aceite Virgen'!$A$6:$A$257,"&gt;="&amp;$A277,'Aceite Virgen'!$B$6:$B$257,"&lt;="&amp;$B277)</f>
        <v>2.44</v>
      </c>
      <c r="TJ277" s="4">
        <f>SUMIFS('Aceite Virgen'!TJ$6:TJ$257,'Aceite Virgen'!$A$6:$A$257,"&gt;="&amp;$A277,'Aceite Virgen'!$B$6:$B$257,"&lt;="&amp;$B277)</f>
        <v>3.22</v>
      </c>
      <c r="TK277" s="4">
        <f>SUMIFS('Aceite Virgen'!TK$6:TK$257,'Aceite Virgen'!$A$6:$A$257,"&gt;="&amp;$A277,'Aceite Virgen'!$B$6:$B$257,"&lt;="&amp;$B277)</f>
        <v>2.97</v>
      </c>
      <c r="TL277" s="4">
        <f>SUMIFS('Aceite Virgen'!TL$6:TL$257,'Aceite Virgen'!$A$6:$A$257,"&gt;="&amp;$A277,'Aceite Virgen'!$B$6:$B$257,"&lt;="&amp;$B277)</f>
        <v>0</v>
      </c>
      <c r="TP277" s="69">
        <f>SUMIFS('Aceite Virgen'!TP$6:TP$257,'Aceite Virgen'!$A$6:$A$257,"&gt;="&amp;$A277,'Aceite Virgen'!$B$6:$B$257,"&lt;="&amp;$B277)</f>
        <v>1.63</v>
      </c>
      <c r="TQ277" s="4">
        <f>SUMIFS('Aceite Virgen'!TQ$6:TQ$257,'Aceite Virgen'!$A$6:$A$257,"&gt;="&amp;$A277,'Aceite Virgen'!$B$6:$B$257,"&lt;="&amp;$B277)</f>
        <v>2.94</v>
      </c>
      <c r="TR277" s="4">
        <f>SUMIFS('Aceite Virgen'!TR$6:TR$257,'Aceite Virgen'!$A$6:$A$257,"&gt;="&amp;$A277,'Aceite Virgen'!$B$6:$B$257,"&lt;="&amp;$B277)</f>
        <v>0</v>
      </c>
      <c r="TS277" s="4">
        <f>SUMIFS('Aceite Virgen'!TS$6:TS$257,'Aceite Virgen'!$A$6:$A$257,"&gt;="&amp;$A277,'Aceite Virgen'!$B$6:$B$257,"&lt;="&amp;$B277)</f>
        <v>4.3899999999999997</v>
      </c>
      <c r="TW277" s="69">
        <f>SUMIFS('Aceite Virgen'!TW$6:TW$257,'Aceite Virgen'!$A$6:$A$257,"&gt;="&amp;$A277,'Aceite Virgen'!$B$6:$B$257,"&lt;="&amp;$B277)</f>
        <v>0.28999999999999998</v>
      </c>
      <c r="TX277" s="4">
        <f>SUMIFS('Aceite Virgen'!TX$6:TX$257,'Aceite Virgen'!$A$6:$A$257,"&gt;="&amp;$A277,'Aceite Virgen'!$B$6:$B$257,"&lt;="&amp;$B277)</f>
        <v>0</v>
      </c>
      <c r="TY277" s="4">
        <f>SUMIFS('Aceite Virgen'!TY$6:TY$257,'Aceite Virgen'!$A$6:$A$257,"&gt;="&amp;$A277,'Aceite Virgen'!$B$6:$B$257,"&lt;="&amp;$B277)</f>
        <v>0.45</v>
      </c>
      <c r="TZ277" s="4">
        <f>SUMIFS('Aceite Virgen'!TZ$6:TZ$257,'Aceite Virgen'!$A$6:$A$257,"&gt;="&amp;$A277,'Aceite Virgen'!$B$6:$B$257,"&lt;="&amp;$B277)</f>
        <v>0</v>
      </c>
      <c r="UD277" s="69">
        <f>SUMIFS('Aceite Virgen'!UD$6:UD$257,'Aceite Virgen'!$A$6:$A$257,"&gt;="&amp;$A277,'Aceite Virgen'!$B$6:$B$257,"&lt;="&amp;$B277)</f>
        <v>0</v>
      </c>
      <c r="UE277" s="4">
        <f>SUMIFS('Aceite Virgen'!UE$6:UE$257,'Aceite Virgen'!$A$6:$A$257,"&gt;="&amp;$A277,'Aceite Virgen'!$B$6:$B$257,"&lt;="&amp;$B277)</f>
        <v>0</v>
      </c>
      <c r="UF277" s="4">
        <f>SUMIFS('Aceite Virgen'!UF$6:UF$257,'Aceite Virgen'!$A$6:$A$257,"&gt;="&amp;$A277,'Aceite Virgen'!$B$6:$B$257,"&lt;="&amp;$B277)</f>
        <v>0</v>
      </c>
      <c r="UG277" s="4">
        <f>SUMIFS('Aceite Virgen'!UG$6:UG$257,'Aceite Virgen'!$A$6:$A$257,"&gt;="&amp;$A277,'Aceite Virgen'!$B$6:$B$257,"&lt;="&amp;$B277)</f>
        <v>0</v>
      </c>
      <c r="UK277" s="69">
        <f>SUMIFS('Aceite Virgen'!UK$6:UK$257,'Aceite Virgen'!$A$6:$A$257,"&gt;="&amp;$A277,'Aceite Virgen'!$B$6:$B$257,"&lt;="&amp;$B277)</f>
        <v>0.31</v>
      </c>
      <c r="UL277" s="4">
        <f>SUMIFS('Aceite Virgen'!UL$6:UL$257,'Aceite Virgen'!$A$6:$A$257,"&gt;="&amp;$A277,'Aceite Virgen'!$B$6:$B$257,"&lt;="&amp;$B277)</f>
        <v>0</v>
      </c>
      <c r="UM277" s="4">
        <f>SUMIFS('Aceite Virgen'!UM$6:UM$257,'Aceite Virgen'!$A$6:$A$257,"&gt;="&amp;$A277,'Aceite Virgen'!$B$6:$B$257,"&lt;="&amp;$B277)</f>
        <v>0</v>
      </c>
      <c r="UN277" s="4">
        <f>SUMIFS('Aceite Virgen'!UN$6:UN$257,'Aceite Virgen'!$A$6:$A$257,"&gt;="&amp;$A277,'Aceite Virgen'!$B$6:$B$257,"&lt;="&amp;$B277)</f>
        <v>1.42</v>
      </c>
      <c r="UR277" s="69">
        <f>SUMIFS('Aceite Virgen'!UR$6:UR$257,'Aceite Virgen'!$A$6:$A$257,"&gt;="&amp;$A277,'Aceite Virgen'!$B$6:$B$257,"&lt;="&amp;$B277)</f>
        <v>0</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0</v>
      </c>
      <c r="UY277" s="69">
        <f>SUMIFS('Aceite Virgen'!UY$6:UY$257,'Aceite Virgen'!$A$6:$A$257,"&gt;="&amp;$A277,'Aceite Virgen'!$B$6:$B$257,"&lt;="&amp;$B277)</f>
        <v>0</v>
      </c>
      <c r="UZ277" s="4">
        <f>SUMIFS('Aceite Virgen'!UZ$6:UZ$257,'Aceite Virgen'!$A$6:$A$257,"&gt;="&amp;$A277,'Aceite Virgen'!$B$6:$B$257,"&lt;="&amp;$B277)</f>
        <v>0</v>
      </c>
      <c r="VA277" s="4">
        <f>SUMIFS('Aceite Virgen'!VA$6:VA$257,'Aceite Virgen'!$A$6:$A$257,"&gt;="&amp;$A277,'Aceite Virgen'!$B$6:$B$257,"&lt;="&amp;$B277)</f>
        <v>0</v>
      </c>
      <c r="VB277" s="4">
        <f>SUMIFS('Aceite Virgen'!VB$6:VB$257,'Aceite Virgen'!$A$6:$A$257,"&gt;="&amp;$A277,'Aceite Virgen'!$B$6:$B$257,"&lt;="&amp;$B277)</f>
        <v>0</v>
      </c>
      <c r="VF277" s="69">
        <f>SUMIFS('Aceite Virgen'!VF$6:VF$257,'Aceite Virgen'!$A$6:$A$257,"&gt;="&amp;$A277,'Aceite Virgen'!$B$6:$B$257,"&lt;="&amp;$B277)</f>
        <v>0</v>
      </c>
      <c r="VG277" s="4">
        <f>SUMIFS('Aceite Virgen'!VG$6:VG$257,'Aceite Virgen'!$A$6:$A$257,"&gt;="&amp;$A277,'Aceite Virgen'!$B$6:$B$257,"&lt;="&amp;$B277)</f>
        <v>0</v>
      </c>
      <c r="VH277" s="4">
        <f>SUMIFS('Aceite Virgen'!VH$6:VH$257,'Aceite Virgen'!$A$6:$A$257,"&gt;="&amp;$A277,'Aceite Virgen'!$B$6:$B$257,"&lt;="&amp;$B277)</f>
        <v>0</v>
      </c>
      <c r="VI277" s="4">
        <f>SUMIFS('Aceite Virgen'!VI$6:VI$257,'Aceite Virgen'!$A$6:$A$257,"&gt;="&amp;$A277,'Aceite Virgen'!$B$6:$B$257,"&lt;="&amp;$B277)</f>
        <v>0</v>
      </c>
      <c r="VM277" s="69">
        <f>SUMIFS('Aceite Virgen'!VM$6:VM$257,'Aceite Virgen'!$A$6:$A$257,"&gt;="&amp;$A277,'Aceite Virgen'!$B$6:$B$257,"&lt;="&amp;$B277)</f>
        <v>0.31</v>
      </c>
      <c r="VN277" s="4">
        <f>SUMIFS('Aceite Virgen'!VN$6:VN$257,'Aceite Virgen'!$A$6:$A$257,"&gt;="&amp;$A277,'Aceite Virgen'!$B$6:$B$257,"&lt;="&amp;$B277)</f>
        <v>0</v>
      </c>
      <c r="VO277" s="4">
        <f>SUMIFS('Aceite Virgen'!VO$6:VO$257,'Aceite Virgen'!$A$6:$A$257,"&gt;="&amp;$A277,'Aceite Virgen'!$B$6:$B$257,"&lt;="&amp;$B277)</f>
        <v>0.51</v>
      </c>
      <c r="VP277" s="4">
        <f>SUMIFS('Aceite Virgen'!VP$6:VP$257,'Aceite Virgen'!$A$6:$A$257,"&gt;="&amp;$A277,'Aceite Virgen'!$B$6:$B$257,"&lt;="&amp;$B277)</f>
        <v>0</v>
      </c>
      <c r="VT277" s="69">
        <f>SUMIFS('Aceite Virgen'!VT$6:VT$257,'Aceite Virgen'!$A$6:$A$257,"&gt;="&amp;$A277,'Aceite Virgen'!$B$6:$B$257,"&lt;="&amp;$B277)</f>
        <v>0</v>
      </c>
      <c r="VU277" s="4">
        <f>SUMIFS('Aceite Virgen'!VU$6:VU$257,'Aceite Virgen'!$A$6:$A$257,"&gt;="&amp;$A277,'Aceite Virgen'!$B$6:$B$257,"&lt;="&amp;$B277)</f>
        <v>0</v>
      </c>
      <c r="VV277" s="4">
        <f>SUMIFS('Aceite Virgen'!VV$6:VV$257,'Aceite Virgen'!$A$6:$A$257,"&gt;="&amp;$A277,'Aceite Virgen'!$B$6:$B$257,"&lt;="&amp;$B277)</f>
        <v>0</v>
      </c>
      <c r="VW277" s="4">
        <f>SUMIFS('Aceite Virgen'!VW$6:VW$257,'Aceite Virgen'!$A$6:$A$257,"&gt;="&amp;$A277,'Aceite Virgen'!$B$6:$B$257,"&lt;="&amp;$B277)</f>
        <v>0</v>
      </c>
      <c r="WA277" s="69">
        <f>SUMIFS('Aceite Virgen'!WA$6:WA$257,'Aceite Virgen'!$A$6:$A$257,"&gt;="&amp;$A277,'Aceite Virgen'!$B$6:$B$257,"&lt;="&amp;$B277)</f>
        <v>0</v>
      </c>
      <c r="WB277" s="4">
        <f>SUMIFS('Aceite Virgen'!WB$6:WB$257,'Aceite Virgen'!$A$6:$A$257,"&gt;="&amp;$A277,'Aceite Virgen'!$B$6:$B$257,"&lt;="&amp;$B277)</f>
        <v>0</v>
      </c>
      <c r="WC277" s="4">
        <f>SUMIFS('Aceite Virgen'!WC$6:WC$257,'Aceite Virgen'!$A$6:$A$257,"&gt;="&amp;$A277,'Aceite Virgen'!$B$6:$B$257,"&lt;="&amp;$B277)</f>
        <v>0</v>
      </c>
      <c r="WD277" s="4">
        <f>SUMIFS('Aceite Virgen'!WD$6:WD$257,'Aceite Virgen'!$A$6:$A$257,"&gt;="&amp;$A277,'Aceite Virgen'!$B$6:$B$257,"&lt;="&amp;$B277)</f>
        <v>0</v>
      </c>
      <c r="WH277" s="69">
        <f>SUMIFS('Aceite Virgen'!WH$6:WH$257,'Aceite Virgen'!$A$6:$A$257,"&gt;="&amp;$A277,'Aceite Virgen'!$B$6:$B$257,"&lt;="&amp;$B277)</f>
        <v>0</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v>
      </c>
      <c r="WO277" s="69">
        <f>SUMIFS('Aceite Virgen'!WO$6:WO$257,'Aceite Virgen'!$A$6:$A$257,"&gt;="&amp;$A277,'Aceite Virgen'!$B$6:$B$257,"&lt;="&amp;$B277)</f>
        <v>0.58000000000000007</v>
      </c>
      <c r="WP277" s="4">
        <f>SUMIFS('Aceite Virgen'!WP$6:WP$257,'Aceite Virgen'!$A$6:$A$257,"&gt;="&amp;$A277,'Aceite Virgen'!$B$6:$B$257,"&lt;="&amp;$B277)</f>
        <v>0</v>
      </c>
      <c r="WQ277" s="4">
        <f>SUMIFS('Aceite Virgen'!WQ$6:WQ$257,'Aceite Virgen'!$A$6:$A$257,"&gt;="&amp;$A277,'Aceite Virgen'!$B$6:$B$257,"&lt;="&amp;$B277)</f>
        <v>0.66</v>
      </c>
      <c r="WR277" s="4">
        <f>SUMIFS('Aceite Virgen'!WR$6:WR$257,'Aceite Virgen'!$A$6:$A$257,"&gt;="&amp;$A277,'Aceite Virgen'!$B$6:$B$257,"&lt;="&amp;$B277)</f>
        <v>1.25</v>
      </c>
      <c r="WV277" s="69">
        <f>SUMIFS('Aceite Virgen'!WV$6:WV$257,'Aceite Virgen'!$A$6:$A$257,"&gt;="&amp;$A277,'Aceite Virgen'!$B$6:$B$257,"&lt;="&amp;$B277)</f>
        <v>1.4</v>
      </c>
      <c r="WW277" s="4">
        <f>SUMIFS('Aceite Virgen'!WW$6:WW$257,'Aceite Virgen'!$A$6:$A$257,"&gt;="&amp;$A277,'Aceite Virgen'!$B$6:$B$257,"&lt;="&amp;$B277)</f>
        <v>4.63</v>
      </c>
      <c r="WX277" s="4">
        <f>SUMIFS('Aceite Virgen'!WX$6:WX$257,'Aceite Virgen'!$A$6:$A$257,"&gt;="&amp;$A277,'Aceite Virgen'!$B$6:$B$257,"&lt;="&amp;$B277)</f>
        <v>0.33</v>
      </c>
      <c r="WY277" s="4">
        <f>SUMIFS('Aceite Virgen'!WY$6:WY$257,'Aceite Virgen'!$A$6:$A$257,"&gt;="&amp;$A277,'Aceite Virgen'!$B$6:$B$257,"&lt;="&amp;$B277)</f>
        <v>2.71</v>
      </c>
      <c r="XC277" s="69">
        <f>SUMIFS('Aceite Virgen'!XC$6:XC$257,'Aceite Virgen'!$A$6:$A$257,"&gt;="&amp;$A277,'Aceite Virgen'!$B$6:$B$257,"&lt;="&amp;$B277)</f>
        <v>0.06</v>
      </c>
      <c r="XD277" s="4">
        <f>SUMIFS('Aceite Virgen'!XD$6:XD$257,'Aceite Virgen'!$A$6:$A$257,"&gt;="&amp;$A277,'Aceite Virgen'!$B$6:$B$257,"&lt;="&amp;$B277)</f>
        <v>0</v>
      </c>
      <c r="XE277" s="4">
        <f>SUMIFS('Aceite Virgen'!XE$6:XE$257,'Aceite Virgen'!$A$6:$A$257,"&gt;="&amp;$A277,'Aceite Virgen'!$B$6:$B$257,"&lt;="&amp;$B277)</f>
        <v>0.09</v>
      </c>
      <c r="XF277" s="4">
        <f>SUMIFS('Aceite Virgen'!XF$6:XF$257,'Aceite Virgen'!$A$6:$A$257,"&gt;="&amp;$A277,'Aceite Virgen'!$B$6:$B$257,"&lt;="&amp;$B277)</f>
        <v>0</v>
      </c>
      <c r="XJ277" s="69">
        <f>SUMIFS('Aceite Virgen'!XJ$6:XJ$257,'Aceite Virgen'!$A$6:$A$257,"&gt;="&amp;$A277,'Aceite Virgen'!$B$6:$B$257,"&lt;="&amp;$B277)</f>
        <v>3.09</v>
      </c>
      <c r="XK277" s="4">
        <f>SUMIFS('Aceite Virgen'!XK$6:XK$257,'Aceite Virgen'!$A$6:$A$257,"&gt;="&amp;$A277,'Aceite Virgen'!$B$6:$B$257,"&lt;="&amp;$B277)</f>
        <v>9.7200000000000006</v>
      </c>
      <c r="XL277" s="4">
        <f>SUMIFS('Aceite Virgen'!XL$6:XL$257,'Aceite Virgen'!$A$6:$A$257,"&gt;="&amp;$A277,'Aceite Virgen'!$B$6:$B$257,"&lt;="&amp;$B277)</f>
        <v>1.8</v>
      </c>
      <c r="XM277" s="4">
        <f>SUMIFS('Aceite Virgen'!XM$6:XM$257,'Aceite Virgen'!$A$6:$A$257,"&gt;="&amp;$A277,'Aceite Virgen'!$B$6:$B$257,"&lt;="&amp;$B277)</f>
        <v>0.89</v>
      </c>
      <c r="XQ277" s="69">
        <f>SUMIFS('Aceite Virgen'!XQ$6:XQ$257,'Aceite Virgen'!$A$6:$A$257,"&gt;="&amp;$A277,'Aceite Virgen'!$B$6:$B$257,"&lt;="&amp;$B277)</f>
        <v>0</v>
      </c>
      <c r="XR277" s="4">
        <f>SUMIFS('Aceite Virgen'!XR$6:XR$257,'Aceite Virgen'!$A$6:$A$257,"&gt;="&amp;$A277,'Aceite Virgen'!$B$6:$B$257,"&lt;="&amp;$B277)</f>
        <v>0</v>
      </c>
      <c r="XS277" s="4">
        <f>SUMIFS('Aceite Virgen'!XS$6:XS$257,'Aceite Virgen'!$A$6:$A$257,"&gt;="&amp;$A277,'Aceite Virgen'!$B$6:$B$257,"&lt;="&amp;$B277)</f>
        <v>0</v>
      </c>
      <c r="XT277" s="4">
        <f>SUMIFS('Aceite Virgen'!XT$6:XT$257,'Aceite Virgen'!$A$6:$A$257,"&gt;="&amp;$A277,'Aceite Virgen'!$B$6:$B$257,"&lt;="&amp;$B277)</f>
        <v>0</v>
      </c>
      <c r="XX277" s="69">
        <f>SUMIFS('Aceite Virgen'!XX$6:XX$257,'Aceite Virgen'!$A$6:$A$257,"&gt;="&amp;$A277,'Aceite Virgen'!$B$6:$B$257,"&lt;="&amp;$B277)</f>
        <v>1.47</v>
      </c>
      <c r="XY277" s="4">
        <f>SUMIFS('Aceite Virgen'!XY$6:XY$257,'Aceite Virgen'!$A$6:$A$257,"&gt;="&amp;$A277,'Aceite Virgen'!$B$6:$B$257,"&lt;="&amp;$B277)</f>
        <v>6.04</v>
      </c>
      <c r="XZ277" s="4">
        <f>SUMIFS('Aceite Virgen'!XZ$6:XZ$257,'Aceite Virgen'!$A$6:$A$257,"&gt;="&amp;$A277,'Aceite Virgen'!$B$6:$B$257,"&lt;="&amp;$B277)</f>
        <v>0.89</v>
      </c>
      <c r="YA277" s="4">
        <f>SUMIFS('Aceite Virgen'!YA$6:YA$257,'Aceite Virgen'!$A$6:$A$257,"&gt;="&amp;$A277,'Aceite Virgen'!$B$6:$B$257,"&lt;="&amp;$B277)</f>
        <v>0</v>
      </c>
      <c r="YE277" s="69">
        <f>SUMIFS('Aceite Virgen'!YE$6:YE$257,'Aceite Virgen'!$A$6:$A$257,"&gt;="&amp;$A277,'Aceite Virgen'!$B$6:$B$257,"&lt;="&amp;$B277)</f>
        <v>1.08</v>
      </c>
      <c r="YF277" s="4">
        <f>SUMIFS('Aceite Virgen'!YF$6:YF$257,'Aceite Virgen'!$A$6:$A$257,"&gt;="&amp;$A277,'Aceite Virgen'!$B$6:$B$257,"&lt;="&amp;$B277)</f>
        <v>8.66</v>
      </c>
      <c r="YG277" s="4">
        <f>SUMIFS('Aceite Virgen'!YG$6:YG$257,'Aceite Virgen'!$A$6:$A$257,"&gt;="&amp;$A277,'Aceite Virgen'!$B$6:$B$257,"&lt;="&amp;$B277)</f>
        <v>0</v>
      </c>
      <c r="YH277" s="4">
        <f>SUMIFS('Aceite Virgen'!YH$6:YH$257,'Aceite Virgen'!$A$6:$A$257,"&gt;="&amp;$A277,'Aceite Virgen'!$B$6:$B$257,"&lt;="&amp;$B277)</f>
        <v>0</v>
      </c>
      <c r="YL277" s="69">
        <f>SUMIFS('Aceite Virgen'!YL$6:YL$257,'Aceite Virgen'!$A$6:$A$257,"&gt;="&amp;$A277,'Aceite Virgen'!$B$6:$B$257,"&lt;="&amp;$B277)</f>
        <v>0.13</v>
      </c>
      <c r="YM277" s="4">
        <f>SUMIFS('Aceite Virgen'!YM$6:YM$257,'Aceite Virgen'!$A$6:$A$257,"&gt;="&amp;$A277,'Aceite Virgen'!$B$6:$B$257,"&lt;="&amp;$B277)</f>
        <v>1.03</v>
      </c>
      <c r="YN277" s="4">
        <f>SUMIFS('Aceite Virgen'!YN$6:YN$257,'Aceite Virgen'!$A$6:$A$257,"&gt;="&amp;$A277,'Aceite Virgen'!$B$6:$B$257,"&lt;="&amp;$B277)</f>
        <v>0</v>
      </c>
      <c r="YO277" s="4">
        <f>SUMIFS('Aceite Virgen'!YO$6:YO$257,'Aceite Virgen'!$A$6:$A$257,"&gt;="&amp;$A277,'Aceite Virgen'!$B$6:$B$257,"&lt;="&amp;$B277)</f>
        <v>0</v>
      </c>
      <c r="YP277" s="4">
        <f>SUMIFS('Aceite Virgen'!YP$6:YP$257,'Aceite Virgen'!$A$6:$A$257,"&gt;="&amp;$A277,'Aceite Virgen'!$B$6:$B$257,"&lt;="&amp;$B277)</f>
        <v>0</v>
      </c>
      <c r="YS277" s="69">
        <f>SUMIFS('Aceite Virgen'!YS$6:YS$257,'Aceite Virgen'!$A$6:$A$257,"&gt;="&amp;$A277,'Aceite Virgen'!$B$6:$B$257,"&lt;="&amp;$B277)</f>
        <v>0.57999999999999996</v>
      </c>
      <c r="YT277" s="4">
        <f>SUMIFS('Aceite Virgen'!YT$6:YT$257,'Aceite Virgen'!$A$6:$A$257,"&gt;="&amp;$A277,'Aceite Virgen'!$B$6:$B$257,"&lt;="&amp;$B277)</f>
        <v>4.29</v>
      </c>
      <c r="YU277" s="4">
        <f>SUMIFS('Aceite Virgen'!YU$6:YU$257,'Aceite Virgen'!$A$6:$A$257,"&gt;="&amp;$A277,'Aceite Virgen'!$B$6:$B$257,"&lt;="&amp;$B277)</f>
        <v>0</v>
      </c>
      <c r="YV277" s="4">
        <f>SUMIFS('Aceite Virgen'!YV$6:YV$257,'Aceite Virgen'!$A$6:$A$257,"&gt;="&amp;$A277,'Aceite Virgen'!$B$6:$B$257,"&lt;="&amp;$B277)</f>
        <v>0</v>
      </c>
      <c r="YW277" s="4">
        <f>SUMIFS('Aceite Virgen'!YW$6:YW$257,'Aceite Virgen'!$A$6:$A$257,"&gt;="&amp;$A277,'Aceite Virgen'!$B$6:$B$257,"&lt;="&amp;$B277)</f>
        <v>0</v>
      </c>
      <c r="YZ277" s="69">
        <f>SUMIFS('Aceite Virgen'!YZ$6:YZ$257,'Aceite Virgen'!$A$6:$A$257,"&gt;="&amp;$A277,'Aceite Virgen'!$B$6:$B$257,"&lt;="&amp;$B277)</f>
        <v>1.19</v>
      </c>
      <c r="ZA277" s="4">
        <f>SUMIFS('Aceite Virgen'!ZA$6:ZA$257,'Aceite Virgen'!$A$6:$A$257,"&gt;="&amp;$A277,'Aceite Virgen'!$B$6:$B$257,"&lt;="&amp;$B277)</f>
        <v>7.64</v>
      </c>
      <c r="ZB277" s="4">
        <f>SUMIFS('Aceite Virgen'!ZB$6:ZB$257,'Aceite Virgen'!$A$6:$A$257,"&gt;="&amp;$A277,'Aceite Virgen'!$B$6:$B$257,"&lt;="&amp;$B277)</f>
        <v>0.35</v>
      </c>
      <c r="ZC277" s="4">
        <f>SUMIFS('Aceite Virgen'!ZC$6:ZC$257,'Aceite Virgen'!$A$6:$A$257,"&gt;="&amp;$A277,'Aceite Virgen'!$B$6:$B$257,"&lt;="&amp;$B277)</f>
        <v>0.47</v>
      </c>
      <c r="ZD277" s="4">
        <f>SUMIFS('Aceite Virgen'!ZD$6:ZD$257,'Aceite Virgen'!$A$6:$A$257,"&gt;="&amp;$A277,'Aceite Virgen'!$B$6:$B$257,"&lt;="&amp;$B277)</f>
        <v>0</v>
      </c>
    </row>
    <row r="278" spans="1:680" x14ac:dyDescent="0.25">
      <c r="A278" s="9">
        <f>'TAM Aceite Virgen'!B26</f>
        <v>6.9</v>
      </c>
      <c r="B278" s="9">
        <f>'TAM Aceite Virgen'!C26</f>
        <v>7.1</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0.23</v>
      </c>
      <c r="AG278" s="4">
        <f>SUMIFS('Aceite Virgen'!AG$6:AG$257,'Aceite Virgen'!$A$6:$A$257,"&gt;="&amp;$A278,'Aceite Virgen'!$B$6:$B$257,"&lt;="&amp;$B278)</f>
        <v>0.68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0.08</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0.05</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0.44</v>
      </c>
      <c r="KM278" s="4">
        <f>SUMIFS('Aceite Virgen'!KM$6:KM$257,'Aceite Virgen'!$A$6:$A$257,"&gt;="&amp;$A278,'Aceite Virgen'!$B$6:$B$257,"&lt;="&amp;$B278)</f>
        <v>3.1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0.45</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0.26</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1.8</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0.53</v>
      </c>
      <c r="MX278" s="4">
        <f>SUMIFS('Aceite Virgen'!MX$6:MX$257,'Aceite Virgen'!$A$6:$A$257,"&gt;="&amp;$A278,'Aceite Virgen'!$B$6:$B$257,"&lt;="&amp;$B278)</f>
        <v>0</v>
      </c>
      <c r="MY278" s="4">
        <f>SUMIFS('Aceite Virgen'!MY$6:MY$257,'Aceite Virgen'!$A$6:$A$257,"&gt;="&amp;$A278,'Aceite Virgen'!$B$6:$B$257,"&lt;="&amp;$B278)</f>
        <v>0.82</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0.42</v>
      </c>
      <c r="NL278" s="4">
        <f>SUMIFS('Aceite Virgen'!NL$6:NL$257,'Aceite Virgen'!$A$6:$A$257,"&gt;="&amp;$A278,'Aceite Virgen'!$B$6:$B$257,"&lt;="&amp;$B278)</f>
        <v>3.33</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0.22</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0.32</v>
      </c>
      <c r="ON278" s="4">
        <f>SUMIFS('Aceite Virgen'!ON$6:ON$257,'Aceite Virgen'!$A$6:$A$257,"&gt;="&amp;$A278,'Aceite Virgen'!$B$6:$B$257,"&lt;="&amp;$B278)</f>
        <v>0</v>
      </c>
      <c r="OO278" s="4">
        <f>SUMIFS('Aceite Virgen'!OO$6:OO$257,'Aceite Virgen'!$A$6:$A$257,"&gt;="&amp;$A278,'Aceite Virgen'!$B$6:$B$257,"&lt;="&amp;$B278)</f>
        <v>0.36</v>
      </c>
      <c r="OP278" s="4">
        <f>SUMIFS('Aceite Virgen'!OP$6:OP$257,'Aceite Virgen'!$A$6:$A$257,"&gt;="&amp;$A278,'Aceite Virgen'!$B$6:$B$257,"&lt;="&amp;$B278)</f>
        <v>0</v>
      </c>
      <c r="OT278" s="4">
        <f>SUMIFS('Aceite Virgen'!OT$6:OT$257,'Aceite Virgen'!$A$6:$A$257,"&gt;="&amp;$A278,'Aceite Virgen'!$B$6:$B$257,"&lt;="&amp;$B278)</f>
        <v>0.35</v>
      </c>
      <c r="OU278" s="4">
        <f>SUMIFS('Aceite Virgen'!OU$6:OU$257,'Aceite Virgen'!$A$6:$A$257,"&gt;="&amp;$A278,'Aceite Virgen'!$B$6:$B$257,"&lt;="&amp;$B278)</f>
        <v>0</v>
      </c>
      <c r="OV278" s="4">
        <f>SUMIFS('Aceite Virgen'!OV$6:OV$257,'Aceite Virgen'!$A$6:$A$257,"&gt;="&amp;$A278,'Aceite Virgen'!$B$6:$B$257,"&lt;="&amp;$B278)</f>
        <v>0.55000000000000004</v>
      </c>
      <c r="OW278" s="4">
        <f>SUMIFS('Aceite Virgen'!OW$6:OW$257,'Aceite Virgen'!$A$6:$A$257,"&gt;="&amp;$A278,'Aceite Virgen'!$B$6:$B$257,"&lt;="&amp;$B278)</f>
        <v>0</v>
      </c>
      <c r="PA278" s="4">
        <f>SUMIFS('Aceite Virgen'!PA$6:PA$257,'Aceite Virgen'!$A$6:$A$257,"&gt;="&amp;$A278,'Aceite Virgen'!$B$6:$B$257,"&lt;="&amp;$B278)</f>
        <v>0.28999999999999998</v>
      </c>
      <c r="PB278" s="4">
        <f>SUMIFS('Aceite Virgen'!PB$6:PB$257,'Aceite Virgen'!$A$6:$A$257,"&gt;="&amp;$A278,'Aceite Virgen'!$B$6:$B$257,"&lt;="&amp;$B278)</f>
        <v>0</v>
      </c>
      <c r="PC278" s="4">
        <f>SUMIFS('Aceite Virgen'!PC$6:PC$257,'Aceite Virgen'!$A$6:$A$257,"&gt;="&amp;$A278,'Aceite Virgen'!$B$6:$B$257,"&lt;="&amp;$B278)</f>
        <v>0.52</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2.96</v>
      </c>
      <c r="QR278" s="4">
        <f>SUMIFS('Aceite Virgen'!QR$6:QR$257,'Aceite Virgen'!$A$6:$A$257,"&gt;="&amp;$A278,'Aceite Virgen'!$B$6:$B$257,"&lt;="&amp;$B278)</f>
        <v>14.56</v>
      </c>
      <c r="QS278" s="4">
        <f>SUMIFS('Aceite Virgen'!QS$6:QS$257,'Aceite Virgen'!$A$6:$A$257,"&gt;="&amp;$A278,'Aceite Virgen'!$B$6:$B$257,"&lt;="&amp;$B278)</f>
        <v>0.84</v>
      </c>
      <c r="QT278" s="4">
        <f>SUMIFS('Aceite Virgen'!QT$6:QT$257,'Aceite Virgen'!$A$6:$A$257,"&gt;="&amp;$A278,'Aceite Virgen'!$B$6:$B$257,"&lt;="&amp;$B278)</f>
        <v>0</v>
      </c>
      <c r="QX278" s="4">
        <f>SUMIFS('Aceite Virgen'!QX$6:QX$257,'Aceite Virgen'!$A$6:$A$257,"&gt;="&amp;$A278,'Aceite Virgen'!$B$6:$B$257,"&lt;="&amp;$B278)</f>
        <v>1.1299999999999999</v>
      </c>
      <c r="QY278" s="4">
        <f>SUMIFS('Aceite Virgen'!QY$6:QY$257,'Aceite Virgen'!$A$6:$A$257,"&gt;="&amp;$A278,'Aceite Virgen'!$B$6:$B$257,"&lt;="&amp;$B278)</f>
        <v>2.12</v>
      </c>
      <c r="QZ278" s="4">
        <f>SUMIFS('Aceite Virgen'!QZ$6:QZ$257,'Aceite Virgen'!$A$6:$A$257,"&gt;="&amp;$A278,'Aceite Virgen'!$B$6:$B$257,"&lt;="&amp;$B278)</f>
        <v>0.56000000000000005</v>
      </c>
      <c r="RA278" s="4">
        <f>SUMIFS('Aceite Virgen'!RA$6:RA$257,'Aceite Virgen'!$A$6:$A$257,"&gt;="&amp;$A278,'Aceite Virgen'!$B$6:$B$257,"&lt;="&amp;$B278)</f>
        <v>2.65</v>
      </c>
      <c r="RE278" s="4">
        <f>SUMIFS('Aceite Virgen'!RE$6:RE$257,'Aceite Virgen'!$A$6:$A$257,"&gt;="&amp;$A278,'Aceite Virgen'!$B$6:$B$257,"&lt;="&amp;$B278)</f>
        <v>0</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0</v>
      </c>
      <c r="RM278" s="4">
        <f>SUMIFS('Aceite Virgen'!RM$6:RM$257,'Aceite Virgen'!$A$6:$A$257,"&gt;="&amp;$A278,'Aceite Virgen'!$B$6:$B$257,"&lt;="&amp;$B278)</f>
        <v>0</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2.16</v>
      </c>
      <c r="RT278" s="4">
        <f>SUMIFS('Aceite Virgen'!RT$6:RT$257,'Aceite Virgen'!$A$6:$A$257,"&gt;="&amp;$A278,'Aceite Virgen'!$B$6:$B$257,"&lt;="&amp;$B278)</f>
        <v>0</v>
      </c>
      <c r="RU278" s="4">
        <f>SUMIFS('Aceite Virgen'!RU$6:RU$257,'Aceite Virgen'!$A$6:$A$257,"&gt;="&amp;$A278,'Aceite Virgen'!$B$6:$B$257,"&lt;="&amp;$B278)</f>
        <v>3.39</v>
      </c>
      <c r="RV278" s="4">
        <f>SUMIFS('Aceite Virgen'!RV$6:RV$257,'Aceite Virgen'!$A$6:$A$257,"&gt;="&amp;$A278,'Aceite Virgen'!$B$6:$B$257,"&lt;="&amp;$B278)</f>
        <v>0</v>
      </c>
      <c r="RZ278" s="69">
        <f>SUMIFS('Aceite Virgen'!RZ$6:RZ$257,'Aceite Virgen'!$A$6:$A$257,"&gt;="&amp;$A278,'Aceite Virgen'!$B$6:$B$257,"&lt;="&amp;$B278)</f>
        <v>0</v>
      </c>
      <c r="SA278" s="4">
        <f>SUMIFS('Aceite Virgen'!SA$6:SA$257,'Aceite Virgen'!$A$6:$A$257,"&gt;="&amp;$A278,'Aceite Virgen'!$B$6:$B$257,"&lt;="&amp;$B278)</f>
        <v>0</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0.11</v>
      </c>
      <c r="SH278" s="4">
        <f>SUMIFS('Aceite Virgen'!SH$6:SH$257,'Aceite Virgen'!$A$6:$A$257,"&gt;="&amp;$A278,'Aceite Virgen'!$B$6:$B$257,"&lt;="&amp;$B278)</f>
        <v>0</v>
      </c>
      <c r="SI278" s="4">
        <f>SUMIFS('Aceite Virgen'!SI$6:SI$257,'Aceite Virgen'!$A$6:$A$257,"&gt;="&amp;$A278,'Aceite Virgen'!$B$6:$B$257,"&lt;="&amp;$B278)</f>
        <v>0.16</v>
      </c>
      <c r="SJ278" s="4">
        <f>SUMIFS('Aceite Virgen'!SJ$6:SJ$257,'Aceite Virgen'!$A$6:$A$257,"&gt;="&amp;$A278,'Aceite Virgen'!$B$6:$B$257,"&lt;="&amp;$B278)</f>
        <v>0</v>
      </c>
      <c r="SN278" s="69">
        <f>SUMIFS('Aceite Virgen'!SN$6:SN$257,'Aceite Virgen'!$A$6:$A$257,"&gt;="&amp;$A278,'Aceite Virgen'!$B$6:$B$257,"&lt;="&amp;$B278)</f>
        <v>0.30000000000000004</v>
      </c>
      <c r="SO278" s="4">
        <f>SUMIFS('Aceite Virgen'!SO$6:SO$257,'Aceite Virgen'!$A$6:$A$257,"&gt;="&amp;$A278,'Aceite Virgen'!$B$6:$B$257,"&lt;="&amp;$B278)</f>
        <v>0</v>
      </c>
      <c r="SP278" s="4">
        <f>SUMIFS('Aceite Virgen'!SP$6:SP$257,'Aceite Virgen'!$A$6:$A$257,"&gt;="&amp;$A278,'Aceite Virgen'!$B$6:$B$257,"&lt;="&amp;$B278)</f>
        <v>0.2</v>
      </c>
      <c r="SQ278" s="4">
        <f>SUMIFS('Aceite Virgen'!SQ$6:SQ$257,'Aceite Virgen'!$A$6:$A$257,"&gt;="&amp;$A278,'Aceite Virgen'!$B$6:$B$257,"&lt;="&amp;$B278)</f>
        <v>0</v>
      </c>
      <c r="SU278" s="69">
        <f>SUMIFS('Aceite Virgen'!SU$6:SU$257,'Aceite Virgen'!$A$6:$A$257,"&gt;="&amp;$A278,'Aceite Virgen'!$B$6:$B$257,"&lt;="&amp;$B278)</f>
        <v>0.3</v>
      </c>
      <c r="SV278" s="4">
        <f>SUMIFS('Aceite Virgen'!SV$6:SV$257,'Aceite Virgen'!$A$6:$A$257,"&gt;="&amp;$A278,'Aceite Virgen'!$B$6:$B$257,"&lt;="&amp;$B278)</f>
        <v>0</v>
      </c>
      <c r="SW278" s="4">
        <f>SUMIFS('Aceite Virgen'!SW$6:SW$257,'Aceite Virgen'!$A$6:$A$257,"&gt;="&amp;$A278,'Aceite Virgen'!$B$6:$B$257,"&lt;="&amp;$B278)</f>
        <v>0.47</v>
      </c>
      <c r="SX278" s="4">
        <f>SUMIFS('Aceite Virgen'!SX$6:SX$257,'Aceite Virgen'!$A$6:$A$257,"&gt;="&amp;$A278,'Aceite Virgen'!$B$6:$B$257,"&lt;="&amp;$B278)</f>
        <v>0</v>
      </c>
      <c r="TB278" s="69">
        <f>SUMIFS('Aceite Virgen'!TB$6:TB$257,'Aceite Virgen'!$A$6:$A$257,"&gt;="&amp;$A278,'Aceite Virgen'!$B$6:$B$257,"&lt;="&amp;$B278)</f>
        <v>0.99999999999999989</v>
      </c>
      <c r="TC278" s="4">
        <f>SUMIFS('Aceite Virgen'!TC$6:TC$257,'Aceite Virgen'!$A$6:$A$257,"&gt;="&amp;$A278,'Aceite Virgen'!$B$6:$B$257,"&lt;="&amp;$B278)</f>
        <v>4.2799999999999994</v>
      </c>
      <c r="TD278" s="4">
        <f>SUMIFS('Aceite Virgen'!TD$6:TD$257,'Aceite Virgen'!$A$6:$A$257,"&gt;="&amp;$A278,'Aceite Virgen'!$B$6:$B$257,"&lt;="&amp;$B278)</f>
        <v>0.37</v>
      </c>
      <c r="TE278" s="4">
        <f>SUMIFS('Aceite Virgen'!TE$6:TE$257,'Aceite Virgen'!$A$6:$A$257,"&gt;="&amp;$A278,'Aceite Virgen'!$B$6:$B$257,"&lt;="&amp;$B278)</f>
        <v>0.87</v>
      </c>
      <c r="TI278" s="69">
        <f>SUMIFS('Aceite Virgen'!TI$6:TI$257,'Aceite Virgen'!$A$6:$A$257,"&gt;="&amp;$A278,'Aceite Virgen'!$B$6:$B$257,"&lt;="&amp;$B278)</f>
        <v>1.58</v>
      </c>
      <c r="TJ278" s="4">
        <f>SUMIFS('Aceite Virgen'!TJ$6:TJ$257,'Aceite Virgen'!$A$6:$A$257,"&gt;="&amp;$A278,'Aceite Virgen'!$B$6:$B$257,"&lt;="&amp;$B278)</f>
        <v>3.9299999999999997</v>
      </c>
      <c r="TK278" s="4">
        <f>SUMIFS('Aceite Virgen'!TK$6:TK$257,'Aceite Virgen'!$A$6:$A$257,"&gt;="&amp;$A278,'Aceite Virgen'!$B$6:$B$257,"&lt;="&amp;$B278)</f>
        <v>1.23</v>
      </c>
      <c r="TL278" s="4">
        <f>SUMIFS('Aceite Virgen'!TL$6:TL$257,'Aceite Virgen'!$A$6:$A$257,"&gt;="&amp;$A278,'Aceite Virgen'!$B$6:$B$257,"&lt;="&amp;$B278)</f>
        <v>0</v>
      </c>
      <c r="TP278" s="69">
        <f>SUMIFS('Aceite Virgen'!TP$6:TP$257,'Aceite Virgen'!$A$6:$A$257,"&gt;="&amp;$A278,'Aceite Virgen'!$B$6:$B$257,"&lt;="&amp;$B278)</f>
        <v>0.64</v>
      </c>
      <c r="TQ278" s="4">
        <f>SUMIFS('Aceite Virgen'!TQ$6:TQ$257,'Aceite Virgen'!$A$6:$A$257,"&gt;="&amp;$A278,'Aceite Virgen'!$B$6:$B$257,"&lt;="&amp;$B278)</f>
        <v>4.3</v>
      </c>
      <c r="TR278" s="4">
        <f>SUMIFS('Aceite Virgen'!TR$6:TR$257,'Aceite Virgen'!$A$6:$A$257,"&gt;="&amp;$A278,'Aceite Virgen'!$B$6:$B$257,"&lt;="&amp;$B278)</f>
        <v>0</v>
      </c>
      <c r="TS278" s="4">
        <f>SUMIFS('Aceite Virgen'!TS$6:TS$257,'Aceite Virgen'!$A$6:$A$257,"&gt;="&amp;$A278,'Aceite Virgen'!$B$6:$B$257,"&lt;="&amp;$B278)</f>
        <v>0</v>
      </c>
      <c r="TW278" s="69">
        <f>SUMIFS('Aceite Virgen'!TW$6:TW$257,'Aceite Virgen'!$A$6:$A$257,"&gt;="&amp;$A278,'Aceite Virgen'!$B$6:$B$257,"&lt;="&amp;$B278)</f>
        <v>0.6</v>
      </c>
      <c r="TX278" s="4">
        <f>SUMIFS('Aceite Virgen'!TX$6:TX$257,'Aceite Virgen'!$A$6:$A$257,"&gt;="&amp;$A278,'Aceite Virgen'!$B$6:$B$257,"&lt;="&amp;$B278)</f>
        <v>1.46</v>
      </c>
      <c r="TY278" s="4">
        <f>SUMIFS('Aceite Virgen'!TY$6:TY$257,'Aceite Virgen'!$A$6:$A$257,"&gt;="&amp;$A278,'Aceite Virgen'!$B$6:$B$257,"&lt;="&amp;$B278)</f>
        <v>0.53</v>
      </c>
      <c r="TZ278" s="4">
        <f>SUMIFS('Aceite Virgen'!TZ$6:TZ$257,'Aceite Virgen'!$A$6:$A$257,"&gt;="&amp;$A278,'Aceite Virgen'!$B$6:$B$257,"&lt;="&amp;$B278)</f>
        <v>0</v>
      </c>
      <c r="UD278" s="69">
        <f>SUMIFS('Aceite Virgen'!UD$6:UD$257,'Aceite Virgen'!$A$6:$A$257,"&gt;="&amp;$A278,'Aceite Virgen'!$B$6:$B$257,"&lt;="&amp;$B278)</f>
        <v>0.56000000000000005</v>
      </c>
      <c r="UE278" s="4">
        <f>SUMIFS('Aceite Virgen'!UE$6:UE$257,'Aceite Virgen'!$A$6:$A$257,"&gt;="&amp;$A278,'Aceite Virgen'!$B$6:$B$257,"&lt;="&amp;$B278)</f>
        <v>3.91</v>
      </c>
      <c r="UF278" s="4">
        <f>SUMIFS('Aceite Virgen'!UF$6:UF$257,'Aceite Virgen'!$A$6:$A$257,"&gt;="&amp;$A278,'Aceite Virgen'!$B$6:$B$257,"&lt;="&amp;$B278)</f>
        <v>0</v>
      </c>
      <c r="UG278" s="4">
        <f>SUMIFS('Aceite Virgen'!UG$6:UG$257,'Aceite Virgen'!$A$6:$A$257,"&gt;="&amp;$A278,'Aceite Virgen'!$B$6:$B$257,"&lt;="&amp;$B278)</f>
        <v>0</v>
      </c>
      <c r="UK278" s="69">
        <f>SUMIFS('Aceite Virgen'!UK$6:UK$257,'Aceite Virgen'!$A$6:$A$257,"&gt;="&amp;$A278,'Aceite Virgen'!$B$6:$B$257,"&lt;="&amp;$B278)</f>
        <v>0.89</v>
      </c>
      <c r="UL278" s="4">
        <f>SUMIFS('Aceite Virgen'!UL$6:UL$257,'Aceite Virgen'!$A$6:$A$257,"&gt;="&amp;$A278,'Aceite Virgen'!$B$6:$B$257,"&lt;="&amp;$B278)</f>
        <v>3.53</v>
      </c>
      <c r="UM278" s="4">
        <f>SUMIFS('Aceite Virgen'!UM$6:UM$257,'Aceite Virgen'!$A$6:$A$257,"&gt;="&amp;$A278,'Aceite Virgen'!$B$6:$B$257,"&lt;="&amp;$B278)</f>
        <v>0.5</v>
      </c>
      <c r="UN278" s="4">
        <f>SUMIFS('Aceite Virgen'!UN$6:UN$257,'Aceite Virgen'!$A$6:$A$257,"&gt;="&amp;$A278,'Aceite Virgen'!$B$6:$B$257,"&lt;="&amp;$B278)</f>
        <v>0</v>
      </c>
      <c r="UR278" s="69">
        <f>SUMIFS('Aceite Virgen'!UR$6:UR$257,'Aceite Virgen'!$A$6:$A$257,"&gt;="&amp;$A278,'Aceite Virgen'!$B$6:$B$257,"&lt;="&amp;$B278)</f>
        <v>1.1200000000000001</v>
      </c>
      <c r="US278" s="4">
        <f>SUMIFS('Aceite Virgen'!US$6:US$257,'Aceite Virgen'!$A$6:$A$257,"&gt;="&amp;$A278,'Aceite Virgen'!$B$6:$B$257,"&lt;="&amp;$B278)</f>
        <v>3.37</v>
      </c>
      <c r="UT278" s="4">
        <f>SUMIFS('Aceite Virgen'!UT$6:UT$257,'Aceite Virgen'!$A$6:$A$257,"&gt;="&amp;$A278,'Aceite Virgen'!$B$6:$B$257,"&lt;="&amp;$B278)</f>
        <v>0.6</v>
      </c>
      <c r="UU278" s="4">
        <f>SUMIFS('Aceite Virgen'!UU$6:UU$257,'Aceite Virgen'!$A$6:$A$257,"&gt;="&amp;$A278,'Aceite Virgen'!$B$6:$B$257,"&lt;="&amp;$B278)</f>
        <v>0</v>
      </c>
      <c r="UY278" s="69">
        <f>SUMIFS('Aceite Virgen'!UY$6:UY$257,'Aceite Virgen'!$A$6:$A$257,"&gt;="&amp;$A278,'Aceite Virgen'!$B$6:$B$257,"&lt;="&amp;$B278)</f>
        <v>1.1599999999999999</v>
      </c>
      <c r="UZ278" s="4">
        <f>SUMIFS('Aceite Virgen'!UZ$6:UZ$257,'Aceite Virgen'!$A$6:$A$257,"&gt;="&amp;$A278,'Aceite Virgen'!$B$6:$B$257,"&lt;="&amp;$B278)</f>
        <v>6.17</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0.74</v>
      </c>
      <c r="VG278" s="4">
        <f>SUMIFS('Aceite Virgen'!VG$6:VG$257,'Aceite Virgen'!$A$6:$A$257,"&gt;="&amp;$A278,'Aceite Virgen'!$B$6:$B$257,"&lt;="&amp;$B278)</f>
        <v>0</v>
      </c>
      <c r="VH278" s="4">
        <f>SUMIFS('Aceite Virgen'!VH$6:VH$257,'Aceite Virgen'!$A$6:$A$257,"&gt;="&amp;$A278,'Aceite Virgen'!$B$6:$B$257,"&lt;="&amp;$B278)</f>
        <v>0</v>
      </c>
      <c r="VI278" s="4">
        <f>SUMIFS('Aceite Virgen'!VI$6:VI$257,'Aceite Virgen'!$A$6:$A$257,"&gt;="&amp;$A278,'Aceite Virgen'!$B$6:$B$257,"&lt;="&amp;$B278)</f>
        <v>3.46</v>
      </c>
      <c r="VM278" s="69">
        <f>SUMIFS('Aceite Virgen'!VM$6:VM$257,'Aceite Virgen'!$A$6:$A$257,"&gt;="&amp;$A278,'Aceite Virgen'!$B$6:$B$257,"&lt;="&amp;$B278)</f>
        <v>0</v>
      </c>
      <c r="VN278" s="4">
        <f>SUMIFS('Aceite Virgen'!VN$6:VN$257,'Aceite Virgen'!$A$6:$A$257,"&gt;="&amp;$A278,'Aceite Virgen'!$B$6:$B$257,"&lt;="&amp;$B278)</f>
        <v>0</v>
      </c>
      <c r="VO278" s="4">
        <f>SUMIFS('Aceite Virgen'!VO$6:VO$257,'Aceite Virgen'!$A$6:$A$257,"&gt;="&amp;$A278,'Aceite Virgen'!$B$6:$B$257,"&lt;="&amp;$B278)</f>
        <v>0</v>
      </c>
      <c r="VP278" s="4">
        <f>SUMIFS('Aceite Virgen'!VP$6:VP$257,'Aceite Virgen'!$A$6:$A$257,"&gt;="&amp;$A278,'Aceite Virgen'!$B$6:$B$257,"&lt;="&amp;$B278)</f>
        <v>0</v>
      </c>
      <c r="VT278" s="69">
        <f>SUMIFS('Aceite Virgen'!VT$6:VT$257,'Aceite Virgen'!$A$6:$A$257,"&gt;="&amp;$A278,'Aceite Virgen'!$B$6:$B$257,"&lt;="&amp;$B278)</f>
        <v>0</v>
      </c>
      <c r="VU278" s="4">
        <f>SUMIFS('Aceite Virgen'!VU$6:VU$257,'Aceite Virgen'!$A$6:$A$257,"&gt;="&amp;$A278,'Aceite Virgen'!$B$6:$B$257,"&lt;="&amp;$B278)</f>
        <v>0</v>
      </c>
      <c r="VV278" s="4">
        <f>SUMIFS('Aceite Virgen'!VV$6:VV$257,'Aceite Virgen'!$A$6:$A$257,"&gt;="&amp;$A278,'Aceite Virgen'!$B$6:$B$257,"&lt;="&amp;$B278)</f>
        <v>0</v>
      </c>
      <c r="VW278" s="4">
        <f>SUMIFS('Aceite Virgen'!VW$6:VW$257,'Aceite Virgen'!$A$6:$A$257,"&gt;="&amp;$A278,'Aceite Virgen'!$B$6:$B$257,"&lt;="&amp;$B278)</f>
        <v>0</v>
      </c>
      <c r="WA278" s="69">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9">
        <f>SUMIFS('Aceite Virgen'!WH$6:WH$257,'Aceite Virgen'!$A$6:$A$257,"&gt;="&amp;$A278,'Aceite Virgen'!$B$6:$B$257,"&lt;="&amp;$B278)</f>
        <v>0.73</v>
      </c>
      <c r="WI278" s="4">
        <f>SUMIFS('Aceite Virgen'!WI$6:WI$257,'Aceite Virgen'!$A$6:$A$257,"&gt;="&amp;$A278,'Aceite Virgen'!$B$6:$B$257,"&lt;="&amp;$B278)</f>
        <v>3.29</v>
      </c>
      <c r="WJ278" s="4">
        <f>SUMIFS('Aceite Virgen'!WJ$6:WJ$257,'Aceite Virgen'!$A$6:$A$257,"&gt;="&amp;$A278,'Aceite Virgen'!$B$6:$B$257,"&lt;="&amp;$B278)</f>
        <v>0.35</v>
      </c>
      <c r="WK278" s="4">
        <f>SUMIFS('Aceite Virgen'!WK$6:WK$257,'Aceite Virgen'!$A$6:$A$257,"&gt;="&amp;$A278,'Aceite Virgen'!$B$6:$B$257,"&lt;="&amp;$B278)</f>
        <v>0.46</v>
      </c>
      <c r="WO278" s="69">
        <f>SUMIFS('Aceite Virgen'!WO$6:WO$257,'Aceite Virgen'!$A$6:$A$257,"&gt;="&amp;$A278,'Aceite Virgen'!$B$6:$B$257,"&lt;="&amp;$B278)</f>
        <v>0.7</v>
      </c>
      <c r="WP278" s="4">
        <f>SUMIFS('Aceite Virgen'!WP$6:WP$257,'Aceite Virgen'!$A$6:$A$257,"&gt;="&amp;$A278,'Aceite Virgen'!$B$6:$B$257,"&lt;="&amp;$B278)</f>
        <v>2.15</v>
      </c>
      <c r="WQ278" s="4">
        <f>SUMIFS('Aceite Virgen'!WQ$6:WQ$257,'Aceite Virgen'!$A$6:$A$257,"&gt;="&amp;$A278,'Aceite Virgen'!$B$6:$B$257,"&lt;="&amp;$B278)</f>
        <v>0.37</v>
      </c>
      <c r="WR278" s="4">
        <f>SUMIFS('Aceite Virgen'!WR$6:WR$257,'Aceite Virgen'!$A$6:$A$257,"&gt;="&amp;$A278,'Aceite Virgen'!$B$6:$B$257,"&lt;="&amp;$B278)</f>
        <v>0</v>
      </c>
      <c r="WV278" s="69">
        <f>SUMIFS('Aceite Virgen'!WV$6:WV$257,'Aceite Virgen'!$A$6:$A$257,"&gt;="&amp;$A278,'Aceite Virgen'!$B$6:$B$257,"&lt;="&amp;$B278)</f>
        <v>0.66</v>
      </c>
      <c r="WW278" s="4">
        <f>SUMIFS('Aceite Virgen'!WW$6:WW$257,'Aceite Virgen'!$A$6:$A$257,"&gt;="&amp;$A278,'Aceite Virgen'!$B$6:$B$257,"&lt;="&amp;$B278)</f>
        <v>1.2000000000000002</v>
      </c>
      <c r="WX278" s="4">
        <f>SUMIFS('Aceite Virgen'!WX$6:WX$257,'Aceite Virgen'!$A$6:$A$257,"&gt;="&amp;$A278,'Aceite Virgen'!$B$6:$B$257,"&lt;="&amp;$B278)</f>
        <v>0.76</v>
      </c>
      <c r="WY278" s="4">
        <f>SUMIFS('Aceite Virgen'!WY$6:WY$257,'Aceite Virgen'!$A$6:$A$257,"&gt;="&amp;$A278,'Aceite Virgen'!$B$6:$B$257,"&lt;="&amp;$B278)</f>
        <v>0</v>
      </c>
      <c r="XC278" s="69">
        <f>SUMIFS('Aceite Virgen'!XC$6:XC$257,'Aceite Virgen'!$A$6:$A$257,"&gt;="&amp;$A278,'Aceite Virgen'!$B$6:$B$257,"&lt;="&amp;$B278)</f>
        <v>1.08</v>
      </c>
      <c r="XD278" s="4">
        <f>SUMIFS('Aceite Virgen'!XD$6:XD$257,'Aceite Virgen'!$A$6:$A$257,"&gt;="&amp;$A278,'Aceite Virgen'!$B$6:$B$257,"&lt;="&amp;$B278)</f>
        <v>0.41</v>
      </c>
      <c r="XE278" s="4">
        <f>SUMIFS('Aceite Virgen'!XE$6:XE$257,'Aceite Virgen'!$A$6:$A$257,"&gt;="&amp;$A278,'Aceite Virgen'!$B$6:$B$257,"&lt;="&amp;$B278)</f>
        <v>0</v>
      </c>
      <c r="XF278" s="4">
        <f>SUMIFS('Aceite Virgen'!XF$6:XF$257,'Aceite Virgen'!$A$6:$A$257,"&gt;="&amp;$A278,'Aceite Virgen'!$B$6:$B$257,"&lt;="&amp;$B278)</f>
        <v>2.12</v>
      </c>
      <c r="XJ278" s="69">
        <f>SUMIFS('Aceite Virgen'!XJ$6:XJ$257,'Aceite Virgen'!$A$6:$A$257,"&gt;="&amp;$A278,'Aceite Virgen'!$B$6:$B$257,"&lt;="&amp;$B278)</f>
        <v>0.78</v>
      </c>
      <c r="XK278" s="4">
        <f>SUMIFS('Aceite Virgen'!XK$6:XK$257,'Aceite Virgen'!$A$6:$A$257,"&gt;="&amp;$A278,'Aceite Virgen'!$B$6:$B$257,"&lt;="&amp;$B278)</f>
        <v>0</v>
      </c>
      <c r="XL278" s="4">
        <f>SUMIFS('Aceite Virgen'!XL$6:XL$257,'Aceite Virgen'!$A$6:$A$257,"&gt;="&amp;$A278,'Aceite Virgen'!$B$6:$B$257,"&lt;="&amp;$B278)</f>
        <v>1.24</v>
      </c>
      <c r="XM278" s="4">
        <f>SUMIFS('Aceite Virgen'!XM$6:XM$257,'Aceite Virgen'!$A$6:$A$257,"&gt;="&amp;$A278,'Aceite Virgen'!$B$6:$B$257,"&lt;="&amp;$B278)</f>
        <v>0.43</v>
      </c>
      <c r="XQ278" s="69">
        <f>SUMIFS('Aceite Virgen'!XQ$6:XQ$257,'Aceite Virgen'!$A$6:$A$257,"&gt;="&amp;$A278,'Aceite Virgen'!$B$6:$B$257,"&lt;="&amp;$B278)</f>
        <v>1.4200000000000002</v>
      </c>
      <c r="XR278" s="4">
        <f>SUMIFS('Aceite Virgen'!XR$6:XR$257,'Aceite Virgen'!$A$6:$A$257,"&gt;="&amp;$A278,'Aceite Virgen'!$B$6:$B$257,"&lt;="&amp;$B278)</f>
        <v>0</v>
      </c>
      <c r="XS278" s="4">
        <f>SUMIFS('Aceite Virgen'!XS$6:XS$257,'Aceite Virgen'!$A$6:$A$257,"&gt;="&amp;$A278,'Aceite Virgen'!$B$6:$B$257,"&lt;="&amp;$B278)</f>
        <v>1.73</v>
      </c>
      <c r="XT278" s="4">
        <f>SUMIFS('Aceite Virgen'!XT$6:XT$257,'Aceite Virgen'!$A$6:$A$257,"&gt;="&amp;$A278,'Aceite Virgen'!$B$6:$B$257,"&lt;="&amp;$B278)</f>
        <v>2.04</v>
      </c>
      <c r="XX278" s="69">
        <f>SUMIFS('Aceite Virgen'!XX$6:XX$257,'Aceite Virgen'!$A$6:$A$257,"&gt;="&amp;$A278,'Aceite Virgen'!$B$6:$B$257,"&lt;="&amp;$B278)</f>
        <v>0.60000000000000009</v>
      </c>
      <c r="XY278" s="4">
        <f>SUMIFS('Aceite Virgen'!XY$6:XY$257,'Aceite Virgen'!$A$6:$A$257,"&gt;="&amp;$A278,'Aceite Virgen'!$B$6:$B$257,"&lt;="&amp;$B278)</f>
        <v>0</v>
      </c>
      <c r="XZ278" s="4">
        <f>SUMIFS('Aceite Virgen'!XZ$6:XZ$257,'Aceite Virgen'!$A$6:$A$257,"&gt;="&amp;$A278,'Aceite Virgen'!$B$6:$B$257,"&lt;="&amp;$B278)</f>
        <v>0</v>
      </c>
      <c r="YA278" s="4">
        <f>SUMIFS('Aceite Virgen'!YA$6:YA$257,'Aceite Virgen'!$A$6:$A$257,"&gt;="&amp;$A278,'Aceite Virgen'!$B$6:$B$257,"&lt;="&amp;$B278)</f>
        <v>0</v>
      </c>
      <c r="YE278" s="69">
        <f>SUMIFS('Aceite Virgen'!YE$6:YE$257,'Aceite Virgen'!$A$6:$A$257,"&gt;="&amp;$A278,'Aceite Virgen'!$B$6:$B$257,"&lt;="&amp;$B278)</f>
        <v>0.08</v>
      </c>
      <c r="YF278" s="4">
        <f>SUMIFS('Aceite Virgen'!YF$6:YF$257,'Aceite Virgen'!$A$6:$A$257,"&gt;="&amp;$A278,'Aceite Virgen'!$B$6:$B$257,"&lt;="&amp;$B278)</f>
        <v>0</v>
      </c>
      <c r="YG278" s="4">
        <f>SUMIFS('Aceite Virgen'!YG$6:YG$257,'Aceite Virgen'!$A$6:$A$257,"&gt;="&amp;$A278,'Aceite Virgen'!$B$6:$B$257,"&lt;="&amp;$B278)</f>
        <v>0</v>
      </c>
      <c r="YH278" s="4">
        <f>SUMIFS('Aceite Virgen'!YH$6:YH$257,'Aceite Virgen'!$A$6:$A$257,"&gt;="&amp;$A278,'Aceite Virgen'!$B$6:$B$257,"&lt;="&amp;$B278)</f>
        <v>0.38</v>
      </c>
      <c r="YL278" s="69">
        <f>SUMIFS('Aceite Virgen'!YL$6:YL$257,'Aceite Virgen'!$A$6:$A$257,"&gt;="&amp;$A278,'Aceite Virgen'!$B$6:$B$257,"&lt;="&amp;$B278)</f>
        <v>0.37</v>
      </c>
      <c r="YM278" s="4">
        <f>SUMIFS('Aceite Virgen'!YM$6:YM$257,'Aceite Virgen'!$A$6:$A$257,"&gt;="&amp;$A278,'Aceite Virgen'!$B$6:$B$257,"&lt;="&amp;$B278)</f>
        <v>0</v>
      </c>
      <c r="YN278" s="4">
        <f>SUMIFS('Aceite Virgen'!YN$6:YN$257,'Aceite Virgen'!$A$6:$A$257,"&gt;="&amp;$A278,'Aceite Virgen'!$B$6:$B$257,"&lt;="&amp;$B278)</f>
        <v>0.43</v>
      </c>
      <c r="YO278" s="4">
        <f>SUMIFS('Aceite Virgen'!YO$6:YO$257,'Aceite Virgen'!$A$6:$A$257,"&gt;="&amp;$A278,'Aceite Virgen'!$B$6:$B$257,"&lt;="&amp;$B278)</f>
        <v>0</v>
      </c>
      <c r="YP278" s="4">
        <f>SUMIFS('Aceite Virgen'!YP$6:YP$257,'Aceite Virgen'!$A$6:$A$257,"&gt;="&amp;$A278,'Aceite Virgen'!$B$6:$B$257,"&lt;="&amp;$B278)</f>
        <v>1.78</v>
      </c>
      <c r="YS278" s="69">
        <f>SUMIFS('Aceite Virgen'!YS$6:YS$257,'Aceite Virgen'!$A$6:$A$257,"&gt;="&amp;$A278,'Aceite Virgen'!$B$6:$B$257,"&lt;="&amp;$B278)</f>
        <v>0.61</v>
      </c>
      <c r="YT278" s="4">
        <f>SUMIFS('Aceite Virgen'!YT$6:YT$257,'Aceite Virgen'!$A$6:$A$257,"&gt;="&amp;$A278,'Aceite Virgen'!$B$6:$B$257,"&lt;="&amp;$B278)</f>
        <v>2.9</v>
      </c>
      <c r="YU278" s="4">
        <f>SUMIFS('Aceite Virgen'!YU$6:YU$257,'Aceite Virgen'!$A$6:$A$257,"&gt;="&amp;$A278,'Aceite Virgen'!$B$6:$B$257,"&lt;="&amp;$B278)</f>
        <v>0.26</v>
      </c>
      <c r="YV278" s="4">
        <f>SUMIFS('Aceite Virgen'!YV$6:YV$257,'Aceite Virgen'!$A$6:$A$257,"&gt;="&amp;$A278,'Aceite Virgen'!$B$6:$B$257,"&lt;="&amp;$B278)</f>
        <v>0</v>
      </c>
      <c r="YW278" s="4">
        <f>SUMIFS('Aceite Virgen'!YW$6:YW$257,'Aceite Virgen'!$A$6:$A$257,"&gt;="&amp;$A278,'Aceite Virgen'!$B$6:$B$257,"&lt;="&amp;$B278)</f>
        <v>1.3</v>
      </c>
      <c r="YZ278" s="69">
        <f>SUMIFS('Aceite Virgen'!YZ$6:YZ$257,'Aceite Virgen'!$A$6:$A$257,"&gt;="&amp;$A278,'Aceite Virgen'!$B$6:$B$257,"&lt;="&amp;$B278)</f>
        <v>0.36</v>
      </c>
      <c r="ZA278" s="4">
        <f>SUMIFS('Aceite Virgen'!ZA$6:ZA$257,'Aceite Virgen'!$A$6:$A$257,"&gt;="&amp;$A278,'Aceite Virgen'!$B$6:$B$257,"&lt;="&amp;$B278)</f>
        <v>0</v>
      </c>
      <c r="ZB278" s="4">
        <f>SUMIFS('Aceite Virgen'!ZB$6:ZB$257,'Aceite Virgen'!$A$6:$A$257,"&gt;="&amp;$A278,'Aceite Virgen'!$B$6:$B$257,"&lt;="&amp;$B278)</f>
        <v>0.42</v>
      </c>
      <c r="ZC278" s="4">
        <f>SUMIFS('Aceite Virgen'!ZC$6:ZC$257,'Aceite Virgen'!$A$6:$A$257,"&gt;="&amp;$A278,'Aceite Virgen'!$B$6:$B$257,"&lt;="&amp;$B278)</f>
        <v>0</v>
      </c>
      <c r="ZD278" s="4">
        <f>SUMIFS('Aceite Virgen'!ZD$6:ZD$257,'Aceite Virgen'!$A$6:$A$257,"&gt;="&amp;$A278,'Aceite Virgen'!$B$6:$B$257,"&lt;="&amp;$B278)</f>
        <v>1.72</v>
      </c>
    </row>
    <row r="279" spans="1:680" x14ac:dyDescent="0.25">
      <c r="A279" s="9">
        <f>'TAM Aceite Virgen'!B27</f>
        <v>7.1</v>
      </c>
      <c r="B279" s="9">
        <f>'TAM Aceite Virgen'!C27</f>
        <v>7.3</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0.04</v>
      </c>
      <c r="BW279" s="4">
        <f>SUMIFS('Aceite Virgen'!BW$6:BW$257,'Aceite Virgen'!$A$6:$A$257,"&gt;="&amp;$A279,'Aceite Virgen'!$B$6:$B$257,"&lt;="&amp;$B279)</f>
        <v>0</v>
      </c>
      <c r="BX279" s="4">
        <f>SUMIFS('Aceite Virgen'!BX$6:BX$257,'Aceite Virgen'!$A$6:$A$257,"&gt;="&amp;$A279,'Aceite Virgen'!$B$6:$B$257,"&lt;="&amp;$B279)</f>
        <v>0.05</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1.03</v>
      </c>
      <c r="CR279" s="4">
        <f>SUMIFS('Aceite Virgen'!CR$6:CR$257,'Aceite Virgen'!$A$6:$A$257,"&gt;="&amp;$A279,'Aceite Virgen'!$B$6:$B$257,"&lt;="&amp;$B279)</f>
        <v>0</v>
      </c>
      <c r="CS279" s="4">
        <f>SUMIFS('Aceite Virgen'!CS$6:CS$257,'Aceite Virgen'!$A$6:$A$257,"&gt;="&amp;$A279,'Aceite Virgen'!$B$6:$B$257,"&lt;="&amp;$B279)</f>
        <v>1.2999999999999998</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0.05</v>
      </c>
      <c r="DM279" s="4">
        <f>SUMIFS('Aceite Virgen'!DM$6:DM$257,'Aceite Virgen'!$A$6:$A$257,"&gt;="&amp;$A279,'Aceite Virgen'!$B$6:$B$257,"&lt;="&amp;$B279)</f>
        <v>0</v>
      </c>
      <c r="DN279" s="4">
        <f>SUMIFS('Aceite Virgen'!DN$6:DN$257,'Aceite Virgen'!$A$6:$A$257,"&gt;="&amp;$A279,'Aceite Virgen'!$B$6:$B$257,"&lt;="&amp;$B279)</f>
        <v>0.08</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0.15</v>
      </c>
      <c r="RF279" s="4">
        <f>SUMIFS('Aceite Virgen'!RF$6:RF$257,'Aceite Virgen'!$A$6:$A$257,"&gt;="&amp;$A279,'Aceite Virgen'!$B$6:$B$257,"&lt;="&amp;$B279)</f>
        <v>1.01</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0.32</v>
      </c>
      <c r="RT279" s="4">
        <f>SUMIFS('Aceite Virgen'!RT$6:RT$257,'Aceite Virgen'!$A$6:$A$257,"&gt;="&amp;$A279,'Aceite Virgen'!$B$6:$B$257,"&lt;="&amp;$B279)</f>
        <v>0</v>
      </c>
      <c r="RU279" s="4">
        <f>SUMIFS('Aceite Virgen'!RU$6:RU$257,'Aceite Virgen'!$A$6:$A$257,"&gt;="&amp;$A279,'Aceite Virgen'!$B$6:$B$257,"&lt;="&amp;$B279)</f>
        <v>0</v>
      </c>
      <c r="RV279" s="4">
        <f>SUMIFS('Aceite Virgen'!RV$6:RV$257,'Aceite Virgen'!$A$6:$A$257,"&gt;="&amp;$A279,'Aceite Virgen'!$B$6:$B$257,"&lt;="&amp;$B279)</f>
        <v>2.13</v>
      </c>
      <c r="RZ279" s="69">
        <f>SUMIFS('Aceite Virgen'!RZ$6:RZ$257,'Aceite Virgen'!$A$6:$A$257,"&gt;="&amp;$A279,'Aceite Virgen'!$B$6:$B$257,"&lt;="&amp;$B279)</f>
        <v>0</v>
      </c>
      <c r="SA279" s="4">
        <f>SUMIFS('Aceite Virgen'!SA$6:SA$257,'Aceite Virgen'!$A$6:$A$257,"&gt;="&amp;$A279,'Aceite Virgen'!$B$6:$B$257,"&lt;="&amp;$B279)</f>
        <v>0</v>
      </c>
      <c r="SB279" s="4">
        <f>SUMIFS('Aceite Virgen'!SB$6:SB$257,'Aceite Virgen'!$A$6:$A$257,"&gt;="&amp;$A279,'Aceite Virgen'!$B$6:$B$257,"&lt;="&amp;$B279)</f>
        <v>0</v>
      </c>
      <c r="SC279" s="4">
        <f>SUMIFS('Aceite Virgen'!SC$6:SC$257,'Aceite Virgen'!$A$6:$A$257,"&gt;="&amp;$A279,'Aceite Virgen'!$B$6:$B$257,"&lt;="&amp;$B279)</f>
        <v>0</v>
      </c>
      <c r="SG279" s="69">
        <f>SUMIFS('Aceite Virgen'!SG$6:SG$257,'Aceite Virgen'!$A$6:$A$257,"&gt;="&amp;$A279,'Aceite Virgen'!$B$6:$B$257,"&lt;="&amp;$B279)</f>
        <v>0.28999999999999998</v>
      </c>
      <c r="SH279" s="4">
        <f>SUMIFS('Aceite Virgen'!SH$6:SH$257,'Aceite Virgen'!$A$6:$A$257,"&gt;="&amp;$A279,'Aceite Virgen'!$B$6:$B$257,"&lt;="&amp;$B279)</f>
        <v>0</v>
      </c>
      <c r="SI279" s="4">
        <f>SUMIFS('Aceite Virgen'!SI$6:SI$257,'Aceite Virgen'!$A$6:$A$257,"&gt;="&amp;$A279,'Aceite Virgen'!$B$6:$B$257,"&lt;="&amp;$B279)</f>
        <v>0</v>
      </c>
      <c r="SJ279" s="4">
        <f>SUMIFS('Aceite Virgen'!SJ$6:SJ$257,'Aceite Virgen'!$A$6:$A$257,"&gt;="&amp;$A279,'Aceite Virgen'!$B$6:$B$257,"&lt;="&amp;$B279)</f>
        <v>1.66</v>
      </c>
      <c r="SN279" s="69">
        <f>SUMIFS('Aceite Virgen'!SN$6:SN$257,'Aceite Virgen'!$A$6:$A$257,"&gt;="&amp;$A279,'Aceite Virgen'!$B$6:$B$257,"&lt;="&amp;$B279)</f>
        <v>0.74</v>
      </c>
      <c r="SO279" s="4">
        <f>SUMIFS('Aceite Virgen'!SO$6:SO$257,'Aceite Virgen'!$A$6:$A$257,"&gt;="&amp;$A279,'Aceite Virgen'!$B$6:$B$257,"&lt;="&amp;$B279)</f>
        <v>0</v>
      </c>
      <c r="SP279" s="4">
        <f>SUMIFS('Aceite Virgen'!SP$6:SP$257,'Aceite Virgen'!$A$6:$A$257,"&gt;="&amp;$A279,'Aceite Virgen'!$B$6:$B$257,"&lt;="&amp;$B279)</f>
        <v>0</v>
      </c>
      <c r="SQ279" s="4">
        <f>SUMIFS('Aceite Virgen'!SQ$6:SQ$257,'Aceite Virgen'!$A$6:$A$257,"&gt;="&amp;$A279,'Aceite Virgen'!$B$6:$B$257,"&lt;="&amp;$B279)</f>
        <v>5.34</v>
      </c>
      <c r="SU279" s="69">
        <f>SUMIFS('Aceite Virgen'!SU$6:SU$257,'Aceite Virgen'!$A$6:$A$257,"&gt;="&amp;$A279,'Aceite Virgen'!$B$6:$B$257,"&lt;="&amp;$B279)</f>
        <v>1.72</v>
      </c>
      <c r="SV279" s="4">
        <f>SUMIFS('Aceite Virgen'!SV$6:SV$257,'Aceite Virgen'!$A$6:$A$257,"&gt;="&amp;$A279,'Aceite Virgen'!$B$6:$B$257,"&lt;="&amp;$B279)</f>
        <v>3.22</v>
      </c>
      <c r="SW279" s="4">
        <f>SUMIFS('Aceite Virgen'!SW$6:SW$257,'Aceite Virgen'!$A$6:$A$257,"&gt;="&amp;$A279,'Aceite Virgen'!$B$6:$B$257,"&lt;="&amp;$B279)</f>
        <v>0.48</v>
      </c>
      <c r="SX279" s="4">
        <f>SUMIFS('Aceite Virgen'!SX$6:SX$257,'Aceite Virgen'!$A$6:$A$257,"&gt;="&amp;$A279,'Aceite Virgen'!$B$6:$B$257,"&lt;="&amp;$B279)</f>
        <v>5.64</v>
      </c>
      <c r="TB279" s="69">
        <f>SUMIFS('Aceite Virgen'!TB$6:TB$257,'Aceite Virgen'!$A$6:$A$257,"&gt;="&amp;$A279,'Aceite Virgen'!$B$6:$B$257,"&lt;="&amp;$B279)</f>
        <v>1.19</v>
      </c>
      <c r="TC279" s="4">
        <f>SUMIFS('Aceite Virgen'!TC$6:TC$257,'Aceite Virgen'!$A$6:$A$257,"&gt;="&amp;$A279,'Aceite Virgen'!$B$6:$B$257,"&lt;="&amp;$B279)</f>
        <v>0</v>
      </c>
      <c r="TD279" s="4">
        <f>SUMIFS('Aceite Virgen'!TD$6:TD$257,'Aceite Virgen'!$A$6:$A$257,"&gt;="&amp;$A279,'Aceite Virgen'!$B$6:$B$257,"&lt;="&amp;$B279)</f>
        <v>1.08</v>
      </c>
      <c r="TE279" s="4">
        <f>SUMIFS('Aceite Virgen'!TE$6:TE$257,'Aceite Virgen'!$A$6:$A$257,"&gt;="&amp;$A279,'Aceite Virgen'!$B$6:$B$257,"&lt;="&amp;$B279)</f>
        <v>2.67</v>
      </c>
      <c r="TI279" s="69">
        <f>SUMIFS('Aceite Virgen'!TI$6:TI$257,'Aceite Virgen'!$A$6:$A$257,"&gt;="&amp;$A279,'Aceite Virgen'!$B$6:$B$257,"&lt;="&amp;$B279)</f>
        <v>2.6999999999999997</v>
      </c>
      <c r="TJ279" s="4">
        <f>SUMIFS('Aceite Virgen'!TJ$6:TJ$257,'Aceite Virgen'!$A$6:$A$257,"&gt;="&amp;$A279,'Aceite Virgen'!$B$6:$B$257,"&lt;="&amp;$B279)</f>
        <v>10.08</v>
      </c>
      <c r="TK279" s="4">
        <f>SUMIFS('Aceite Virgen'!TK$6:TK$257,'Aceite Virgen'!$A$6:$A$257,"&gt;="&amp;$A279,'Aceite Virgen'!$B$6:$B$257,"&lt;="&amp;$B279)</f>
        <v>0.87</v>
      </c>
      <c r="TL279" s="4">
        <f>SUMIFS('Aceite Virgen'!TL$6:TL$257,'Aceite Virgen'!$A$6:$A$257,"&gt;="&amp;$A279,'Aceite Virgen'!$B$6:$B$257,"&lt;="&amp;$B279)</f>
        <v>0</v>
      </c>
      <c r="TP279" s="69">
        <f>SUMIFS('Aceite Virgen'!TP$6:TP$257,'Aceite Virgen'!$A$6:$A$257,"&gt;="&amp;$A279,'Aceite Virgen'!$B$6:$B$257,"&lt;="&amp;$B279)</f>
        <v>0</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9">
        <f>SUMIFS('Aceite Virgen'!TW$6:TW$257,'Aceite Virgen'!$A$6:$A$257,"&gt;="&amp;$A279,'Aceite Virgen'!$B$6:$B$257,"&lt;="&amp;$B279)</f>
        <v>1.5100000000000002</v>
      </c>
      <c r="TX279" s="4">
        <f>SUMIFS('Aceite Virgen'!TX$6:TX$257,'Aceite Virgen'!$A$6:$A$257,"&gt;="&amp;$A279,'Aceite Virgen'!$B$6:$B$257,"&lt;="&amp;$B279)</f>
        <v>2.75</v>
      </c>
      <c r="TY279" s="4">
        <f>SUMIFS('Aceite Virgen'!TY$6:TY$257,'Aceite Virgen'!$A$6:$A$257,"&gt;="&amp;$A279,'Aceite Virgen'!$B$6:$B$257,"&lt;="&amp;$B279)</f>
        <v>1.5899999999999999</v>
      </c>
      <c r="TZ279" s="4">
        <f>SUMIFS('Aceite Virgen'!TZ$6:TZ$257,'Aceite Virgen'!$A$6:$A$257,"&gt;="&amp;$A279,'Aceite Virgen'!$B$6:$B$257,"&lt;="&amp;$B279)</f>
        <v>0</v>
      </c>
      <c r="UD279" s="69">
        <f>SUMIFS('Aceite Virgen'!UD$6:UD$257,'Aceite Virgen'!$A$6:$A$257,"&gt;="&amp;$A279,'Aceite Virgen'!$B$6:$B$257,"&lt;="&amp;$B279)</f>
        <v>2.38</v>
      </c>
      <c r="UE279" s="4">
        <f>SUMIFS('Aceite Virgen'!UE$6:UE$257,'Aceite Virgen'!$A$6:$A$257,"&gt;="&amp;$A279,'Aceite Virgen'!$B$6:$B$257,"&lt;="&amp;$B279)</f>
        <v>15.32</v>
      </c>
      <c r="UF279" s="4">
        <f>SUMIFS('Aceite Virgen'!UF$6:UF$257,'Aceite Virgen'!$A$6:$A$257,"&gt;="&amp;$A279,'Aceite Virgen'!$B$6:$B$257,"&lt;="&amp;$B279)</f>
        <v>0.28999999999999998</v>
      </c>
      <c r="UG279" s="4">
        <f>SUMIFS('Aceite Virgen'!UG$6:UG$257,'Aceite Virgen'!$A$6:$A$257,"&gt;="&amp;$A279,'Aceite Virgen'!$B$6:$B$257,"&lt;="&amp;$B279)</f>
        <v>0</v>
      </c>
      <c r="UK279" s="69">
        <f>SUMIFS('Aceite Virgen'!UK$6:UK$257,'Aceite Virgen'!$A$6:$A$257,"&gt;="&amp;$A279,'Aceite Virgen'!$B$6:$B$257,"&lt;="&amp;$B279)</f>
        <v>3.12</v>
      </c>
      <c r="UL279" s="4">
        <f>SUMIFS('Aceite Virgen'!UL$6:UL$257,'Aceite Virgen'!$A$6:$A$257,"&gt;="&amp;$A279,'Aceite Virgen'!$B$6:$B$257,"&lt;="&amp;$B279)</f>
        <v>18.130000000000003</v>
      </c>
      <c r="UM279" s="4">
        <f>SUMIFS('Aceite Virgen'!UM$6:UM$257,'Aceite Virgen'!$A$6:$A$257,"&gt;="&amp;$A279,'Aceite Virgen'!$B$6:$B$257,"&lt;="&amp;$B279)</f>
        <v>0</v>
      </c>
      <c r="UN279" s="4">
        <f>SUMIFS('Aceite Virgen'!UN$6:UN$257,'Aceite Virgen'!$A$6:$A$257,"&gt;="&amp;$A279,'Aceite Virgen'!$B$6:$B$257,"&lt;="&amp;$B279)</f>
        <v>0</v>
      </c>
      <c r="UR279" s="69">
        <f>SUMIFS('Aceite Virgen'!UR$6:UR$257,'Aceite Virgen'!$A$6:$A$257,"&gt;="&amp;$A279,'Aceite Virgen'!$B$6:$B$257,"&lt;="&amp;$B279)</f>
        <v>2.16</v>
      </c>
      <c r="US279" s="4">
        <f>SUMIFS('Aceite Virgen'!US$6:US$257,'Aceite Virgen'!$A$6:$A$257,"&gt;="&amp;$A279,'Aceite Virgen'!$B$6:$B$257,"&lt;="&amp;$B279)</f>
        <v>9.5300000000000011</v>
      </c>
      <c r="UT279" s="4">
        <f>SUMIFS('Aceite Virgen'!UT$6:UT$257,'Aceite Virgen'!$A$6:$A$257,"&gt;="&amp;$A279,'Aceite Virgen'!$B$6:$B$257,"&lt;="&amp;$B279)</f>
        <v>0</v>
      </c>
      <c r="UU279" s="4">
        <f>SUMIFS('Aceite Virgen'!UU$6:UU$257,'Aceite Virgen'!$A$6:$A$257,"&gt;="&amp;$A279,'Aceite Virgen'!$B$6:$B$257,"&lt;="&amp;$B279)</f>
        <v>0</v>
      </c>
      <c r="UY279" s="69">
        <f>SUMIFS('Aceite Virgen'!UY$6:UY$257,'Aceite Virgen'!$A$6:$A$257,"&gt;="&amp;$A279,'Aceite Virgen'!$B$6:$B$257,"&lt;="&amp;$B279)</f>
        <v>0.31</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9">
        <f>SUMIFS('Aceite Virgen'!VF$6:VF$257,'Aceite Virgen'!$A$6:$A$257,"&gt;="&amp;$A279,'Aceite Virgen'!$B$6:$B$257,"&lt;="&amp;$B279)</f>
        <v>0</v>
      </c>
      <c r="VG279" s="4">
        <f>SUMIFS('Aceite Virgen'!VG$6:VG$257,'Aceite Virgen'!$A$6:$A$257,"&gt;="&amp;$A279,'Aceite Virgen'!$B$6:$B$257,"&lt;="&amp;$B279)</f>
        <v>0</v>
      </c>
      <c r="VH279" s="4">
        <f>SUMIFS('Aceite Virgen'!VH$6:VH$257,'Aceite Virgen'!$A$6:$A$257,"&gt;="&amp;$A279,'Aceite Virgen'!$B$6:$B$257,"&lt;="&amp;$B279)</f>
        <v>0</v>
      </c>
      <c r="VI279" s="4">
        <f>SUMIFS('Aceite Virgen'!VI$6:VI$257,'Aceite Virgen'!$A$6:$A$257,"&gt;="&amp;$A279,'Aceite Virgen'!$B$6:$B$257,"&lt;="&amp;$B279)</f>
        <v>0</v>
      </c>
      <c r="VM279" s="69">
        <f>SUMIFS('Aceite Virgen'!VM$6:VM$257,'Aceite Virgen'!$A$6:$A$257,"&gt;="&amp;$A279,'Aceite Virgen'!$B$6:$B$257,"&lt;="&amp;$B279)</f>
        <v>1.81</v>
      </c>
      <c r="VN279" s="4">
        <f>SUMIFS('Aceite Virgen'!VN$6:VN$257,'Aceite Virgen'!$A$6:$A$257,"&gt;="&amp;$A279,'Aceite Virgen'!$B$6:$B$257,"&lt;="&amp;$B279)</f>
        <v>7.27</v>
      </c>
      <c r="VO279" s="4">
        <f>SUMIFS('Aceite Virgen'!VO$6:VO$257,'Aceite Virgen'!$A$6:$A$257,"&gt;="&amp;$A279,'Aceite Virgen'!$B$6:$B$257,"&lt;="&amp;$B279)</f>
        <v>1.37</v>
      </c>
      <c r="VP279" s="4">
        <f>SUMIFS('Aceite Virgen'!VP$6:VP$257,'Aceite Virgen'!$A$6:$A$257,"&gt;="&amp;$A279,'Aceite Virgen'!$B$6:$B$257,"&lt;="&amp;$B279)</f>
        <v>0</v>
      </c>
      <c r="VT279" s="69">
        <f>SUMIFS('Aceite Virgen'!VT$6:VT$257,'Aceite Virgen'!$A$6:$A$257,"&gt;="&amp;$A279,'Aceite Virgen'!$B$6:$B$257,"&lt;="&amp;$B279)</f>
        <v>1.07</v>
      </c>
      <c r="VU279" s="4">
        <f>SUMIFS('Aceite Virgen'!VU$6:VU$257,'Aceite Virgen'!$A$6:$A$257,"&gt;="&amp;$A279,'Aceite Virgen'!$B$6:$B$257,"&lt;="&amp;$B279)</f>
        <v>0.61</v>
      </c>
      <c r="VV279" s="4">
        <f>SUMIFS('Aceite Virgen'!VV$6:VV$257,'Aceite Virgen'!$A$6:$A$257,"&gt;="&amp;$A279,'Aceite Virgen'!$B$6:$B$257,"&lt;="&amp;$B279)</f>
        <v>1.75</v>
      </c>
      <c r="VW279" s="4">
        <f>SUMIFS('Aceite Virgen'!VW$6:VW$257,'Aceite Virgen'!$A$6:$A$257,"&gt;="&amp;$A279,'Aceite Virgen'!$B$6:$B$257,"&lt;="&amp;$B279)</f>
        <v>0</v>
      </c>
      <c r="WA279" s="69">
        <f>SUMIFS('Aceite Virgen'!WA$6:WA$257,'Aceite Virgen'!$A$6:$A$257,"&gt;="&amp;$A279,'Aceite Virgen'!$B$6:$B$257,"&lt;="&amp;$B279)</f>
        <v>0.74</v>
      </c>
      <c r="WB279" s="4">
        <f>SUMIFS('Aceite Virgen'!WB$6:WB$257,'Aceite Virgen'!$A$6:$A$257,"&gt;="&amp;$A279,'Aceite Virgen'!$B$6:$B$257,"&lt;="&amp;$B279)</f>
        <v>6.89</v>
      </c>
      <c r="WC279" s="4">
        <f>SUMIFS('Aceite Virgen'!WC$6:WC$257,'Aceite Virgen'!$A$6:$A$257,"&gt;="&amp;$A279,'Aceite Virgen'!$B$6:$B$257,"&lt;="&amp;$B279)</f>
        <v>0</v>
      </c>
      <c r="WD279" s="4">
        <f>SUMIFS('Aceite Virgen'!WD$6:WD$257,'Aceite Virgen'!$A$6:$A$257,"&gt;="&amp;$A279,'Aceite Virgen'!$B$6:$B$257,"&lt;="&amp;$B279)</f>
        <v>0</v>
      </c>
      <c r="WH279" s="69">
        <f>SUMIFS('Aceite Virgen'!WH$6:WH$257,'Aceite Virgen'!$A$6:$A$257,"&gt;="&amp;$A279,'Aceite Virgen'!$B$6:$B$257,"&lt;="&amp;$B279)</f>
        <v>0.25</v>
      </c>
      <c r="WI279" s="4">
        <f>SUMIFS('Aceite Virgen'!WI$6:WI$257,'Aceite Virgen'!$A$6:$A$257,"&gt;="&amp;$A279,'Aceite Virgen'!$B$6:$B$257,"&lt;="&amp;$B279)</f>
        <v>2.0099999999999998</v>
      </c>
      <c r="WJ279" s="4">
        <f>SUMIFS('Aceite Virgen'!WJ$6:WJ$257,'Aceite Virgen'!$A$6:$A$257,"&gt;="&amp;$A279,'Aceite Virgen'!$B$6:$B$257,"&lt;="&amp;$B279)</f>
        <v>0</v>
      </c>
      <c r="WK279" s="4">
        <f>SUMIFS('Aceite Virgen'!WK$6:WK$257,'Aceite Virgen'!$A$6:$A$257,"&gt;="&amp;$A279,'Aceite Virgen'!$B$6:$B$257,"&lt;="&amp;$B279)</f>
        <v>0</v>
      </c>
      <c r="WO279" s="69">
        <f>SUMIFS('Aceite Virgen'!WO$6:WO$257,'Aceite Virgen'!$A$6:$A$257,"&gt;="&amp;$A279,'Aceite Virgen'!$B$6:$B$257,"&lt;="&amp;$B279)</f>
        <v>2.7199999999999998</v>
      </c>
      <c r="WP279" s="4">
        <f>SUMIFS('Aceite Virgen'!WP$6:WP$257,'Aceite Virgen'!$A$6:$A$257,"&gt;="&amp;$A279,'Aceite Virgen'!$B$6:$B$257,"&lt;="&amp;$B279)</f>
        <v>9.69</v>
      </c>
      <c r="WQ279" s="4">
        <f>SUMIFS('Aceite Virgen'!WQ$6:WQ$257,'Aceite Virgen'!$A$6:$A$257,"&gt;="&amp;$A279,'Aceite Virgen'!$B$6:$B$257,"&lt;="&amp;$B279)</f>
        <v>0.87999999999999989</v>
      </c>
      <c r="WR279" s="4">
        <f>SUMIFS('Aceite Virgen'!WR$6:WR$257,'Aceite Virgen'!$A$6:$A$257,"&gt;="&amp;$A279,'Aceite Virgen'!$B$6:$B$257,"&lt;="&amp;$B279)</f>
        <v>0</v>
      </c>
      <c r="WV279" s="69">
        <f>SUMIFS('Aceite Virgen'!WV$6:WV$257,'Aceite Virgen'!$A$6:$A$257,"&gt;="&amp;$A279,'Aceite Virgen'!$B$6:$B$257,"&lt;="&amp;$B279)</f>
        <v>4.13</v>
      </c>
      <c r="WW279" s="4">
        <f>SUMIFS('Aceite Virgen'!WW$6:WW$257,'Aceite Virgen'!$A$6:$A$257,"&gt;="&amp;$A279,'Aceite Virgen'!$B$6:$B$257,"&lt;="&amp;$B279)</f>
        <v>19.600000000000001</v>
      </c>
      <c r="WX279" s="4">
        <f>SUMIFS('Aceite Virgen'!WX$6:WX$257,'Aceite Virgen'!$A$6:$A$257,"&gt;="&amp;$A279,'Aceite Virgen'!$B$6:$B$257,"&lt;="&amp;$B279)</f>
        <v>1.33</v>
      </c>
      <c r="WY279" s="4">
        <f>SUMIFS('Aceite Virgen'!WY$6:WY$257,'Aceite Virgen'!$A$6:$A$257,"&gt;="&amp;$A279,'Aceite Virgen'!$B$6:$B$257,"&lt;="&amp;$B279)</f>
        <v>0</v>
      </c>
      <c r="XC279" s="69">
        <f>SUMIFS('Aceite Virgen'!XC$6:XC$257,'Aceite Virgen'!$A$6:$A$257,"&gt;="&amp;$A279,'Aceite Virgen'!$B$6:$B$257,"&lt;="&amp;$B279)</f>
        <v>4.41</v>
      </c>
      <c r="XD279" s="4">
        <f>SUMIFS('Aceite Virgen'!XD$6:XD$257,'Aceite Virgen'!$A$6:$A$257,"&gt;="&amp;$A279,'Aceite Virgen'!$B$6:$B$257,"&lt;="&amp;$B279)</f>
        <v>12.73</v>
      </c>
      <c r="XE279" s="4">
        <f>SUMIFS('Aceite Virgen'!XE$6:XE$257,'Aceite Virgen'!$A$6:$A$257,"&gt;="&amp;$A279,'Aceite Virgen'!$B$6:$B$257,"&lt;="&amp;$B279)</f>
        <v>2.72</v>
      </c>
      <c r="XF279" s="4">
        <f>SUMIFS('Aceite Virgen'!XF$6:XF$257,'Aceite Virgen'!$A$6:$A$257,"&gt;="&amp;$A279,'Aceite Virgen'!$B$6:$B$257,"&lt;="&amp;$B279)</f>
        <v>4.26</v>
      </c>
      <c r="XJ279" s="69">
        <f>SUMIFS('Aceite Virgen'!XJ$6:XJ$257,'Aceite Virgen'!$A$6:$A$257,"&gt;="&amp;$A279,'Aceite Virgen'!$B$6:$B$257,"&lt;="&amp;$B279)</f>
        <v>1.3199999999999998</v>
      </c>
      <c r="XK279" s="4">
        <f>SUMIFS('Aceite Virgen'!XK$6:XK$257,'Aceite Virgen'!$A$6:$A$257,"&gt;="&amp;$A279,'Aceite Virgen'!$B$6:$B$257,"&lt;="&amp;$B279)</f>
        <v>0</v>
      </c>
      <c r="XL279" s="4">
        <f>SUMIFS('Aceite Virgen'!XL$6:XL$257,'Aceite Virgen'!$A$6:$A$257,"&gt;="&amp;$A279,'Aceite Virgen'!$B$6:$B$257,"&lt;="&amp;$B279)</f>
        <v>2.37</v>
      </c>
      <c r="XM279" s="4">
        <f>SUMIFS('Aceite Virgen'!XM$6:XM$257,'Aceite Virgen'!$A$6:$A$257,"&gt;="&amp;$A279,'Aceite Virgen'!$B$6:$B$257,"&lt;="&amp;$B279)</f>
        <v>0</v>
      </c>
      <c r="XQ279" s="69">
        <f>SUMIFS('Aceite Virgen'!XQ$6:XQ$257,'Aceite Virgen'!$A$6:$A$257,"&gt;="&amp;$A279,'Aceite Virgen'!$B$6:$B$257,"&lt;="&amp;$B279)</f>
        <v>0.22</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c r="XX279" s="69">
        <f>SUMIFS('Aceite Virgen'!XX$6:XX$257,'Aceite Virgen'!$A$6:$A$257,"&gt;="&amp;$A279,'Aceite Virgen'!$B$6:$B$257,"&lt;="&amp;$B279)</f>
        <v>0</v>
      </c>
      <c r="XY279" s="4">
        <f>SUMIFS('Aceite Virgen'!XY$6:XY$257,'Aceite Virgen'!$A$6:$A$257,"&gt;="&amp;$A279,'Aceite Virgen'!$B$6:$B$257,"&lt;="&amp;$B279)</f>
        <v>0</v>
      </c>
      <c r="XZ279" s="4">
        <f>SUMIFS('Aceite Virgen'!XZ$6:XZ$257,'Aceite Virgen'!$A$6:$A$257,"&gt;="&amp;$A279,'Aceite Virgen'!$B$6:$B$257,"&lt;="&amp;$B279)</f>
        <v>0</v>
      </c>
      <c r="YA279" s="4">
        <f>SUMIFS('Aceite Virgen'!YA$6:YA$257,'Aceite Virgen'!$A$6:$A$257,"&gt;="&amp;$A279,'Aceite Virgen'!$B$6:$B$257,"&lt;="&amp;$B279)</f>
        <v>0</v>
      </c>
      <c r="YE279" s="69">
        <f>SUMIFS('Aceite Virgen'!YE$6:YE$257,'Aceite Virgen'!$A$6:$A$257,"&gt;="&amp;$A279,'Aceite Virgen'!$B$6:$B$257,"&lt;="&amp;$B279)</f>
        <v>0</v>
      </c>
      <c r="YF279" s="4">
        <f>SUMIFS('Aceite Virgen'!YF$6:YF$257,'Aceite Virgen'!$A$6:$A$257,"&gt;="&amp;$A279,'Aceite Virgen'!$B$6:$B$257,"&lt;="&amp;$B279)</f>
        <v>0</v>
      </c>
      <c r="YG279" s="4">
        <f>SUMIFS('Aceite Virgen'!YG$6:YG$257,'Aceite Virgen'!$A$6:$A$257,"&gt;="&amp;$A279,'Aceite Virgen'!$B$6:$B$257,"&lt;="&amp;$B279)</f>
        <v>0</v>
      </c>
      <c r="YH279" s="4">
        <f>SUMIFS('Aceite Virgen'!YH$6:YH$257,'Aceite Virgen'!$A$6:$A$257,"&gt;="&amp;$A279,'Aceite Virgen'!$B$6:$B$257,"&lt;="&amp;$B279)</f>
        <v>0</v>
      </c>
      <c r="YL279" s="69">
        <f>SUMIFS('Aceite Virgen'!YL$6:YL$257,'Aceite Virgen'!$A$6:$A$257,"&gt;="&amp;$A279,'Aceite Virgen'!$B$6:$B$257,"&lt;="&amp;$B279)</f>
        <v>0</v>
      </c>
      <c r="YM279" s="4">
        <f>SUMIFS('Aceite Virgen'!YM$6:YM$257,'Aceite Virgen'!$A$6:$A$257,"&gt;="&amp;$A279,'Aceite Virgen'!$B$6:$B$257,"&lt;="&amp;$B279)</f>
        <v>0</v>
      </c>
      <c r="YN279" s="4">
        <f>SUMIFS('Aceite Virgen'!YN$6:YN$257,'Aceite Virgen'!$A$6:$A$257,"&gt;="&amp;$A279,'Aceite Virgen'!$B$6:$B$257,"&lt;="&amp;$B279)</f>
        <v>0</v>
      </c>
      <c r="YO279" s="4">
        <f>SUMIFS('Aceite Virgen'!YO$6:YO$257,'Aceite Virgen'!$A$6:$A$257,"&gt;="&amp;$A279,'Aceite Virgen'!$B$6:$B$257,"&lt;="&amp;$B279)</f>
        <v>0</v>
      </c>
      <c r="YP279" s="4">
        <f>SUMIFS('Aceite Virgen'!YP$6:YP$257,'Aceite Virgen'!$A$6:$A$257,"&gt;="&amp;$A279,'Aceite Virgen'!$B$6:$B$257,"&lt;="&amp;$B279)</f>
        <v>0</v>
      </c>
      <c r="YS279" s="69">
        <f>SUMIFS('Aceite Virgen'!YS$6:YS$257,'Aceite Virgen'!$A$6:$A$257,"&gt;="&amp;$A279,'Aceite Virgen'!$B$6:$B$257,"&lt;="&amp;$B279)</f>
        <v>0</v>
      </c>
      <c r="YT279" s="4">
        <f>SUMIFS('Aceite Virgen'!YT$6:YT$257,'Aceite Virgen'!$A$6:$A$257,"&gt;="&amp;$A279,'Aceite Virgen'!$B$6:$B$257,"&lt;="&amp;$B279)</f>
        <v>0</v>
      </c>
      <c r="YU279" s="4">
        <f>SUMIFS('Aceite Virgen'!YU$6:YU$257,'Aceite Virgen'!$A$6:$A$257,"&gt;="&amp;$A279,'Aceite Virgen'!$B$6:$B$257,"&lt;="&amp;$B279)</f>
        <v>0</v>
      </c>
      <c r="YV279" s="4">
        <f>SUMIFS('Aceite Virgen'!YV$6:YV$257,'Aceite Virgen'!$A$6:$A$257,"&gt;="&amp;$A279,'Aceite Virgen'!$B$6:$B$257,"&lt;="&amp;$B279)</f>
        <v>0</v>
      </c>
      <c r="YW279" s="4">
        <f>SUMIFS('Aceite Virgen'!YW$6:YW$257,'Aceite Virgen'!$A$6:$A$257,"&gt;="&amp;$A279,'Aceite Virgen'!$B$6:$B$257,"&lt;="&amp;$B279)</f>
        <v>0</v>
      </c>
      <c r="YZ279" s="69">
        <f>SUMIFS('Aceite Virgen'!YZ$6:YZ$257,'Aceite Virgen'!$A$6:$A$257,"&gt;="&amp;$A279,'Aceite Virgen'!$B$6:$B$257,"&lt;="&amp;$B279)</f>
        <v>0</v>
      </c>
      <c r="ZA279" s="4">
        <f>SUMIFS('Aceite Virgen'!ZA$6:ZA$257,'Aceite Virgen'!$A$6:$A$257,"&gt;="&amp;$A279,'Aceite Virgen'!$B$6:$B$257,"&lt;="&amp;$B279)</f>
        <v>0</v>
      </c>
      <c r="ZB279" s="4">
        <f>SUMIFS('Aceite Virgen'!ZB$6:ZB$257,'Aceite Virgen'!$A$6:$A$257,"&gt;="&amp;$A279,'Aceite Virgen'!$B$6:$B$257,"&lt;="&amp;$B279)</f>
        <v>0</v>
      </c>
      <c r="ZC279" s="4">
        <f>SUMIFS('Aceite Virgen'!ZC$6:ZC$257,'Aceite Virgen'!$A$6:$A$257,"&gt;="&amp;$A279,'Aceite Virgen'!$B$6:$B$257,"&lt;="&amp;$B279)</f>
        <v>0</v>
      </c>
      <c r="ZD279" s="4">
        <f>SUMIFS('Aceite Virgen'!ZD$6:ZD$257,'Aceite Virgen'!$A$6:$A$257,"&gt;="&amp;$A279,'Aceite Virgen'!$B$6:$B$257,"&lt;="&amp;$B279)</f>
        <v>0</v>
      </c>
    </row>
    <row r="280" spans="1:680" x14ac:dyDescent="0.25">
      <c r="A280" s="9">
        <f>'TAM Aceite Virgen'!B28</f>
        <v>7.3</v>
      </c>
      <c r="B280" s="9">
        <f>'TAM Aceite Virgen'!C28</f>
        <v>7.5</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0.06</v>
      </c>
      <c r="CK280" s="4">
        <f>SUMIFS('Aceite Virgen'!CK$6:CK$257,'Aceite Virgen'!$A$6:$A$257,"&gt;="&amp;$A280,'Aceite Virgen'!$B$6:$B$257,"&lt;="&amp;$B280)</f>
        <v>0</v>
      </c>
      <c r="CL280" s="4">
        <f>SUMIFS('Aceite Virgen'!CL$6:CL$257,'Aceite Virgen'!$A$6:$A$257,"&gt;="&amp;$A280,'Aceite Virgen'!$B$6:$B$257,"&lt;="&amp;$B280)</f>
        <v>0.08</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0.63</v>
      </c>
      <c r="HG280" s="4">
        <f>SUMIFS('Aceite Virgen'!HG$6:HG$257,'Aceite Virgen'!$A$6:$A$257,"&gt;="&amp;$A280,'Aceite Virgen'!$B$6:$B$257,"&lt;="&amp;$B280)</f>
        <v>0</v>
      </c>
      <c r="HH280" s="4">
        <f>SUMIFS('Aceite Virgen'!HH$6:HH$257,'Aceite Virgen'!$A$6:$A$257,"&gt;="&amp;$A280,'Aceite Virgen'!$B$6:$B$257,"&lt;="&amp;$B280)</f>
        <v>0.87</v>
      </c>
      <c r="HI280" s="4">
        <f>SUMIFS('Aceite Virgen'!HI$6:HI$257,'Aceite Virgen'!$A$6:$A$257,"&gt;="&amp;$A280,'Aceite Virgen'!$B$6:$B$257,"&lt;="&amp;$B280)</f>
        <v>0</v>
      </c>
      <c r="HM280" s="4">
        <f>SUMIFS('Aceite Virgen'!HM$6:HM$257,'Aceite Virgen'!$A$6:$A$257,"&gt;="&amp;$A280,'Aceite Virgen'!$B$6:$B$257,"&lt;="&amp;$B280)</f>
        <v>0.79</v>
      </c>
      <c r="HN280" s="4">
        <f>SUMIFS('Aceite Virgen'!HN$6:HN$257,'Aceite Virgen'!$A$6:$A$257,"&gt;="&amp;$A280,'Aceite Virgen'!$B$6:$B$257,"&lt;="&amp;$B280)</f>
        <v>0</v>
      </c>
      <c r="HO280" s="4">
        <f>SUMIFS('Aceite Virgen'!HO$6:HO$257,'Aceite Virgen'!$A$6:$A$257,"&gt;="&amp;$A280,'Aceite Virgen'!$B$6:$B$257,"&lt;="&amp;$B280)</f>
        <v>0.7</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2.4500000000000002</v>
      </c>
      <c r="RT280" s="4">
        <f>SUMIFS('Aceite Virgen'!RT$6:RT$257,'Aceite Virgen'!$A$6:$A$257,"&gt;="&amp;$A280,'Aceite Virgen'!$B$6:$B$257,"&lt;="&amp;$B280)</f>
        <v>14.16</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0.67</v>
      </c>
      <c r="SH280" s="4">
        <f>SUMIFS('Aceite Virgen'!SH$6:SH$257,'Aceite Virgen'!$A$6:$A$257,"&gt;="&amp;$A280,'Aceite Virgen'!$B$6:$B$257,"&lt;="&amp;$B280)</f>
        <v>0</v>
      </c>
      <c r="SI280" s="4">
        <f>SUMIFS('Aceite Virgen'!SI$6:SI$257,'Aceite Virgen'!$A$6:$A$257,"&gt;="&amp;$A280,'Aceite Virgen'!$B$6:$B$257,"&lt;="&amp;$B280)</f>
        <v>0.99</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v>
      </c>
      <c r="SV280" s="4">
        <f>SUMIFS('Aceite Virgen'!SV$6:SV$257,'Aceite Virgen'!$A$6:$A$257,"&gt;="&amp;$A280,'Aceite Virgen'!$B$6:$B$257,"&lt;="&amp;$B280)</f>
        <v>0</v>
      </c>
      <c r="SW280" s="4">
        <f>SUMIFS('Aceite Virgen'!SW$6:SW$257,'Aceite Virgen'!$A$6:$A$257,"&gt;="&amp;$A280,'Aceite Virgen'!$B$6:$B$257,"&lt;="&amp;$B280)</f>
        <v>0</v>
      </c>
      <c r="SX280" s="4">
        <f>SUMIFS('Aceite Virgen'!SX$6:SX$257,'Aceite Virgen'!$A$6:$A$257,"&gt;="&amp;$A280,'Aceite Virgen'!$B$6:$B$257,"&lt;="&amp;$B280)</f>
        <v>0</v>
      </c>
      <c r="TB280" s="69">
        <f>SUMIFS('Aceite Virgen'!TB$6:TB$257,'Aceite Virgen'!$A$6:$A$257,"&gt;="&amp;$A280,'Aceite Virgen'!$B$6:$B$257,"&lt;="&amp;$B280)</f>
        <v>2.7800000000000002</v>
      </c>
      <c r="TC280" s="4">
        <f>SUMIFS('Aceite Virgen'!TC$6:TC$257,'Aceite Virgen'!$A$6:$A$257,"&gt;="&amp;$A280,'Aceite Virgen'!$B$6:$B$257,"&lt;="&amp;$B280)</f>
        <v>0</v>
      </c>
      <c r="TD280" s="4">
        <f>SUMIFS('Aceite Virgen'!TD$6:TD$257,'Aceite Virgen'!$A$6:$A$257,"&gt;="&amp;$A280,'Aceite Virgen'!$B$6:$B$257,"&lt;="&amp;$B280)</f>
        <v>0.68</v>
      </c>
      <c r="TE280" s="4">
        <f>SUMIFS('Aceite Virgen'!TE$6:TE$257,'Aceite Virgen'!$A$6:$A$257,"&gt;="&amp;$A280,'Aceite Virgen'!$B$6:$B$257,"&lt;="&amp;$B280)</f>
        <v>10.72</v>
      </c>
      <c r="TI280" s="69">
        <f>SUMIFS('Aceite Virgen'!TI$6:TI$257,'Aceite Virgen'!$A$6:$A$257,"&gt;="&amp;$A280,'Aceite Virgen'!$B$6:$B$257,"&lt;="&amp;$B280)</f>
        <v>3.2800000000000002</v>
      </c>
      <c r="TJ280" s="4">
        <f>SUMIFS('Aceite Virgen'!TJ$6:TJ$257,'Aceite Virgen'!$A$6:$A$257,"&gt;="&amp;$A280,'Aceite Virgen'!$B$6:$B$257,"&lt;="&amp;$B280)</f>
        <v>7.8</v>
      </c>
      <c r="TK280" s="4">
        <f>SUMIFS('Aceite Virgen'!TK$6:TK$257,'Aceite Virgen'!$A$6:$A$257,"&gt;="&amp;$A280,'Aceite Virgen'!$B$6:$B$257,"&lt;="&amp;$B280)</f>
        <v>1.1200000000000001</v>
      </c>
      <c r="TL280" s="4">
        <f>SUMIFS('Aceite Virgen'!TL$6:TL$257,'Aceite Virgen'!$A$6:$A$257,"&gt;="&amp;$A280,'Aceite Virgen'!$B$6:$B$257,"&lt;="&amp;$B280)</f>
        <v>4.4000000000000004</v>
      </c>
      <c r="TP280" s="69">
        <f>SUMIFS('Aceite Virgen'!TP$6:TP$257,'Aceite Virgen'!$A$6:$A$257,"&gt;="&amp;$A280,'Aceite Virgen'!$B$6:$B$257,"&lt;="&amp;$B280)</f>
        <v>4.05</v>
      </c>
      <c r="TQ280" s="4">
        <f>SUMIFS('Aceite Virgen'!TQ$6:TQ$257,'Aceite Virgen'!$A$6:$A$257,"&gt;="&amp;$A280,'Aceite Virgen'!$B$6:$B$257,"&lt;="&amp;$B280)</f>
        <v>16.600000000000001</v>
      </c>
      <c r="TR280" s="4">
        <f>SUMIFS('Aceite Virgen'!TR$6:TR$257,'Aceite Virgen'!$A$6:$A$257,"&gt;="&amp;$A280,'Aceite Virgen'!$B$6:$B$257,"&lt;="&amp;$B280)</f>
        <v>0.21</v>
      </c>
      <c r="TS280" s="4">
        <f>SUMIFS('Aceite Virgen'!TS$6:TS$257,'Aceite Virgen'!$A$6:$A$257,"&gt;="&amp;$A280,'Aceite Virgen'!$B$6:$B$257,"&lt;="&amp;$B280)</f>
        <v>6.71</v>
      </c>
      <c r="TW280" s="69">
        <f>SUMIFS('Aceite Virgen'!TW$6:TW$257,'Aceite Virgen'!$A$6:$A$257,"&gt;="&amp;$A280,'Aceite Virgen'!$B$6:$B$257,"&lt;="&amp;$B280)</f>
        <v>0.22</v>
      </c>
      <c r="TX280" s="4">
        <f>SUMIFS('Aceite Virgen'!TX$6:TX$257,'Aceite Virgen'!$A$6:$A$257,"&gt;="&amp;$A280,'Aceite Virgen'!$B$6:$B$257,"&lt;="&amp;$B280)</f>
        <v>1.23</v>
      </c>
      <c r="TY280" s="4">
        <f>SUMIFS('Aceite Virgen'!TY$6:TY$257,'Aceite Virgen'!$A$6:$A$257,"&gt;="&amp;$A280,'Aceite Virgen'!$B$6:$B$257,"&lt;="&amp;$B280)</f>
        <v>0</v>
      </c>
      <c r="TZ280" s="4">
        <f>SUMIFS('Aceite Virgen'!TZ$6:TZ$257,'Aceite Virgen'!$A$6:$A$257,"&gt;="&amp;$A280,'Aceite Virgen'!$B$6:$B$257,"&lt;="&amp;$B280)</f>
        <v>0</v>
      </c>
      <c r="UD280" s="69">
        <f>SUMIFS('Aceite Virgen'!UD$6:UD$257,'Aceite Virgen'!$A$6:$A$257,"&gt;="&amp;$A280,'Aceite Virgen'!$B$6:$B$257,"&lt;="&amp;$B280)</f>
        <v>0.19</v>
      </c>
      <c r="UE280" s="4">
        <f>SUMIFS('Aceite Virgen'!UE$6:UE$257,'Aceite Virgen'!$A$6:$A$257,"&gt;="&amp;$A280,'Aceite Virgen'!$B$6:$B$257,"&lt;="&amp;$B280)</f>
        <v>1.35</v>
      </c>
      <c r="UF280" s="4">
        <f>SUMIFS('Aceite Virgen'!UF$6:UF$257,'Aceite Virgen'!$A$6:$A$257,"&gt;="&amp;$A280,'Aceite Virgen'!$B$6:$B$257,"&lt;="&amp;$B280)</f>
        <v>0</v>
      </c>
      <c r="UG280" s="4">
        <f>SUMIFS('Aceite Virgen'!UG$6:UG$257,'Aceite Virgen'!$A$6:$A$257,"&gt;="&amp;$A280,'Aceite Virgen'!$B$6:$B$257,"&lt;="&amp;$B280)</f>
        <v>0</v>
      </c>
      <c r="UK280" s="69">
        <f>SUMIFS('Aceite Virgen'!UK$6:UK$257,'Aceite Virgen'!$A$6:$A$257,"&gt;="&amp;$A280,'Aceite Virgen'!$B$6:$B$257,"&lt;="&amp;$B280)</f>
        <v>0.48</v>
      </c>
      <c r="UL280" s="4">
        <f>SUMIFS('Aceite Virgen'!UL$6:UL$257,'Aceite Virgen'!$A$6:$A$257,"&gt;="&amp;$A280,'Aceite Virgen'!$B$6:$B$257,"&lt;="&amp;$B280)</f>
        <v>2.81</v>
      </c>
      <c r="UM280" s="4">
        <f>SUMIFS('Aceite Virgen'!UM$6:UM$257,'Aceite Virgen'!$A$6:$A$257,"&gt;="&amp;$A280,'Aceite Virgen'!$B$6:$B$257,"&lt;="&amp;$B280)</f>
        <v>0</v>
      </c>
      <c r="UN280" s="4">
        <f>SUMIFS('Aceite Virgen'!UN$6:UN$257,'Aceite Virgen'!$A$6:$A$257,"&gt;="&amp;$A280,'Aceite Virgen'!$B$6:$B$257,"&lt;="&amp;$B280)</f>
        <v>0</v>
      </c>
      <c r="UR280" s="69">
        <f>SUMIFS('Aceite Virgen'!UR$6:UR$257,'Aceite Virgen'!$A$6:$A$257,"&gt;="&amp;$A280,'Aceite Virgen'!$B$6:$B$257,"&lt;="&amp;$B280)</f>
        <v>0</v>
      </c>
      <c r="US280" s="4">
        <f>SUMIFS('Aceite Virgen'!US$6:US$257,'Aceite Virgen'!$A$6:$A$257,"&gt;="&amp;$A280,'Aceite Virgen'!$B$6:$B$257,"&lt;="&amp;$B280)</f>
        <v>0</v>
      </c>
      <c r="UT280" s="4">
        <f>SUMIFS('Aceite Virgen'!UT$6:UT$257,'Aceite Virgen'!$A$6:$A$257,"&gt;="&amp;$A280,'Aceite Virgen'!$B$6:$B$257,"&lt;="&amp;$B280)</f>
        <v>0</v>
      </c>
      <c r="UU280" s="4">
        <f>SUMIFS('Aceite Virgen'!UU$6:UU$257,'Aceite Virgen'!$A$6:$A$257,"&gt;="&amp;$A280,'Aceite Virgen'!$B$6:$B$257,"&lt;="&amp;$B280)</f>
        <v>0</v>
      </c>
      <c r="UY280" s="69">
        <f>SUMIFS('Aceite Virgen'!UY$6:UY$257,'Aceite Virgen'!$A$6:$A$257,"&gt;="&amp;$A280,'Aceite Virgen'!$B$6:$B$257,"&lt;="&amp;$B280)</f>
        <v>0</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0</v>
      </c>
      <c r="VF280" s="69">
        <f>SUMIFS('Aceite Virgen'!VF$6:VF$257,'Aceite Virgen'!$A$6:$A$257,"&gt;="&amp;$A280,'Aceite Virgen'!$B$6:$B$257,"&lt;="&amp;$B280)</f>
        <v>1.29</v>
      </c>
      <c r="VG280" s="4">
        <f>SUMIFS('Aceite Virgen'!VG$6:VG$257,'Aceite Virgen'!$A$6:$A$257,"&gt;="&amp;$A280,'Aceite Virgen'!$B$6:$B$257,"&lt;="&amp;$B280)</f>
        <v>4.8499999999999996</v>
      </c>
      <c r="VH280" s="4">
        <f>SUMIFS('Aceite Virgen'!VH$6:VH$257,'Aceite Virgen'!$A$6:$A$257,"&gt;="&amp;$A280,'Aceite Virgen'!$B$6:$B$257,"&lt;="&amp;$B280)</f>
        <v>0.57999999999999996</v>
      </c>
      <c r="VI280" s="4">
        <f>SUMIFS('Aceite Virgen'!VI$6:VI$257,'Aceite Virgen'!$A$6:$A$257,"&gt;="&amp;$A280,'Aceite Virgen'!$B$6:$B$257,"&lt;="&amp;$B280)</f>
        <v>1.78</v>
      </c>
      <c r="VM280" s="69">
        <f>SUMIFS('Aceite Virgen'!VM$6:VM$257,'Aceite Virgen'!$A$6:$A$257,"&gt;="&amp;$A280,'Aceite Virgen'!$B$6:$B$257,"&lt;="&amp;$B280)</f>
        <v>0.16</v>
      </c>
      <c r="VN280" s="4">
        <f>SUMIFS('Aceite Virgen'!VN$6:VN$257,'Aceite Virgen'!$A$6:$A$257,"&gt;="&amp;$A280,'Aceite Virgen'!$B$6:$B$257,"&lt;="&amp;$B280)</f>
        <v>0</v>
      </c>
      <c r="VO280" s="4">
        <f>SUMIFS('Aceite Virgen'!VO$6:VO$257,'Aceite Virgen'!$A$6:$A$257,"&gt;="&amp;$A280,'Aceite Virgen'!$B$6:$B$257,"&lt;="&amp;$B280)</f>
        <v>0.27</v>
      </c>
      <c r="VP280" s="4">
        <f>SUMIFS('Aceite Virgen'!VP$6:VP$257,'Aceite Virgen'!$A$6:$A$257,"&gt;="&amp;$A280,'Aceite Virgen'!$B$6:$B$257,"&lt;="&amp;$B280)</f>
        <v>0</v>
      </c>
      <c r="VT280" s="69">
        <f>SUMIFS('Aceite Virgen'!VT$6:VT$257,'Aceite Virgen'!$A$6:$A$257,"&gt;="&amp;$A280,'Aceite Virgen'!$B$6:$B$257,"&lt;="&amp;$B280)</f>
        <v>0.84</v>
      </c>
      <c r="VU280" s="4">
        <f>SUMIFS('Aceite Virgen'!VU$6:VU$257,'Aceite Virgen'!$A$6:$A$257,"&gt;="&amp;$A280,'Aceite Virgen'!$B$6:$B$257,"&lt;="&amp;$B280)</f>
        <v>0.85</v>
      </c>
      <c r="VV280" s="4">
        <f>SUMIFS('Aceite Virgen'!VV$6:VV$257,'Aceite Virgen'!$A$6:$A$257,"&gt;="&amp;$A280,'Aceite Virgen'!$B$6:$B$257,"&lt;="&amp;$B280)</f>
        <v>1.25</v>
      </c>
      <c r="VW280" s="4">
        <f>SUMIFS('Aceite Virgen'!VW$6:VW$257,'Aceite Virgen'!$A$6:$A$257,"&gt;="&amp;$A280,'Aceite Virgen'!$B$6:$B$257,"&lt;="&amp;$B280)</f>
        <v>0</v>
      </c>
      <c r="WA280" s="69">
        <f>SUMIFS('Aceite Virgen'!WA$6:WA$257,'Aceite Virgen'!$A$6:$A$257,"&gt;="&amp;$A280,'Aceite Virgen'!$B$6:$B$257,"&lt;="&amp;$B280)</f>
        <v>2.59</v>
      </c>
      <c r="WB280" s="4">
        <f>SUMIFS('Aceite Virgen'!WB$6:WB$257,'Aceite Virgen'!$A$6:$A$257,"&gt;="&amp;$A280,'Aceite Virgen'!$B$6:$B$257,"&lt;="&amp;$B280)</f>
        <v>12.98</v>
      </c>
      <c r="WC280" s="4">
        <f>SUMIFS('Aceite Virgen'!WC$6:WC$257,'Aceite Virgen'!$A$6:$A$257,"&gt;="&amp;$A280,'Aceite Virgen'!$B$6:$B$257,"&lt;="&amp;$B280)</f>
        <v>0.99</v>
      </c>
      <c r="WD280" s="4">
        <f>SUMIFS('Aceite Virgen'!WD$6:WD$257,'Aceite Virgen'!$A$6:$A$257,"&gt;="&amp;$A280,'Aceite Virgen'!$B$6:$B$257,"&lt;="&amp;$B280)</f>
        <v>1.98</v>
      </c>
      <c r="WH280" s="69">
        <f>SUMIFS('Aceite Virgen'!WH$6:WH$257,'Aceite Virgen'!$A$6:$A$257,"&gt;="&amp;$A280,'Aceite Virgen'!$B$6:$B$257,"&lt;="&amp;$B280)</f>
        <v>2.8099999999999996</v>
      </c>
      <c r="WI280" s="4">
        <f>SUMIFS('Aceite Virgen'!WI$6:WI$257,'Aceite Virgen'!$A$6:$A$257,"&gt;="&amp;$A280,'Aceite Virgen'!$B$6:$B$257,"&lt;="&amp;$B280)</f>
        <v>13.35</v>
      </c>
      <c r="WJ280" s="4">
        <f>SUMIFS('Aceite Virgen'!WJ$6:WJ$257,'Aceite Virgen'!$A$6:$A$257,"&gt;="&amp;$A280,'Aceite Virgen'!$B$6:$B$257,"&lt;="&amp;$B280)</f>
        <v>1.01</v>
      </c>
      <c r="WK280" s="4">
        <f>SUMIFS('Aceite Virgen'!WK$6:WK$257,'Aceite Virgen'!$A$6:$A$257,"&gt;="&amp;$A280,'Aceite Virgen'!$B$6:$B$257,"&lt;="&amp;$B280)</f>
        <v>2.5299999999999998</v>
      </c>
      <c r="WO280" s="69">
        <f>SUMIFS('Aceite Virgen'!WO$6:WO$257,'Aceite Virgen'!$A$6:$A$257,"&gt;="&amp;$A280,'Aceite Virgen'!$B$6:$B$257,"&lt;="&amp;$B280)</f>
        <v>4.38</v>
      </c>
      <c r="WP280" s="4">
        <f>SUMIFS('Aceite Virgen'!WP$6:WP$257,'Aceite Virgen'!$A$6:$A$257,"&gt;="&amp;$A280,'Aceite Virgen'!$B$6:$B$257,"&lt;="&amp;$B280)</f>
        <v>11.440000000000001</v>
      </c>
      <c r="WQ280" s="4">
        <f>SUMIFS('Aceite Virgen'!WQ$6:WQ$257,'Aceite Virgen'!$A$6:$A$257,"&gt;="&amp;$A280,'Aceite Virgen'!$B$6:$B$257,"&lt;="&amp;$B280)</f>
        <v>2.65</v>
      </c>
      <c r="WR280" s="4">
        <f>SUMIFS('Aceite Virgen'!WR$6:WR$257,'Aceite Virgen'!$A$6:$A$257,"&gt;="&amp;$A280,'Aceite Virgen'!$B$6:$B$257,"&lt;="&amp;$B280)</f>
        <v>1.49</v>
      </c>
      <c r="WV280" s="69">
        <f>SUMIFS('Aceite Virgen'!WV$6:WV$257,'Aceite Virgen'!$A$6:$A$257,"&gt;="&amp;$A280,'Aceite Virgen'!$B$6:$B$257,"&lt;="&amp;$B280)</f>
        <v>2.7800000000000002</v>
      </c>
      <c r="WW280" s="4">
        <f>SUMIFS('Aceite Virgen'!WW$6:WW$257,'Aceite Virgen'!$A$6:$A$257,"&gt;="&amp;$A280,'Aceite Virgen'!$B$6:$B$257,"&lt;="&amp;$B280)</f>
        <v>2.91</v>
      </c>
      <c r="WX280" s="4">
        <f>SUMIFS('Aceite Virgen'!WX$6:WX$257,'Aceite Virgen'!$A$6:$A$257,"&gt;="&amp;$A280,'Aceite Virgen'!$B$6:$B$257,"&lt;="&amp;$B280)</f>
        <v>1.7</v>
      </c>
      <c r="WY280" s="4">
        <f>SUMIFS('Aceite Virgen'!WY$6:WY$257,'Aceite Virgen'!$A$6:$A$257,"&gt;="&amp;$A280,'Aceite Virgen'!$B$6:$B$257,"&lt;="&amp;$B280)</f>
        <v>4.6100000000000003</v>
      </c>
      <c r="XC280" s="69">
        <f>SUMIFS('Aceite Virgen'!XC$6:XC$257,'Aceite Virgen'!$A$6:$A$257,"&gt;="&amp;$A280,'Aceite Virgen'!$B$6:$B$257,"&lt;="&amp;$B280)</f>
        <v>19.39</v>
      </c>
      <c r="XD280" s="4">
        <f>SUMIFS('Aceite Virgen'!XD$6:XD$257,'Aceite Virgen'!$A$6:$A$257,"&gt;="&amp;$A280,'Aceite Virgen'!$B$6:$B$257,"&lt;="&amp;$B280)</f>
        <v>16.75</v>
      </c>
      <c r="XE280" s="4">
        <f>SUMIFS('Aceite Virgen'!XE$6:XE$257,'Aceite Virgen'!$A$6:$A$257,"&gt;="&amp;$A280,'Aceite Virgen'!$B$6:$B$257,"&lt;="&amp;$B280)</f>
        <v>20.47</v>
      </c>
      <c r="XF280" s="4">
        <f>SUMIFS('Aceite Virgen'!XF$6:XF$257,'Aceite Virgen'!$A$6:$A$257,"&gt;="&amp;$A280,'Aceite Virgen'!$B$6:$B$257,"&lt;="&amp;$B280)</f>
        <v>21.22</v>
      </c>
      <c r="XJ280" s="69">
        <f>SUMIFS('Aceite Virgen'!XJ$6:XJ$257,'Aceite Virgen'!$A$6:$A$257,"&gt;="&amp;$A280,'Aceite Virgen'!$B$6:$B$257,"&lt;="&amp;$B280)</f>
        <v>0</v>
      </c>
      <c r="XK280" s="4">
        <f>SUMIFS('Aceite Virgen'!XK$6:XK$257,'Aceite Virgen'!$A$6:$A$257,"&gt;="&amp;$A280,'Aceite Virgen'!$B$6:$B$257,"&lt;="&amp;$B280)</f>
        <v>0</v>
      </c>
      <c r="XL280" s="4">
        <f>SUMIFS('Aceite Virgen'!XL$6:XL$257,'Aceite Virgen'!$A$6:$A$257,"&gt;="&amp;$A280,'Aceite Virgen'!$B$6:$B$257,"&lt;="&amp;$B280)</f>
        <v>0</v>
      </c>
      <c r="XM280" s="4">
        <f>SUMIFS('Aceite Virgen'!XM$6:XM$257,'Aceite Virgen'!$A$6:$A$257,"&gt;="&amp;$A280,'Aceite Virgen'!$B$6:$B$257,"&lt;="&amp;$B280)</f>
        <v>0</v>
      </c>
      <c r="XQ280" s="69">
        <f>SUMIFS('Aceite Virgen'!XQ$6:XQ$257,'Aceite Virgen'!$A$6:$A$257,"&gt;="&amp;$A280,'Aceite Virgen'!$B$6:$B$257,"&lt;="&amp;$B280)</f>
        <v>0.09</v>
      </c>
      <c r="XR280" s="4">
        <f>SUMIFS('Aceite Virgen'!XR$6:XR$257,'Aceite Virgen'!$A$6:$A$257,"&gt;="&amp;$A280,'Aceite Virgen'!$B$6:$B$257,"&lt;="&amp;$B280)</f>
        <v>0</v>
      </c>
      <c r="XS280" s="4">
        <f>SUMIFS('Aceite Virgen'!XS$6:XS$257,'Aceite Virgen'!$A$6:$A$257,"&gt;="&amp;$A280,'Aceite Virgen'!$B$6:$B$257,"&lt;="&amp;$B280)</f>
        <v>0.14000000000000001</v>
      </c>
      <c r="XT280" s="4">
        <f>SUMIFS('Aceite Virgen'!XT$6:XT$257,'Aceite Virgen'!$A$6:$A$257,"&gt;="&amp;$A280,'Aceite Virgen'!$B$6:$B$257,"&lt;="&amp;$B280)</f>
        <v>0</v>
      </c>
      <c r="XX280" s="69">
        <f>SUMIFS('Aceite Virgen'!XX$6:XX$257,'Aceite Virgen'!$A$6:$A$257,"&gt;="&amp;$A280,'Aceite Virgen'!$B$6:$B$257,"&lt;="&amp;$B280)</f>
        <v>0.23</v>
      </c>
      <c r="XY280" s="4">
        <f>SUMIFS('Aceite Virgen'!XY$6:XY$257,'Aceite Virgen'!$A$6:$A$257,"&gt;="&amp;$A280,'Aceite Virgen'!$B$6:$B$257,"&lt;="&amp;$B280)</f>
        <v>0</v>
      </c>
      <c r="XZ280" s="4">
        <f>SUMIFS('Aceite Virgen'!XZ$6:XZ$257,'Aceite Virgen'!$A$6:$A$257,"&gt;="&amp;$A280,'Aceite Virgen'!$B$6:$B$257,"&lt;="&amp;$B280)</f>
        <v>0.21</v>
      </c>
      <c r="YA280" s="4">
        <f>SUMIFS('Aceite Virgen'!YA$6:YA$257,'Aceite Virgen'!$A$6:$A$257,"&gt;="&amp;$A280,'Aceite Virgen'!$B$6:$B$257,"&lt;="&amp;$B280)</f>
        <v>0</v>
      </c>
      <c r="YE280" s="69">
        <f>SUMIFS('Aceite Virgen'!YE$6:YE$257,'Aceite Virgen'!$A$6:$A$257,"&gt;="&amp;$A280,'Aceite Virgen'!$B$6:$B$257,"&lt;="&amp;$B280)</f>
        <v>0.24</v>
      </c>
      <c r="YF280" s="4">
        <f>SUMIFS('Aceite Virgen'!YF$6:YF$257,'Aceite Virgen'!$A$6:$A$257,"&gt;="&amp;$A280,'Aceite Virgen'!$B$6:$B$257,"&lt;="&amp;$B280)</f>
        <v>0</v>
      </c>
      <c r="YG280" s="4">
        <f>SUMIFS('Aceite Virgen'!YG$6:YG$257,'Aceite Virgen'!$A$6:$A$257,"&gt;="&amp;$A280,'Aceite Virgen'!$B$6:$B$257,"&lt;="&amp;$B280)</f>
        <v>0</v>
      </c>
      <c r="YH280" s="4">
        <f>SUMIFS('Aceite Virgen'!YH$6:YH$257,'Aceite Virgen'!$A$6:$A$257,"&gt;="&amp;$A280,'Aceite Virgen'!$B$6:$B$257,"&lt;="&amp;$B280)</f>
        <v>1.08</v>
      </c>
      <c r="YL280" s="69">
        <f>SUMIFS('Aceite Virgen'!YL$6:YL$257,'Aceite Virgen'!$A$6:$A$257,"&gt;="&amp;$A280,'Aceite Virgen'!$B$6:$B$257,"&lt;="&amp;$B280)</f>
        <v>0</v>
      </c>
      <c r="YM280" s="4">
        <f>SUMIFS('Aceite Virgen'!YM$6:YM$257,'Aceite Virgen'!$A$6:$A$257,"&gt;="&amp;$A280,'Aceite Virgen'!$B$6:$B$257,"&lt;="&amp;$B280)</f>
        <v>0</v>
      </c>
      <c r="YN280" s="4">
        <f>SUMIFS('Aceite Virgen'!YN$6:YN$257,'Aceite Virgen'!$A$6:$A$257,"&gt;="&amp;$A280,'Aceite Virgen'!$B$6:$B$257,"&lt;="&amp;$B280)</f>
        <v>0</v>
      </c>
      <c r="YO280" s="4">
        <f>SUMIFS('Aceite Virgen'!YO$6:YO$257,'Aceite Virgen'!$A$6:$A$257,"&gt;="&amp;$A280,'Aceite Virgen'!$B$6:$B$257,"&lt;="&amp;$B280)</f>
        <v>0</v>
      </c>
      <c r="YP280" s="4">
        <f>SUMIFS('Aceite Virgen'!YP$6:YP$257,'Aceite Virgen'!$A$6:$A$257,"&gt;="&amp;$A280,'Aceite Virgen'!$B$6:$B$257,"&lt;="&amp;$B280)</f>
        <v>0</v>
      </c>
      <c r="YS280" s="69">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c r="YZ280" s="69">
        <f>SUMIFS('Aceite Virgen'!YZ$6:YZ$257,'Aceite Virgen'!$A$6:$A$257,"&gt;="&amp;$A280,'Aceite Virgen'!$B$6:$B$257,"&lt;="&amp;$B280)</f>
        <v>0</v>
      </c>
      <c r="ZA280" s="4">
        <f>SUMIFS('Aceite Virgen'!ZA$6:ZA$257,'Aceite Virgen'!$A$6:$A$257,"&gt;="&amp;$A280,'Aceite Virgen'!$B$6:$B$257,"&lt;="&amp;$B280)</f>
        <v>0</v>
      </c>
      <c r="ZB280" s="4">
        <f>SUMIFS('Aceite Virgen'!ZB$6:ZB$257,'Aceite Virgen'!$A$6:$A$257,"&gt;="&amp;$A280,'Aceite Virgen'!$B$6:$B$257,"&lt;="&amp;$B280)</f>
        <v>0</v>
      </c>
      <c r="ZC280" s="4">
        <f>SUMIFS('Aceite Virgen'!ZC$6:ZC$257,'Aceite Virgen'!$A$6:$A$257,"&gt;="&amp;$A280,'Aceite Virgen'!$B$6:$B$257,"&lt;="&amp;$B280)</f>
        <v>0</v>
      </c>
      <c r="ZD280" s="4">
        <f>SUMIFS('Aceite Virgen'!ZD$6:ZD$257,'Aceite Virgen'!$A$6:$A$257,"&gt;="&amp;$A280,'Aceite Virgen'!$B$6:$B$257,"&lt;="&amp;$B280)</f>
        <v>0</v>
      </c>
    </row>
    <row r="281" spans="1:680" x14ac:dyDescent="0.25">
      <c r="A281" s="9">
        <f>'TAM Aceite Virgen'!B29</f>
        <v>7.5</v>
      </c>
      <c r="B281" s="9">
        <f>'TAM Aceite Virgen'!C29</f>
        <v>7.7</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0.25</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0.2</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0.36</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0.51</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0.64</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0.24</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0.12</v>
      </c>
      <c r="MX281" s="4">
        <f>SUMIFS('Aceite Virgen'!MX$6:MX$257,'Aceite Virgen'!$A$6:$A$257,"&gt;="&amp;$A281,'Aceite Virgen'!$B$6:$B$257,"&lt;="&amp;$B281)</f>
        <v>0.97</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0.16</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0.78</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0.14000000000000001</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0.23</v>
      </c>
      <c r="RM281" s="4">
        <f>SUMIFS('Aceite Virgen'!RM$6:RM$257,'Aceite Virgen'!$A$6:$A$257,"&gt;="&amp;$A281,'Aceite Virgen'!$B$6:$B$257,"&lt;="&amp;$B281)</f>
        <v>0</v>
      </c>
      <c r="RN281" s="4">
        <f>SUMIFS('Aceite Virgen'!RN$6:RN$257,'Aceite Virgen'!$A$6:$A$257,"&gt;="&amp;$A281,'Aceite Virgen'!$B$6:$B$257,"&lt;="&amp;$B281)</f>
        <v>0.43</v>
      </c>
      <c r="RO281" s="4">
        <f>SUMIFS('Aceite Virgen'!RO$6:RO$257,'Aceite Virgen'!$A$6:$A$257,"&gt;="&amp;$A281,'Aceite Virgen'!$B$6:$B$257,"&lt;="&amp;$B281)</f>
        <v>0</v>
      </c>
      <c r="RS281" s="69">
        <f>SUMIFS('Aceite Virgen'!RS$6:RS$257,'Aceite Virgen'!$A$6:$A$257,"&gt;="&amp;$A281,'Aceite Virgen'!$B$6:$B$257,"&lt;="&amp;$B281)</f>
        <v>1.43</v>
      </c>
      <c r="RT281" s="4">
        <f>SUMIFS('Aceite Virgen'!RT$6:RT$257,'Aceite Virgen'!$A$6:$A$257,"&gt;="&amp;$A281,'Aceite Virgen'!$B$6:$B$257,"&lt;="&amp;$B281)</f>
        <v>4.2</v>
      </c>
      <c r="RU281" s="4">
        <f>SUMIFS('Aceite Virgen'!RU$6:RU$257,'Aceite Virgen'!$A$6:$A$257,"&gt;="&amp;$A281,'Aceite Virgen'!$B$6:$B$257,"&lt;="&amp;$B281)</f>
        <v>1.1000000000000001</v>
      </c>
      <c r="RV281" s="4">
        <f>SUMIFS('Aceite Virgen'!RV$6:RV$257,'Aceite Virgen'!$A$6:$A$257,"&gt;="&amp;$A281,'Aceite Virgen'!$B$6:$B$257,"&lt;="&amp;$B281)</f>
        <v>0</v>
      </c>
      <c r="RZ281" s="69">
        <f>SUMIFS('Aceite Virgen'!RZ$6:RZ$257,'Aceite Virgen'!$A$6:$A$257,"&gt;="&amp;$A281,'Aceite Virgen'!$B$6:$B$257,"&lt;="&amp;$B281)</f>
        <v>0</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0.23</v>
      </c>
      <c r="SV281" s="4">
        <f>SUMIFS('Aceite Virgen'!SV$6:SV$257,'Aceite Virgen'!$A$6:$A$257,"&gt;="&amp;$A281,'Aceite Virgen'!$B$6:$B$257,"&lt;="&amp;$B281)</f>
        <v>0</v>
      </c>
      <c r="SW281" s="4">
        <f>SUMIFS('Aceite Virgen'!SW$6:SW$257,'Aceite Virgen'!$A$6:$A$257,"&gt;="&amp;$A281,'Aceite Virgen'!$B$6:$B$257,"&lt;="&amp;$B281)</f>
        <v>0.36</v>
      </c>
      <c r="SX281" s="4">
        <f>SUMIFS('Aceite Virgen'!SX$6:SX$257,'Aceite Virgen'!$A$6:$A$257,"&gt;="&amp;$A281,'Aceite Virgen'!$B$6:$B$257,"&lt;="&amp;$B281)</f>
        <v>0</v>
      </c>
      <c r="TB281" s="69">
        <f>SUMIFS('Aceite Virgen'!TB$6:TB$257,'Aceite Virgen'!$A$6:$A$257,"&gt;="&amp;$A281,'Aceite Virgen'!$B$6:$B$257,"&lt;="&amp;$B281)</f>
        <v>6.57</v>
      </c>
      <c r="TC281" s="4">
        <f>SUMIFS('Aceite Virgen'!TC$6:TC$257,'Aceite Virgen'!$A$6:$A$257,"&gt;="&amp;$A281,'Aceite Virgen'!$B$6:$B$257,"&lt;="&amp;$B281)</f>
        <v>6.14</v>
      </c>
      <c r="TD281" s="4">
        <f>SUMIFS('Aceite Virgen'!TD$6:TD$257,'Aceite Virgen'!$A$6:$A$257,"&gt;="&amp;$A281,'Aceite Virgen'!$B$6:$B$257,"&lt;="&amp;$B281)</f>
        <v>7.38</v>
      </c>
      <c r="TE281" s="4">
        <f>SUMIFS('Aceite Virgen'!TE$6:TE$257,'Aceite Virgen'!$A$6:$A$257,"&gt;="&amp;$A281,'Aceite Virgen'!$B$6:$B$257,"&lt;="&amp;$B281)</f>
        <v>5.79</v>
      </c>
      <c r="TI281" s="69">
        <f>SUMIFS('Aceite Virgen'!TI$6:TI$257,'Aceite Virgen'!$A$6:$A$257,"&gt;="&amp;$A281,'Aceite Virgen'!$B$6:$B$257,"&lt;="&amp;$B281)</f>
        <v>14.57</v>
      </c>
      <c r="TJ281" s="4">
        <f>SUMIFS('Aceite Virgen'!TJ$6:TJ$257,'Aceite Virgen'!$A$6:$A$257,"&gt;="&amp;$A281,'Aceite Virgen'!$B$6:$B$257,"&lt;="&amp;$B281)</f>
        <v>13.73</v>
      </c>
      <c r="TK281" s="4">
        <f>SUMIFS('Aceite Virgen'!TK$6:TK$257,'Aceite Virgen'!$A$6:$A$257,"&gt;="&amp;$A281,'Aceite Virgen'!$B$6:$B$257,"&lt;="&amp;$B281)</f>
        <v>12.630000000000003</v>
      </c>
      <c r="TL281" s="4">
        <f>SUMIFS('Aceite Virgen'!TL$6:TL$257,'Aceite Virgen'!$A$6:$A$257,"&gt;="&amp;$A281,'Aceite Virgen'!$B$6:$B$257,"&lt;="&amp;$B281)</f>
        <v>23.16</v>
      </c>
      <c r="TP281" s="69">
        <f>SUMIFS('Aceite Virgen'!TP$6:TP$257,'Aceite Virgen'!$A$6:$A$257,"&gt;="&amp;$A281,'Aceite Virgen'!$B$6:$B$257,"&lt;="&amp;$B281)</f>
        <v>7.04</v>
      </c>
      <c r="TQ281" s="4">
        <f>SUMIFS('Aceite Virgen'!TQ$6:TQ$257,'Aceite Virgen'!$A$6:$A$257,"&gt;="&amp;$A281,'Aceite Virgen'!$B$6:$B$257,"&lt;="&amp;$B281)</f>
        <v>13.9</v>
      </c>
      <c r="TR281" s="4">
        <f>SUMIFS('Aceite Virgen'!TR$6:TR$257,'Aceite Virgen'!$A$6:$A$257,"&gt;="&amp;$A281,'Aceite Virgen'!$B$6:$B$257,"&lt;="&amp;$B281)</f>
        <v>6.35</v>
      </c>
      <c r="TS281" s="4">
        <f>SUMIFS('Aceite Virgen'!TS$6:TS$257,'Aceite Virgen'!$A$6:$A$257,"&gt;="&amp;$A281,'Aceite Virgen'!$B$6:$B$257,"&lt;="&amp;$B281)</f>
        <v>5.81</v>
      </c>
      <c r="TW281" s="69">
        <f>SUMIFS('Aceite Virgen'!TW$6:TW$257,'Aceite Virgen'!$A$6:$A$257,"&gt;="&amp;$A281,'Aceite Virgen'!$B$6:$B$257,"&lt;="&amp;$B281)</f>
        <v>1.67</v>
      </c>
      <c r="TX281" s="4">
        <f>SUMIFS('Aceite Virgen'!TX$6:TX$257,'Aceite Virgen'!$A$6:$A$257,"&gt;="&amp;$A281,'Aceite Virgen'!$B$6:$B$257,"&lt;="&amp;$B281)</f>
        <v>3.93</v>
      </c>
      <c r="TY281" s="4">
        <f>SUMIFS('Aceite Virgen'!TY$6:TY$257,'Aceite Virgen'!$A$6:$A$257,"&gt;="&amp;$A281,'Aceite Virgen'!$B$6:$B$257,"&lt;="&amp;$B281)</f>
        <v>0.23</v>
      </c>
      <c r="TZ281" s="4">
        <f>SUMIFS('Aceite Virgen'!TZ$6:TZ$257,'Aceite Virgen'!$A$6:$A$257,"&gt;="&amp;$A281,'Aceite Virgen'!$B$6:$B$257,"&lt;="&amp;$B281)</f>
        <v>5.8</v>
      </c>
      <c r="UD281" s="69">
        <f>SUMIFS('Aceite Virgen'!UD$6:UD$257,'Aceite Virgen'!$A$6:$A$257,"&gt;="&amp;$A281,'Aceite Virgen'!$B$6:$B$257,"&lt;="&amp;$B281)</f>
        <v>2.34</v>
      </c>
      <c r="UE281" s="4">
        <f>SUMIFS('Aceite Virgen'!UE$6:UE$257,'Aceite Virgen'!$A$6:$A$257,"&gt;="&amp;$A281,'Aceite Virgen'!$B$6:$B$257,"&lt;="&amp;$B281)</f>
        <v>1.44</v>
      </c>
      <c r="UF281" s="4">
        <f>SUMIFS('Aceite Virgen'!UF$6:UF$257,'Aceite Virgen'!$A$6:$A$257,"&gt;="&amp;$A281,'Aceite Virgen'!$B$6:$B$257,"&lt;="&amp;$B281)</f>
        <v>3.21</v>
      </c>
      <c r="UG281" s="4">
        <f>SUMIFS('Aceite Virgen'!UG$6:UG$257,'Aceite Virgen'!$A$6:$A$257,"&gt;="&amp;$A281,'Aceite Virgen'!$B$6:$B$257,"&lt;="&amp;$B281)</f>
        <v>0.64</v>
      </c>
      <c r="UK281" s="69">
        <f>SUMIFS('Aceite Virgen'!UK$6:UK$257,'Aceite Virgen'!$A$6:$A$257,"&gt;="&amp;$A281,'Aceite Virgen'!$B$6:$B$257,"&lt;="&amp;$B281)</f>
        <v>3.48</v>
      </c>
      <c r="UL281" s="4">
        <f>SUMIFS('Aceite Virgen'!UL$6:UL$257,'Aceite Virgen'!$A$6:$A$257,"&gt;="&amp;$A281,'Aceite Virgen'!$B$6:$B$257,"&lt;="&amp;$B281)</f>
        <v>5.14</v>
      </c>
      <c r="UM281" s="4">
        <f>SUMIFS('Aceite Virgen'!UM$6:UM$257,'Aceite Virgen'!$A$6:$A$257,"&gt;="&amp;$A281,'Aceite Virgen'!$B$6:$B$257,"&lt;="&amp;$B281)</f>
        <v>1.67</v>
      </c>
      <c r="UN281" s="4">
        <f>SUMIFS('Aceite Virgen'!UN$6:UN$257,'Aceite Virgen'!$A$6:$A$257,"&gt;="&amp;$A281,'Aceite Virgen'!$B$6:$B$257,"&lt;="&amp;$B281)</f>
        <v>6.23</v>
      </c>
      <c r="UR281" s="69">
        <f>SUMIFS('Aceite Virgen'!UR$6:UR$257,'Aceite Virgen'!$A$6:$A$257,"&gt;="&amp;$A281,'Aceite Virgen'!$B$6:$B$257,"&lt;="&amp;$B281)</f>
        <v>1.75</v>
      </c>
      <c r="US281" s="4">
        <f>SUMIFS('Aceite Virgen'!US$6:US$257,'Aceite Virgen'!$A$6:$A$257,"&gt;="&amp;$A281,'Aceite Virgen'!$B$6:$B$257,"&lt;="&amp;$B281)</f>
        <v>1.03</v>
      </c>
      <c r="UT281" s="4">
        <f>SUMIFS('Aceite Virgen'!UT$6:UT$257,'Aceite Virgen'!$A$6:$A$257,"&gt;="&amp;$A281,'Aceite Virgen'!$B$6:$B$257,"&lt;="&amp;$B281)</f>
        <v>2.0300000000000002</v>
      </c>
      <c r="UU281" s="4">
        <f>SUMIFS('Aceite Virgen'!UU$6:UU$257,'Aceite Virgen'!$A$6:$A$257,"&gt;="&amp;$A281,'Aceite Virgen'!$B$6:$B$257,"&lt;="&amp;$B281)</f>
        <v>2.27</v>
      </c>
      <c r="UY281" s="69">
        <f>SUMIFS('Aceite Virgen'!UY$6:UY$257,'Aceite Virgen'!$A$6:$A$257,"&gt;="&amp;$A281,'Aceite Virgen'!$B$6:$B$257,"&lt;="&amp;$B281)</f>
        <v>1.35</v>
      </c>
      <c r="UZ281" s="4">
        <f>SUMIFS('Aceite Virgen'!UZ$6:UZ$257,'Aceite Virgen'!$A$6:$A$257,"&gt;="&amp;$A281,'Aceite Virgen'!$B$6:$B$257,"&lt;="&amp;$B281)</f>
        <v>0</v>
      </c>
      <c r="VA281" s="4">
        <f>SUMIFS('Aceite Virgen'!VA$6:VA$257,'Aceite Virgen'!$A$6:$A$257,"&gt;="&amp;$A281,'Aceite Virgen'!$B$6:$B$257,"&lt;="&amp;$B281)</f>
        <v>2.14</v>
      </c>
      <c r="VB281" s="4">
        <f>SUMIFS('Aceite Virgen'!VB$6:VB$257,'Aceite Virgen'!$A$6:$A$257,"&gt;="&amp;$A281,'Aceite Virgen'!$B$6:$B$257,"&lt;="&amp;$B281)</f>
        <v>0</v>
      </c>
      <c r="VF281" s="69">
        <f>SUMIFS('Aceite Virgen'!VF$6:VF$257,'Aceite Virgen'!$A$6:$A$257,"&gt;="&amp;$A281,'Aceite Virgen'!$B$6:$B$257,"&lt;="&amp;$B281)</f>
        <v>0.21</v>
      </c>
      <c r="VG281" s="4">
        <f>SUMIFS('Aceite Virgen'!VG$6:VG$257,'Aceite Virgen'!$A$6:$A$257,"&gt;="&amp;$A281,'Aceite Virgen'!$B$6:$B$257,"&lt;="&amp;$B281)</f>
        <v>0</v>
      </c>
      <c r="VH281" s="4">
        <f>SUMIFS('Aceite Virgen'!VH$6:VH$257,'Aceite Virgen'!$A$6:$A$257,"&gt;="&amp;$A281,'Aceite Virgen'!$B$6:$B$257,"&lt;="&amp;$B281)</f>
        <v>0.34</v>
      </c>
      <c r="VI281" s="4">
        <f>SUMIFS('Aceite Virgen'!VI$6:VI$257,'Aceite Virgen'!$A$6:$A$257,"&gt;="&amp;$A281,'Aceite Virgen'!$B$6:$B$257,"&lt;="&amp;$B281)</f>
        <v>0</v>
      </c>
      <c r="VM281" s="69">
        <f>SUMIFS('Aceite Virgen'!VM$6:VM$257,'Aceite Virgen'!$A$6:$A$257,"&gt;="&amp;$A281,'Aceite Virgen'!$B$6:$B$257,"&lt;="&amp;$B281)</f>
        <v>3.5700000000000003</v>
      </c>
      <c r="VN281" s="4">
        <f>SUMIFS('Aceite Virgen'!VN$6:VN$257,'Aceite Virgen'!$A$6:$A$257,"&gt;="&amp;$A281,'Aceite Virgen'!$B$6:$B$257,"&lt;="&amp;$B281)</f>
        <v>0</v>
      </c>
      <c r="VO281" s="4">
        <f>SUMIFS('Aceite Virgen'!VO$6:VO$257,'Aceite Virgen'!$A$6:$A$257,"&gt;="&amp;$A281,'Aceite Virgen'!$B$6:$B$257,"&lt;="&amp;$B281)</f>
        <v>5.8999999999999995</v>
      </c>
      <c r="VP281" s="4">
        <f>SUMIFS('Aceite Virgen'!VP$6:VP$257,'Aceite Virgen'!$A$6:$A$257,"&gt;="&amp;$A281,'Aceite Virgen'!$B$6:$B$257,"&lt;="&amp;$B281)</f>
        <v>0</v>
      </c>
      <c r="VT281" s="69">
        <f>SUMIFS('Aceite Virgen'!VT$6:VT$257,'Aceite Virgen'!$A$6:$A$257,"&gt;="&amp;$A281,'Aceite Virgen'!$B$6:$B$257,"&lt;="&amp;$B281)</f>
        <v>1.8599999999999999</v>
      </c>
      <c r="VU281" s="4">
        <f>SUMIFS('Aceite Virgen'!VU$6:VU$257,'Aceite Virgen'!$A$6:$A$257,"&gt;="&amp;$A281,'Aceite Virgen'!$B$6:$B$257,"&lt;="&amp;$B281)</f>
        <v>2.4900000000000002</v>
      </c>
      <c r="VV281" s="4">
        <f>SUMIFS('Aceite Virgen'!VV$6:VV$257,'Aceite Virgen'!$A$6:$A$257,"&gt;="&amp;$A281,'Aceite Virgen'!$B$6:$B$257,"&lt;="&amp;$B281)</f>
        <v>2.12</v>
      </c>
      <c r="VW281" s="4">
        <f>SUMIFS('Aceite Virgen'!VW$6:VW$257,'Aceite Virgen'!$A$6:$A$257,"&gt;="&amp;$A281,'Aceite Virgen'!$B$6:$B$257,"&lt;="&amp;$B281)</f>
        <v>1.1399999999999999</v>
      </c>
      <c r="WA281" s="69">
        <f>SUMIFS('Aceite Virgen'!WA$6:WA$257,'Aceite Virgen'!$A$6:$A$257,"&gt;="&amp;$A281,'Aceite Virgen'!$B$6:$B$257,"&lt;="&amp;$B281)</f>
        <v>4.7</v>
      </c>
      <c r="WB281" s="4">
        <f>SUMIFS('Aceite Virgen'!WB$6:WB$257,'Aceite Virgen'!$A$6:$A$257,"&gt;="&amp;$A281,'Aceite Virgen'!$B$6:$B$257,"&lt;="&amp;$B281)</f>
        <v>5.74</v>
      </c>
      <c r="WC281" s="4">
        <f>SUMIFS('Aceite Virgen'!WC$6:WC$257,'Aceite Virgen'!$A$6:$A$257,"&gt;="&amp;$A281,'Aceite Virgen'!$B$6:$B$257,"&lt;="&amp;$B281)</f>
        <v>5.58</v>
      </c>
      <c r="WD281" s="4">
        <f>SUMIFS('Aceite Virgen'!WD$6:WD$257,'Aceite Virgen'!$A$6:$A$257,"&gt;="&amp;$A281,'Aceite Virgen'!$B$6:$B$257,"&lt;="&amp;$B281)</f>
        <v>1.99</v>
      </c>
      <c r="WH281" s="69">
        <f>SUMIFS('Aceite Virgen'!WH$6:WH$257,'Aceite Virgen'!$A$6:$A$257,"&gt;="&amp;$A281,'Aceite Virgen'!$B$6:$B$257,"&lt;="&amp;$B281)</f>
        <v>3.95</v>
      </c>
      <c r="WI281" s="4">
        <f>SUMIFS('Aceite Virgen'!WI$6:WI$257,'Aceite Virgen'!$A$6:$A$257,"&gt;="&amp;$A281,'Aceite Virgen'!$B$6:$B$257,"&lt;="&amp;$B281)</f>
        <v>3.48</v>
      </c>
      <c r="WJ281" s="4">
        <f>SUMIFS('Aceite Virgen'!WJ$6:WJ$257,'Aceite Virgen'!$A$6:$A$257,"&gt;="&amp;$A281,'Aceite Virgen'!$B$6:$B$257,"&lt;="&amp;$B281)</f>
        <v>2.41</v>
      </c>
      <c r="WK281" s="4">
        <f>SUMIFS('Aceite Virgen'!WK$6:WK$257,'Aceite Virgen'!$A$6:$A$257,"&gt;="&amp;$A281,'Aceite Virgen'!$B$6:$B$257,"&lt;="&amp;$B281)</f>
        <v>9.91</v>
      </c>
      <c r="WO281" s="69">
        <f>SUMIFS('Aceite Virgen'!WO$6:WO$257,'Aceite Virgen'!$A$6:$A$257,"&gt;="&amp;$A281,'Aceite Virgen'!$B$6:$B$257,"&lt;="&amp;$B281)</f>
        <v>5.7700000000000005</v>
      </c>
      <c r="WP281" s="4">
        <f>SUMIFS('Aceite Virgen'!WP$6:WP$257,'Aceite Virgen'!$A$6:$A$257,"&gt;="&amp;$A281,'Aceite Virgen'!$B$6:$B$257,"&lt;="&amp;$B281)</f>
        <v>6.1000000000000005</v>
      </c>
      <c r="WQ281" s="4">
        <f>SUMIFS('Aceite Virgen'!WQ$6:WQ$257,'Aceite Virgen'!$A$6:$A$257,"&gt;="&amp;$A281,'Aceite Virgen'!$B$6:$B$257,"&lt;="&amp;$B281)</f>
        <v>4.96</v>
      </c>
      <c r="WR281" s="4">
        <f>SUMIFS('Aceite Virgen'!WR$6:WR$257,'Aceite Virgen'!$A$6:$A$257,"&gt;="&amp;$A281,'Aceite Virgen'!$B$6:$B$257,"&lt;="&amp;$B281)</f>
        <v>5.42</v>
      </c>
      <c r="WV281" s="69">
        <f>SUMIFS('Aceite Virgen'!WV$6:WV$257,'Aceite Virgen'!$A$6:$A$257,"&gt;="&amp;$A281,'Aceite Virgen'!$B$6:$B$257,"&lt;="&amp;$B281)</f>
        <v>11.06</v>
      </c>
      <c r="WW281" s="4">
        <f>SUMIFS('Aceite Virgen'!WW$6:WW$257,'Aceite Virgen'!$A$6:$A$257,"&gt;="&amp;$A281,'Aceite Virgen'!$B$6:$B$257,"&lt;="&amp;$B281)</f>
        <v>2.63</v>
      </c>
      <c r="WX281" s="4">
        <f>SUMIFS('Aceite Virgen'!WX$6:WX$257,'Aceite Virgen'!$A$6:$A$257,"&gt;="&amp;$A281,'Aceite Virgen'!$B$6:$B$257,"&lt;="&amp;$B281)</f>
        <v>14.45</v>
      </c>
      <c r="WY281" s="4">
        <f>SUMIFS('Aceite Virgen'!WY$6:WY$257,'Aceite Virgen'!$A$6:$A$257,"&gt;="&amp;$A281,'Aceite Virgen'!$B$6:$B$257,"&lt;="&amp;$B281)</f>
        <v>8.34</v>
      </c>
      <c r="XC281" s="69">
        <f>SUMIFS('Aceite Virgen'!XC$6:XC$257,'Aceite Virgen'!$A$6:$A$257,"&gt;="&amp;$A281,'Aceite Virgen'!$B$6:$B$257,"&lt;="&amp;$B281)</f>
        <v>29.369999999999997</v>
      </c>
      <c r="XD281" s="4">
        <f>SUMIFS('Aceite Virgen'!XD$6:XD$257,'Aceite Virgen'!$A$6:$A$257,"&gt;="&amp;$A281,'Aceite Virgen'!$B$6:$B$257,"&lt;="&amp;$B281)</f>
        <v>22.41</v>
      </c>
      <c r="XE281" s="4">
        <f>SUMIFS('Aceite Virgen'!XE$6:XE$257,'Aceite Virgen'!$A$6:$A$257,"&gt;="&amp;$A281,'Aceite Virgen'!$B$6:$B$257,"&lt;="&amp;$B281)</f>
        <v>29.52</v>
      </c>
      <c r="XF281" s="4">
        <f>SUMIFS('Aceite Virgen'!XF$6:XF$257,'Aceite Virgen'!$A$6:$A$257,"&gt;="&amp;$A281,'Aceite Virgen'!$B$6:$B$257,"&lt;="&amp;$B281)</f>
        <v>39.36</v>
      </c>
      <c r="XJ281" s="69">
        <f>SUMIFS('Aceite Virgen'!XJ$6:XJ$257,'Aceite Virgen'!$A$6:$A$257,"&gt;="&amp;$A281,'Aceite Virgen'!$B$6:$B$257,"&lt;="&amp;$B281)</f>
        <v>5.17</v>
      </c>
      <c r="XK281" s="4">
        <f>SUMIFS('Aceite Virgen'!XK$6:XK$257,'Aceite Virgen'!$A$6:$A$257,"&gt;="&amp;$A281,'Aceite Virgen'!$B$6:$B$257,"&lt;="&amp;$B281)</f>
        <v>2.54</v>
      </c>
      <c r="XL281" s="4">
        <f>SUMIFS('Aceite Virgen'!XL$6:XL$257,'Aceite Virgen'!$A$6:$A$257,"&gt;="&amp;$A281,'Aceite Virgen'!$B$6:$B$257,"&lt;="&amp;$B281)</f>
        <v>4.5000000000000009</v>
      </c>
      <c r="XM281" s="4">
        <f>SUMIFS('Aceite Virgen'!XM$6:XM$257,'Aceite Virgen'!$A$6:$A$257,"&gt;="&amp;$A281,'Aceite Virgen'!$B$6:$B$257,"&lt;="&amp;$B281)</f>
        <v>9.73</v>
      </c>
      <c r="XQ281" s="69">
        <f>SUMIFS('Aceite Virgen'!XQ$6:XQ$257,'Aceite Virgen'!$A$6:$A$257,"&gt;="&amp;$A281,'Aceite Virgen'!$B$6:$B$257,"&lt;="&amp;$B281)</f>
        <v>0.51</v>
      </c>
      <c r="XR281" s="4">
        <f>SUMIFS('Aceite Virgen'!XR$6:XR$257,'Aceite Virgen'!$A$6:$A$257,"&gt;="&amp;$A281,'Aceite Virgen'!$B$6:$B$257,"&lt;="&amp;$B281)</f>
        <v>0.82</v>
      </c>
      <c r="XS281" s="4">
        <f>SUMIFS('Aceite Virgen'!XS$6:XS$257,'Aceite Virgen'!$A$6:$A$257,"&gt;="&amp;$A281,'Aceite Virgen'!$B$6:$B$257,"&lt;="&amp;$B281)</f>
        <v>0.34</v>
      </c>
      <c r="XT281" s="4">
        <f>SUMIFS('Aceite Virgen'!XT$6:XT$257,'Aceite Virgen'!$A$6:$A$257,"&gt;="&amp;$A281,'Aceite Virgen'!$B$6:$B$257,"&lt;="&amp;$B281)</f>
        <v>0.97</v>
      </c>
      <c r="XX281" s="69">
        <f>SUMIFS('Aceite Virgen'!XX$6:XX$257,'Aceite Virgen'!$A$6:$A$257,"&gt;="&amp;$A281,'Aceite Virgen'!$B$6:$B$257,"&lt;="&amp;$B281)</f>
        <v>4.54</v>
      </c>
      <c r="XY281" s="4">
        <f>SUMIFS('Aceite Virgen'!XY$6:XY$257,'Aceite Virgen'!$A$6:$A$257,"&gt;="&amp;$A281,'Aceite Virgen'!$B$6:$B$257,"&lt;="&amp;$B281)</f>
        <v>24.33</v>
      </c>
      <c r="XZ281" s="4">
        <f>SUMIFS('Aceite Virgen'!XZ$6:XZ$257,'Aceite Virgen'!$A$6:$A$257,"&gt;="&amp;$A281,'Aceite Virgen'!$B$6:$B$257,"&lt;="&amp;$B281)</f>
        <v>0.45</v>
      </c>
      <c r="YA281" s="4">
        <f>SUMIFS('Aceite Virgen'!YA$6:YA$257,'Aceite Virgen'!$A$6:$A$257,"&gt;="&amp;$A281,'Aceite Virgen'!$B$6:$B$257,"&lt;="&amp;$B281)</f>
        <v>0</v>
      </c>
      <c r="YE281" s="69">
        <f>SUMIFS('Aceite Virgen'!YE$6:YE$257,'Aceite Virgen'!$A$6:$A$257,"&gt;="&amp;$A281,'Aceite Virgen'!$B$6:$B$257,"&lt;="&amp;$B281)</f>
        <v>0.14000000000000001</v>
      </c>
      <c r="YF281" s="4">
        <f>SUMIFS('Aceite Virgen'!YF$6:YF$257,'Aceite Virgen'!$A$6:$A$257,"&gt;="&amp;$A281,'Aceite Virgen'!$B$6:$B$257,"&lt;="&amp;$B281)</f>
        <v>0</v>
      </c>
      <c r="YG281" s="4">
        <f>SUMIFS('Aceite Virgen'!YG$6:YG$257,'Aceite Virgen'!$A$6:$A$257,"&gt;="&amp;$A281,'Aceite Virgen'!$B$6:$B$257,"&lt;="&amp;$B281)</f>
        <v>0</v>
      </c>
      <c r="YH281" s="4">
        <f>SUMIFS('Aceite Virgen'!YH$6:YH$257,'Aceite Virgen'!$A$6:$A$257,"&gt;="&amp;$A281,'Aceite Virgen'!$B$6:$B$257,"&lt;="&amp;$B281)</f>
        <v>0</v>
      </c>
      <c r="YL281" s="69">
        <f>SUMIFS('Aceite Virgen'!YL$6:YL$257,'Aceite Virgen'!$A$6:$A$257,"&gt;="&amp;$A281,'Aceite Virgen'!$B$6:$B$257,"&lt;="&amp;$B281)</f>
        <v>0.23</v>
      </c>
      <c r="YM281" s="4">
        <f>SUMIFS('Aceite Virgen'!YM$6:YM$257,'Aceite Virgen'!$A$6:$A$257,"&gt;="&amp;$A281,'Aceite Virgen'!$B$6:$B$257,"&lt;="&amp;$B281)</f>
        <v>1.1399999999999999</v>
      </c>
      <c r="YN281" s="4">
        <f>SUMIFS('Aceite Virgen'!YN$6:YN$257,'Aceite Virgen'!$A$6:$A$257,"&gt;="&amp;$A281,'Aceite Virgen'!$B$6:$B$257,"&lt;="&amp;$B281)</f>
        <v>0.11</v>
      </c>
      <c r="YO281" s="4">
        <f>SUMIFS('Aceite Virgen'!YO$6:YO$257,'Aceite Virgen'!$A$6:$A$257,"&gt;="&amp;$A281,'Aceite Virgen'!$B$6:$B$257,"&lt;="&amp;$B281)</f>
        <v>0.14000000000000001</v>
      </c>
      <c r="YP281" s="4">
        <f>SUMIFS('Aceite Virgen'!YP$6:YP$257,'Aceite Virgen'!$A$6:$A$257,"&gt;="&amp;$A281,'Aceite Virgen'!$B$6:$B$257,"&lt;="&amp;$B281)</f>
        <v>0</v>
      </c>
      <c r="YS281" s="69">
        <f>SUMIFS('Aceite Virgen'!YS$6:YS$257,'Aceite Virgen'!$A$6:$A$257,"&gt;="&amp;$A281,'Aceite Virgen'!$B$6:$B$257,"&lt;="&amp;$B281)</f>
        <v>0.31</v>
      </c>
      <c r="YT281" s="4">
        <f>SUMIFS('Aceite Virgen'!YT$6:YT$257,'Aceite Virgen'!$A$6:$A$257,"&gt;="&amp;$A281,'Aceite Virgen'!$B$6:$B$257,"&lt;="&amp;$B281)</f>
        <v>2.2599999999999998</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c r="YZ281" s="69">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row>
    <row r="282" spans="1:680" x14ac:dyDescent="0.25">
      <c r="A282" s="9">
        <f>'TAM Aceite Virgen'!B30</f>
        <v>7.7</v>
      </c>
      <c r="B282" s="79">
        <f>'TAM Aceite Virgen'!C30</f>
        <v>7.9</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0.33</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0.25</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0.37</v>
      </c>
      <c r="JD282" s="4">
        <f>SUMIFS('Aceite Virgen'!JD$6:JD$257,'Aceite Virgen'!$A$6:$A$257,"&gt;="&amp;$A282,'Aceite Virgen'!$B$6:$B$257,"&lt;="&amp;$B282)</f>
        <v>0</v>
      </c>
      <c r="JE282" s="4">
        <f>SUMIFS('Aceite Virgen'!JE$6:JE$257,'Aceite Virgen'!$A$6:$A$257,"&gt;="&amp;$A282,'Aceite Virgen'!$B$6:$B$257,"&lt;="&amp;$B282)</f>
        <v>0.56999999999999995</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0.26</v>
      </c>
      <c r="RM282" s="4">
        <f>SUMIFS('Aceite Virgen'!RM$6:RM$257,'Aceite Virgen'!$A$6:$A$257,"&gt;="&amp;$A282,'Aceite Virgen'!$B$6:$B$257,"&lt;="&amp;$B282)</f>
        <v>0</v>
      </c>
      <c r="RN282" s="4">
        <f>SUMIFS('Aceite Virgen'!RN$6:RN$257,'Aceite Virgen'!$A$6:$A$257,"&gt;="&amp;$A282,'Aceite Virgen'!$B$6:$B$257,"&lt;="&amp;$B282)</f>
        <v>0.48</v>
      </c>
      <c r="RO282" s="4">
        <f>SUMIFS('Aceite Virgen'!RO$6:RO$257,'Aceite Virgen'!$A$6:$A$257,"&gt;="&amp;$A282,'Aceite Virgen'!$B$6:$B$257,"&lt;="&amp;$B282)</f>
        <v>0</v>
      </c>
      <c r="RS282" s="69">
        <f>SUMIFS('Aceite Virgen'!RS$6:RS$257,'Aceite Virgen'!$A$6:$A$257,"&gt;="&amp;$A282,'Aceite Virgen'!$B$6:$B$257,"&lt;="&amp;$B282)</f>
        <v>0.76</v>
      </c>
      <c r="RT282" s="4">
        <f>SUMIFS('Aceite Virgen'!RT$6:RT$257,'Aceite Virgen'!$A$6:$A$257,"&gt;="&amp;$A282,'Aceite Virgen'!$B$6:$B$257,"&lt;="&amp;$B282)</f>
        <v>4.42</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0.25</v>
      </c>
      <c r="SA282" s="4">
        <f>SUMIFS('Aceite Virgen'!SA$6:SA$257,'Aceite Virgen'!$A$6:$A$257,"&gt;="&amp;$A282,'Aceite Virgen'!$B$6:$B$257,"&lt;="&amp;$B282)</f>
        <v>1.81</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0.18</v>
      </c>
      <c r="SH282" s="4">
        <f>SUMIFS('Aceite Virgen'!SH$6:SH$257,'Aceite Virgen'!$A$6:$A$257,"&gt;="&amp;$A282,'Aceite Virgen'!$B$6:$B$257,"&lt;="&amp;$B282)</f>
        <v>1.94</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25.130000000000003</v>
      </c>
      <c r="TC282" s="4">
        <f>SUMIFS('Aceite Virgen'!TC$6:TC$257,'Aceite Virgen'!$A$6:$A$257,"&gt;="&amp;$A282,'Aceite Virgen'!$B$6:$B$257,"&lt;="&amp;$B282)</f>
        <v>5.8900000000000006</v>
      </c>
      <c r="TD282" s="4">
        <f>SUMIFS('Aceite Virgen'!TD$6:TD$257,'Aceite Virgen'!$A$6:$A$257,"&gt;="&amp;$A282,'Aceite Virgen'!$B$6:$B$257,"&lt;="&amp;$B282)</f>
        <v>29.78</v>
      </c>
      <c r="TE282" s="4">
        <f>SUMIFS('Aceite Virgen'!TE$6:TE$257,'Aceite Virgen'!$A$6:$A$257,"&gt;="&amp;$A282,'Aceite Virgen'!$B$6:$B$257,"&lt;="&amp;$B282)</f>
        <v>26.18</v>
      </c>
      <c r="TI282" s="69">
        <f>SUMIFS('Aceite Virgen'!TI$6:TI$257,'Aceite Virgen'!$A$6:$A$257,"&gt;="&amp;$A282,'Aceite Virgen'!$B$6:$B$257,"&lt;="&amp;$B282)</f>
        <v>29.38</v>
      </c>
      <c r="TJ282" s="4">
        <f>SUMIFS('Aceite Virgen'!TJ$6:TJ$257,'Aceite Virgen'!$A$6:$A$257,"&gt;="&amp;$A282,'Aceite Virgen'!$B$6:$B$257,"&lt;="&amp;$B282)</f>
        <v>5.54</v>
      </c>
      <c r="TK282" s="4">
        <f>SUMIFS('Aceite Virgen'!TK$6:TK$257,'Aceite Virgen'!$A$6:$A$257,"&gt;="&amp;$A282,'Aceite Virgen'!$B$6:$B$257,"&lt;="&amp;$B282)</f>
        <v>39.18</v>
      </c>
      <c r="TL282" s="4">
        <f>SUMIFS('Aceite Virgen'!TL$6:TL$257,'Aceite Virgen'!$A$6:$A$257,"&gt;="&amp;$A282,'Aceite Virgen'!$B$6:$B$257,"&lt;="&amp;$B282)</f>
        <v>33.57</v>
      </c>
      <c r="TP282" s="69">
        <f>SUMIFS('Aceite Virgen'!TP$6:TP$257,'Aceite Virgen'!$A$6:$A$257,"&gt;="&amp;$A282,'Aceite Virgen'!$B$6:$B$257,"&lt;="&amp;$B282)</f>
        <v>9.51</v>
      </c>
      <c r="TQ282" s="4">
        <f>SUMIFS('Aceite Virgen'!TQ$6:TQ$257,'Aceite Virgen'!$A$6:$A$257,"&gt;="&amp;$A282,'Aceite Virgen'!$B$6:$B$257,"&lt;="&amp;$B282)</f>
        <v>0</v>
      </c>
      <c r="TR282" s="4">
        <f>SUMIFS('Aceite Virgen'!TR$6:TR$257,'Aceite Virgen'!$A$6:$A$257,"&gt;="&amp;$A282,'Aceite Virgen'!$B$6:$B$257,"&lt;="&amp;$B282)</f>
        <v>11.520000000000001</v>
      </c>
      <c r="TS282" s="4">
        <f>SUMIFS('Aceite Virgen'!TS$6:TS$257,'Aceite Virgen'!$A$6:$A$257,"&gt;="&amp;$A282,'Aceite Virgen'!$B$6:$B$257,"&lt;="&amp;$B282)</f>
        <v>10.69</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3.25</v>
      </c>
      <c r="UE282" s="4">
        <f>SUMIFS('Aceite Virgen'!UE$6:UE$257,'Aceite Virgen'!$A$6:$A$257,"&gt;="&amp;$A282,'Aceite Virgen'!$B$6:$B$257,"&lt;="&amp;$B282)</f>
        <v>2.69</v>
      </c>
      <c r="UF282" s="4">
        <f>SUMIFS('Aceite Virgen'!UF$6:UF$257,'Aceite Virgen'!$A$6:$A$257,"&gt;="&amp;$A282,'Aceite Virgen'!$B$6:$B$257,"&lt;="&amp;$B282)</f>
        <v>4.5599999999999996</v>
      </c>
      <c r="UG282" s="4">
        <f>SUMIFS('Aceite Virgen'!UG$6:UG$257,'Aceite Virgen'!$A$6:$A$257,"&gt;="&amp;$A282,'Aceite Virgen'!$B$6:$B$257,"&lt;="&amp;$B282)</f>
        <v>0</v>
      </c>
      <c r="UK282" s="69">
        <f>SUMIFS('Aceite Virgen'!UK$6:UK$257,'Aceite Virgen'!$A$6:$A$257,"&gt;="&amp;$A282,'Aceite Virgen'!$B$6:$B$257,"&lt;="&amp;$B282)</f>
        <v>1.3</v>
      </c>
      <c r="UL282" s="4">
        <f>SUMIFS('Aceite Virgen'!UL$6:UL$257,'Aceite Virgen'!$A$6:$A$257,"&gt;="&amp;$A282,'Aceite Virgen'!$B$6:$B$257,"&lt;="&amp;$B282)</f>
        <v>4.1099999999999994</v>
      </c>
      <c r="UM282" s="4">
        <f>SUMIFS('Aceite Virgen'!UM$6:UM$257,'Aceite Virgen'!$A$6:$A$257,"&gt;="&amp;$A282,'Aceite Virgen'!$B$6:$B$257,"&lt;="&amp;$B282)</f>
        <v>0</v>
      </c>
      <c r="UN282" s="4">
        <f>SUMIFS('Aceite Virgen'!UN$6:UN$257,'Aceite Virgen'!$A$6:$A$257,"&gt;="&amp;$A282,'Aceite Virgen'!$B$6:$B$257,"&lt;="&amp;$B282)</f>
        <v>1.39</v>
      </c>
      <c r="UR282" s="69">
        <f>SUMIFS('Aceite Virgen'!UR$6:UR$257,'Aceite Virgen'!$A$6:$A$257,"&gt;="&amp;$A282,'Aceite Virgen'!$B$6:$B$257,"&lt;="&amp;$B282)</f>
        <v>0.4</v>
      </c>
      <c r="US282" s="4">
        <f>SUMIFS('Aceite Virgen'!US$6:US$257,'Aceite Virgen'!$A$6:$A$257,"&gt;="&amp;$A282,'Aceite Virgen'!$B$6:$B$257,"&lt;="&amp;$B282)</f>
        <v>1.27</v>
      </c>
      <c r="UT282" s="4">
        <f>SUMIFS('Aceite Virgen'!UT$6:UT$257,'Aceite Virgen'!$A$6:$A$257,"&gt;="&amp;$A282,'Aceite Virgen'!$B$6:$B$257,"&lt;="&amp;$B282)</f>
        <v>0.19</v>
      </c>
      <c r="UU282" s="4">
        <f>SUMIFS('Aceite Virgen'!UU$6:UU$257,'Aceite Virgen'!$A$6:$A$257,"&gt;="&amp;$A282,'Aceite Virgen'!$B$6:$B$257,"&lt;="&amp;$B282)</f>
        <v>0</v>
      </c>
      <c r="UY282" s="69">
        <f>SUMIFS('Aceite Virgen'!UY$6:UY$257,'Aceite Virgen'!$A$6:$A$257,"&gt;="&amp;$A282,'Aceite Virgen'!$B$6:$B$257,"&lt;="&amp;$B282)</f>
        <v>0.88</v>
      </c>
      <c r="UZ282" s="4">
        <f>SUMIFS('Aceite Virgen'!UZ$6:UZ$257,'Aceite Virgen'!$A$6:$A$257,"&gt;="&amp;$A282,'Aceite Virgen'!$B$6:$B$257,"&lt;="&amp;$B282)</f>
        <v>0.65</v>
      </c>
      <c r="VA282" s="4">
        <f>SUMIFS('Aceite Virgen'!VA$6:VA$257,'Aceite Virgen'!$A$6:$A$257,"&gt;="&amp;$A282,'Aceite Virgen'!$B$6:$B$257,"&lt;="&amp;$B282)</f>
        <v>0.54</v>
      </c>
      <c r="VB282" s="4">
        <f>SUMIFS('Aceite Virgen'!VB$6:VB$257,'Aceite Virgen'!$A$6:$A$257,"&gt;="&amp;$A282,'Aceite Virgen'!$B$6:$B$257,"&lt;="&amp;$B282)</f>
        <v>2.97</v>
      </c>
      <c r="VF282" s="69">
        <f>SUMIFS('Aceite Virgen'!VF$6:VF$257,'Aceite Virgen'!$A$6:$A$257,"&gt;="&amp;$A282,'Aceite Virgen'!$B$6:$B$257,"&lt;="&amp;$B282)</f>
        <v>0.27</v>
      </c>
      <c r="VG282" s="4">
        <f>SUMIFS('Aceite Virgen'!VG$6:VG$257,'Aceite Virgen'!$A$6:$A$257,"&gt;="&amp;$A282,'Aceite Virgen'!$B$6:$B$257,"&lt;="&amp;$B282)</f>
        <v>2.4</v>
      </c>
      <c r="VH282" s="4">
        <f>SUMIFS('Aceite Virgen'!VH$6:VH$257,'Aceite Virgen'!$A$6:$A$257,"&gt;="&amp;$A282,'Aceite Virgen'!$B$6:$B$257,"&lt;="&amp;$B282)</f>
        <v>0</v>
      </c>
      <c r="VI282" s="4">
        <f>SUMIFS('Aceite Virgen'!VI$6:VI$257,'Aceite Virgen'!$A$6:$A$257,"&gt;="&amp;$A282,'Aceite Virgen'!$B$6:$B$257,"&lt;="&amp;$B282)</f>
        <v>0</v>
      </c>
      <c r="VM282" s="69">
        <f>SUMIFS('Aceite Virgen'!VM$6:VM$257,'Aceite Virgen'!$A$6:$A$257,"&gt;="&amp;$A282,'Aceite Virgen'!$B$6:$B$257,"&lt;="&amp;$B282)</f>
        <v>0.5</v>
      </c>
      <c r="VN282" s="4">
        <f>SUMIFS('Aceite Virgen'!VN$6:VN$257,'Aceite Virgen'!$A$6:$A$257,"&gt;="&amp;$A282,'Aceite Virgen'!$B$6:$B$257,"&lt;="&amp;$B282)</f>
        <v>0</v>
      </c>
      <c r="VO282" s="4">
        <f>SUMIFS('Aceite Virgen'!VO$6:VO$257,'Aceite Virgen'!$A$6:$A$257,"&gt;="&amp;$A282,'Aceite Virgen'!$B$6:$B$257,"&lt;="&amp;$B282)</f>
        <v>0.84</v>
      </c>
      <c r="VP282" s="4">
        <f>SUMIFS('Aceite Virgen'!VP$6:VP$257,'Aceite Virgen'!$A$6:$A$257,"&gt;="&amp;$A282,'Aceite Virgen'!$B$6:$B$257,"&lt;="&amp;$B282)</f>
        <v>0</v>
      </c>
      <c r="VT282" s="69">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9">
        <f>SUMIFS('Aceite Virgen'!WA$6:WA$257,'Aceite Virgen'!$A$6:$A$257,"&gt;="&amp;$A282,'Aceite Virgen'!$B$6:$B$257,"&lt;="&amp;$B282)</f>
        <v>0.45999999999999996</v>
      </c>
      <c r="WB282" s="4">
        <f>SUMIFS('Aceite Virgen'!WB$6:WB$257,'Aceite Virgen'!$A$6:$A$257,"&gt;="&amp;$A282,'Aceite Virgen'!$B$6:$B$257,"&lt;="&amp;$B282)</f>
        <v>0</v>
      </c>
      <c r="WC282" s="4">
        <f>SUMIFS('Aceite Virgen'!WC$6:WC$257,'Aceite Virgen'!$A$6:$A$257,"&gt;="&amp;$A282,'Aceite Virgen'!$B$6:$B$257,"&lt;="&amp;$B282)</f>
        <v>0.67999999999999994</v>
      </c>
      <c r="WD282" s="4">
        <f>SUMIFS('Aceite Virgen'!WD$6:WD$257,'Aceite Virgen'!$A$6:$A$257,"&gt;="&amp;$A282,'Aceite Virgen'!$B$6:$B$257,"&lt;="&amp;$B282)</f>
        <v>0</v>
      </c>
      <c r="WH282" s="69">
        <f>SUMIFS('Aceite Virgen'!WH$6:WH$257,'Aceite Virgen'!$A$6:$A$257,"&gt;="&amp;$A282,'Aceite Virgen'!$B$6:$B$257,"&lt;="&amp;$B282)</f>
        <v>21.31</v>
      </c>
      <c r="WI282" s="4">
        <f>SUMIFS('Aceite Virgen'!WI$6:WI$257,'Aceite Virgen'!$A$6:$A$257,"&gt;="&amp;$A282,'Aceite Virgen'!$B$6:$B$257,"&lt;="&amp;$B282)</f>
        <v>9.41</v>
      </c>
      <c r="WJ282" s="4">
        <f>SUMIFS('Aceite Virgen'!WJ$6:WJ$257,'Aceite Virgen'!$A$6:$A$257,"&gt;="&amp;$A282,'Aceite Virgen'!$B$6:$B$257,"&lt;="&amp;$B282)</f>
        <v>18.389999999999997</v>
      </c>
      <c r="WK282" s="4">
        <f>SUMIFS('Aceite Virgen'!WK$6:WK$257,'Aceite Virgen'!$A$6:$A$257,"&gt;="&amp;$A282,'Aceite Virgen'!$B$6:$B$257,"&lt;="&amp;$B282)</f>
        <v>38.9</v>
      </c>
      <c r="WO282" s="69">
        <f>SUMIFS('Aceite Virgen'!WO$6:WO$257,'Aceite Virgen'!$A$6:$A$257,"&gt;="&amp;$A282,'Aceite Virgen'!$B$6:$B$257,"&lt;="&amp;$B282)</f>
        <v>26.42</v>
      </c>
      <c r="WP282" s="4">
        <f>SUMIFS('Aceite Virgen'!WP$6:WP$257,'Aceite Virgen'!$A$6:$A$257,"&gt;="&amp;$A282,'Aceite Virgen'!$B$6:$B$257,"&lt;="&amp;$B282)</f>
        <v>7.9700000000000006</v>
      </c>
      <c r="WQ282" s="4">
        <f>SUMIFS('Aceite Virgen'!WQ$6:WQ$257,'Aceite Virgen'!$A$6:$A$257,"&gt;="&amp;$A282,'Aceite Virgen'!$B$6:$B$257,"&lt;="&amp;$B282)</f>
        <v>24.99</v>
      </c>
      <c r="WR282" s="4">
        <f>SUMIFS('Aceite Virgen'!WR$6:WR$257,'Aceite Virgen'!$A$6:$A$257,"&gt;="&amp;$A282,'Aceite Virgen'!$B$6:$B$257,"&lt;="&amp;$B282)</f>
        <v>66</v>
      </c>
      <c r="WV282" s="69">
        <f>SUMIFS('Aceite Virgen'!WV$6:WV$257,'Aceite Virgen'!$A$6:$A$257,"&gt;="&amp;$A282,'Aceite Virgen'!$B$6:$B$257,"&lt;="&amp;$B282)</f>
        <v>26.479999999999997</v>
      </c>
      <c r="WW282" s="4">
        <f>SUMIFS('Aceite Virgen'!WW$6:WW$257,'Aceite Virgen'!$A$6:$A$257,"&gt;="&amp;$A282,'Aceite Virgen'!$B$6:$B$257,"&lt;="&amp;$B282)</f>
        <v>8.0399999999999991</v>
      </c>
      <c r="WX282" s="4">
        <f>SUMIFS('Aceite Virgen'!WX$6:WX$257,'Aceite Virgen'!$A$6:$A$257,"&gt;="&amp;$A282,'Aceite Virgen'!$B$6:$B$257,"&lt;="&amp;$B282)</f>
        <v>30.880000000000003</v>
      </c>
      <c r="WY282" s="4">
        <f>SUMIFS('Aceite Virgen'!WY$6:WY$257,'Aceite Virgen'!$A$6:$A$257,"&gt;="&amp;$A282,'Aceite Virgen'!$B$6:$B$257,"&lt;="&amp;$B282)</f>
        <v>28.16</v>
      </c>
      <c r="XC282" s="69">
        <f>SUMIFS('Aceite Virgen'!XC$6:XC$257,'Aceite Virgen'!$A$6:$A$257,"&gt;="&amp;$A282,'Aceite Virgen'!$B$6:$B$257,"&lt;="&amp;$B282)</f>
        <v>5.12</v>
      </c>
      <c r="XD282" s="4">
        <f>SUMIFS('Aceite Virgen'!XD$6:XD$257,'Aceite Virgen'!$A$6:$A$257,"&gt;="&amp;$A282,'Aceite Virgen'!$B$6:$B$257,"&lt;="&amp;$B282)</f>
        <v>3.23</v>
      </c>
      <c r="XE282" s="4">
        <f>SUMIFS('Aceite Virgen'!XE$6:XE$257,'Aceite Virgen'!$A$6:$A$257,"&gt;="&amp;$A282,'Aceite Virgen'!$B$6:$B$257,"&lt;="&amp;$B282)</f>
        <v>3.5</v>
      </c>
      <c r="XF282" s="4">
        <f>SUMIFS('Aceite Virgen'!XF$6:XF$257,'Aceite Virgen'!$A$6:$A$257,"&gt;="&amp;$A282,'Aceite Virgen'!$B$6:$B$257,"&lt;="&amp;$B282)</f>
        <v>13.14</v>
      </c>
      <c r="XJ282" s="69">
        <f>SUMIFS('Aceite Virgen'!XJ$6:XJ$257,'Aceite Virgen'!$A$6:$A$257,"&gt;="&amp;$A282,'Aceite Virgen'!$B$6:$B$257,"&lt;="&amp;$B282)</f>
        <v>2.1999999999999997</v>
      </c>
      <c r="XK282" s="4">
        <f>SUMIFS('Aceite Virgen'!XK$6:XK$257,'Aceite Virgen'!$A$6:$A$257,"&gt;="&amp;$A282,'Aceite Virgen'!$B$6:$B$257,"&lt;="&amp;$B282)</f>
        <v>0</v>
      </c>
      <c r="XL282" s="4">
        <f>SUMIFS('Aceite Virgen'!XL$6:XL$257,'Aceite Virgen'!$A$6:$A$257,"&gt;="&amp;$A282,'Aceite Virgen'!$B$6:$B$257,"&lt;="&amp;$B282)</f>
        <v>2.29</v>
      </c>
      <c r="XM282" s="4">
        <f>SUMIFS('Aceite Virgen'!XM$6:XM$257,'Aceite Virgen'!$A$6:$A$257,"&gt;="&amp;$A282,'Aceite Virgen'!$B$6:$B$257,"&lt;="&amp;$B282)</f>
        <v>0</v>
      </c>
      <c r="XQ282" s="69">
        <f>SUMIFS('Aceite Virgen'!XQ$6:XQ$257,'Aceite Virgen'!$A$6:$A$257,"&gt;="&amp;$A282,'Aceite Virgen'!$B$6:$B$257,"&lt;="&amp;$B282)</f>
        <v>0.24</v>
      </c>
      <c r="XR282" s="4">
        <f>SUMIFS('Aceite Virgen'!XR$6:XR$257,'Aceite Virgen'!$A$6:$A$257,"&gt;="&amp;$A282,'Aceite Virgen'!$B$6:$B$257,"&lt;="&amp;$B282)</f>
        <v>0</v>
      </c>
      <c r="XS282" s="4">
        <f>SUMIFS('Aceite Virgen'!XS$6:XS$257,'Aceite Virgen'!$A$6:$A$257,"&gt;="&amp;$A282,'Aceite Virgen'!$B$6:$B$257,"&lt;="&amp;$B282)</f>
        <v>0.38</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c r="YE282" s="69">
        <f>SUMIFS('Aceite Virgen'!YE$6:YE$257,'Aceite Virgen'!$A$6:$A$257,"&gt;="&amp;$A282,'Aceite Virgen'!$B$6:$B$257,"&lt;="&amp;$B282)</f>
        <v>0</v>
      </c>
      <c r="YF282" s="4">
        <f>SUMIFS('Aceite Virgen'!YF$6:YF$257,'Aceite Virgen'!$A$6:$A$257,"&gt;="&amp;$A282,'Aceite Virgen'!$B$6:$B$257,"&lt;="&amp;$B282)</f>
        <v>0</v>
      </c>
      <c r="YG282" s="4">
        <f>SUMIFS('Aceite Virgen'!YG$6:YG$257,'Aceite Virgen'!$A$6:$A$257,"&gt;="&amp;$A282,'Aceite Virgen'!$B$6:$B$257,"&lt;="&amp;$B282)</f>
        <v>0</v>
      </c>
      <c r="YH282" s="4">
        <f>SUMIFS('Aceite Virgen'!YH$6:YH$257,'Aceite Virgen'!$A$6:$A$257,"&gt;="&amp;$A282,'Aceite Virgen'!$B$6:$B$257,"&lt;="&amp;$B282)</f>
        <v>0</v>
      </c>
      <c r="YL282" s="69">
        <f>SUMIFS('Aceite Virgen'!YL$6:YL$257,'Aceite Virgen'!$A$6:$A$257,"&gt;="&amp;$A282,'Aceite Virgen'!$B$6:$B$257,"&lt;="&amp;$B282)</f>
        <v>0</v>
      </c>
      <c r="YM282" s="4">
        <f>SUMIFS('Aceite Virgen'!YM$6:YM$257,'Aceite Virgen'!$A$6:$A$257,"&gt;="&amp;$A282,'Aceite Virgen'!$B$6:$B$257,"&lt;="&amp;$B282)</f>
        <v>0</v>
      </c>
      <c r="YN282" s="4">
        <f>SUMIFS('Aceite Virgen'!YN$6:YN$257,'Aceite Virgen'!$A$6:$A$257,"&gt;="&amp;$A282,'Aceite Virgen'!$B$6:$B$257,"&lt;="&amp;$B282)</f>
        <v>0</v>
      </c>
      <c r="YO282" s="4">
        <f>SUMIFS('Aceite Virgen'!YO$6:YO$257,'Aceite Virgen'!$A$6:$A$257,"&gt;="&amp;$A282,'Aceite Virgen'!$B$6:$B$257,"&lt;="&amp;$B282)</f>
        <v>0</v>
      </c>
      <c r="YP282" s="4">
        <f>SUMIFS('Aceite Virgen'!YP$6:YP$257,'Aceite Virgen'!$A$6:$A$257,"&gt;="&amp;$A282,'Aceite Virgen'!$B$6:$B$257,"&lt;="&amp;$B282)</f>
        <v>0</v>
      </c>
      <c r="YS282" s="69">
        <f>SUMIFS('Aceite Virgen'!YS$6:YS$257,'Aceite Virgen'!$A$6:$A$257,"&gt;="&amp;$A282,'Aceite Virgen'!$B$6:$B$257,"&lt;="&amp;$B282)</f>
        <v>0</v>
      </c>
      <c r="YT282" s="4">
        <f>SUMIFS('Aceite Virgen'!YT$6:YT$257,'Aceite Virgen'!$A$6:$A$257,"&gt;="&amp;$A282,'Aceite Virgen'!$B$6:$B$257,"&lt;="&amp;$B282)</f>
        <v>0</v>
      </c>
      <c r="YU282" s="4">
        <f>SUMIFS('Aceite Virgen'!YU$6:YU$257,'Aceite Virgen'!$A$6:$A$257,"&gt;="&amp;$A282,'Aceite Virgen'!$B$6:$B$257,"&lt;="&amp;$B282)</f>
        <v>0</v>
      </c>
      <c r="YV282" s="4">
        <f>SUMIFS('Aceite Virgen'!YV$6:YV$257,'Aceite Virgen'!$A$6:$A$257,"&gt;="&amp;$A282,'Aceite Virgen'!$B$6:$B$257,"&lt;="&amp;$B282)</f>
        <v>0</v>
      </c>
      <c r="YW282" s="4">
        <f>SUMIFS('Aceite Virgen'!YW$6:YW$257,'Aceite Virgen'!$A$6:$A$257,"&gt;="&amp;$A282,'Aceite Virgen'!$B$6:$B$257,"&lt;="&amp;$B282)</f>
        <v>0</v>
      </c>
      <c r="YZ282" s="69">
        <f>SUMIFS('Aceite Virgen'!YZ$6:YZ$257,'Aceite Virgen'!$A$6:$A$257,"&gt;="&amp;$A282,'Aceite Virgen'!$B$6:$B$257,"&lt;="&amp;$B282)</f>
        <v>0</v>
      </c>
      <c r="ZA282" s="4">
        <f>SUMIFS('Aceite Virgen'!ZA$6:ZA$257,'Aceite Virgen'!$A$6:$A$257,"&gt;="&amp;$A282,'Aceite Virgen'!$B$6:$B$257,"&lt;="&amp;$B282)</f>
        <v>0</v>
      </c>
      <c r="ZB282" s="4">
        <f>SUMIFS('Aceite Virgen'!ZB$6:ZB$257,'Aceite Virgen'!$A$6:$A$257,"&gt;="&amp;$A282,'Aceite Virgen'!$B$6:$B$257,"&lt;="&amp;$B282)</f>
        <v>0</v>
      </c>
      <c r="ZC282" s="4">
        <f>SUMIFS('Aceite Virgen'!ZC$6:ZC$257,'Aceite Virgen'!$A$6:$A$257,"&gt;="&amp;$A282,'Aceite Virgen'!$B$6:$B$257,"&lt;="&amp;$B282)</f>
        <v>0</v>
      </c>
      <c r="ZD282" s="4">
        <f>SUMIFS('Aceite Virgen'!ZD$6:ZD$257,'Aceite Virgen'!$A$6:$A$257,"&gt;="&amp;$A282,'Aceite Virgen'!$B$6:$B$257,"&lt;="&amp;$B282)</f>
        <v>0</v>
      </c>
    </row>
    <row r="283" spans="1:680" x14ac:dyDescent="0.25">
      <c r="A283" s="9">
        <f>'TAM Aceite Virgen'!B31</f>
        <v>7.9</v>
      </c>
      <c r="B283" s="9">
        <f>'TAM Aceite Virgen'!C31</f>
        <v>8.1</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0.08</v>
      </c>
      <c r="AU283" s="4">
        <f>SUMIFS('Aceite Virgen'!AU$6:AU$257,'Aceite Virgen'!$A$6:$A$257,"&gt;="&amp;$A283,'Aceite Virgen'!$B$6:$B$257,"&lt;="&amp;$B283)</f>
        <v>0</v>
      </c>
      <c r="AV283" s="4">
        <f>SUMIFS('Aceite Virgen'!AV$6:AV$257,'Aceite Virgen'!$A$6:$A$257,"&gt;="&amp;$A283,'Aceite Virgen'!$B$6:$B$257,"&lt;="&amp;$B283)</f>
        <v>0.1</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0.22</v>
      </c>
      <c r="BW283" s="4">
        <f>SUMIFS('Aceite Virgen'!BW$6:BW$257,'Aceite Virgen'!$A$6:$A$257,"&gt;="&amp;$A283,'Aceite Virgen'!$B$6:$B$257,"&lt;="&amp;$B283)</f>
        <v>0</v>
      </c>
      <c r="BX283" s="4">
        <f>SUMIFS('Aceite Virgen'!BX$6:BX$257,'Aceite Virgen'!$A$6:$A$257,"&gt;="&amp;$A283,'Aceite Virgen'!$B$6:$B$257,"&lt;="&amp;$B283)</f>
        <v>0.27</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0.28999999999999998</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0.16</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1.8</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0.39</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0.52</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0.31</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0.67</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1.46</v>
      </c>
      <c r="KM283" s="4">
        <f>SUMIFS('Aceite Virgen'!KM$6:KM$257,'Aceite Virgen'!$A$6:$A$257,"&gt;="&amp;$A283,'Aceite Virgen'!$B$6:$B$257,"&lt;="&amp;$B283)</f>
        <v>0</v>
      </c>
      <c r="KN283" s="4">
        <f>SUMIFS('Aceite Virgen'!KN$6:KN$257,'Aceite Virgen'!$A$6:$A$257,"&gt;="&amp;$A283,'Aceite Virgen'!$B$6:$B$257,"&lt;="&amp;$B283)</f>
        <v>0.67</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0.34</v>
      </c>
      <c r="NL283" s="4">
        <f>SUMIFS('Aceite Virgen'!NL$6:NL$257,'Aceite Virgen'!$A$6:$A$257,"&gt;="&amp;$A283,'Aceite Virgen'!$B$6:$B$257,"&lt;="&amp;$B283)</f>
        <v>2.67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1.04</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2.4500000000000002</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0.19</v>
      </c>
      <c r="QK283" s="4">
        <f>SUMIFS('Aceite Virgen'!QK$6:QK$257,'Aceite Virgen'!$A$6:$A$257,"&gt;="&amp;$A283,'Aceite Virgen'!$B$6:$B$257,"&lt;="&amp;$B283)</f>
        <v>0</v>
      </c>
      <c r="QL283" s="4">
        <f>SUMIFS('Aceite Virgen'!QL$6:QL$257,'Aceite Virgen'!$A$6:$A$257,"&gt;="&amp;$A283,'Aceite Virgen'!$B$6:$B$257,"&lt;="&amp;$B283)</f>
        <v>0.34</v>
      </c>
      <c r="QM283" s="4">
        <f>SUMIFS('Aceite Virgen'!QM$6:QM$257,'Aceite Virgen'!$A$6:$A$257,"&gt;="&amp;$A283,'Aceite Virgen'!$B$6:$B$257,"&lt;="&amp;$B283)</f>
        <v>0</v>
      </c>
      <c r="QQ283" s="4">
        <f>SUMIFS('Aceite Virgen'!QQ$6:QQ$257,'Aceite Virgen'!$A$6:$A$257,"&gt;="&amp;$A283,'Aceite Virgen'!$B$6:$B$257,"&lt;="&amp;$B283)</f>
        <v>0.22</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0.76</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1.04</v>
      </c>
      <c r="RM283" s="4">
        <f>SUMIFS('Aceite Virgen'!RM$6:RM$257,'Aceite Virgen'!$A$6:$A$257,"&gt;="&amp;$A283,'Aceite Virgen'!$B$6:$B$257,"&lt;="&amp;$B283)</f>
        <v>0</v>
      </c>
      <c r="RN283" s="4">
        <f>SUMIFS('Aceite Virgen'!RN$6:RN$257,'Aceite Virgen'!$A$6:$A$257,"&gt;="&amp;$A283,'Aceite Virgen'!$B$6:$B$257,"&lt;="&amp;$B283)</f>
        <v>0.52</v>
      </c>
      <c r="RO283" s="4">
        <f>SUMIFS('Aceite Virgen'!RO$6:RO$257,'Aceite Virgen'!$A$6:$A$257,"&gt;="&amp;$A283,'Aceite Virgen'!$B$6:$B$257,"&lt;="&amp;$B283)</f>
        <v>0</v>
      </c>
      <c r="RS283" s="69">
        <f>SUMIFS('Aceite Virgen'!RS$6:RS$257,'Aceite Virgen'!$A$6:$A$257,"&gt;="&amp;$A283,'Aceite Virgen'!$B$6:$B$257,"&lt;="&amp;$B283)</f>
        <v>0.54</v>
      </c>
      <c r="RT283" s="4">
        <f>SUMIFS('Aceite Virgen'!RT$6:RT$257,'Aceite Virgen'!$A$6:$A$257,"&gt;="&amp;$A283,'Aceite Virgen'!$B$6:$B$257,"&lt;="&amp;$B283)</f>
        <v>1.02</v>
      </c>
      <c r="RU283" s="4">
        <f>SUMIFS('Aceite Virgen'!RU$6:RU$257,'Aceite Virgen'!$A$6:$A$257,"&gt;="&amp;$A283,'Aceite Virgen'!$B$6:$B$257,"&lt;="&amp;$B283)</f>
        <v>0.34</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v>
      </c>
      <c r="SV283" s="4">
        <f>SUMIFS('Aceite Virgen'!SV$6:SV$257,'Aceite Virgen'!$A$6:$A$257,"&gt;="&amp;$A283,'Aceite Virgen'!$B$6:$B$257,"&lt;="&amp;$B283)</f>
        <v>0</v>
      </c>
      <c r="SW283" s="4">
        <f>SUMIFS('Aceite Virgen'!SW$6:SW$257,'Aceite Virgen'!$A$6:$A$257,"&gt;="&amp;$A283,'Aceite Virgen'!$B$6:$B$257,"&lt;="&amp;$B283)</f>
        <v>0</v>
      </c>
      <c r="SX283" s="4">
        <f>SUMIFS('Aceite Virgen'!SX$6:SX$257,'Aceite Virgen'!$A$6:$A$257,"&gt;="&amp;$A283,'Aceite Virgen'!$B$6:$B$257,"&lt;="&amp;$B283)</f>
        <v>0</v>
      </c>
      <c r="TB283" s="69">
        <f>SUMIFS('Aceite Virgen'!TB$6:TB$257,'Aceite Virgen'!$A$6:$A$257,"&gt;="&amp;$A283,'Aceite Virgen'!$B$6:$B$257,"&lt;="&amp;$B283)</f>
        <v>3.3</v>
      </c>
      <c r="TC283" s="4">
        <f>SUMIFS('Aceite Virgen'!TC$6:TC$257,'Aceite Virgen'!$A$6:$A$257,"&gt;="&amp;$A283,'Aceite Virgen'!$B$6:$B$257,"&lt;="&amp;$B283)</f>
        <v>0</v>
      </c>
      <c r="TD283" s="4">
        <f>SUMIFS('Aceite Virgen'!TD$6:TD$257,'Aceite Virgen'!$A$6:$A$257,"&gt;="&amp;$A283,'Aceite Virgen'!$B$6:$B$257,"&lt;="&amp;$B283)</f>
        <v>4.16</v>
      </c>
      <c r="TE283" s="4">
        <f>SUMIFS('Aceite Virgen'!TE$6:TE$257,'Aceite Virgen'!$A$6:$A$257,"&gt;="&amp;$A283,'Aceite Virgen'!$B$6:$B$257,"&lt;="&amp;$B283)</f>
        <v>2.2200000000000002</v>
      </c>
      <c r="TI283" s="69">
        <f>SUMIFS('Aceite Virgen'!TI$6:TI$257,'Aceite Virgen'!$A$6:$A$257,"&gt;="&amp;$A283,'Aceite Virgen'!$B$6:$B$257,"&lt;="&amp;$B283)</f>
        <v>4.9000000000000004</v>
      </c>
      <c r="TJ283" s="4">
        <f>SUMIFS('Aceite Virgen'!TJ$6:TJ$257,'Aceite Virgen'!$A$6:$A$257,"&gt;="&amp;$A283,'Aceite Virgen'!$B$6:$B$257,"&lt;="&amp;$B283)</f>
        <v>12.45</v>
      </c>
      <c r="TK283" s="4">
        <f>SUMIFS('Aceite Virgen'!TK$6:TK$257,'Aceite Virgen'!$A$6:$A$257,"&gt;="&amp;$A283,'Aceite Virgen'!$B$6:$B$257,"&lt;="&amp;$B283)</f>
        <v>2.5300000000000002</v>
      </c>
      <c r="TL283" s="4">
        <f>SUMIFS('Aceite Virgen'!TL$6:TL$257,'Aceite Virgen'!$A$6:$A$257,"&gt;="&amp;$A283,'Aceite Virgen'!$B$6:$B$257,"&lt;="&amp;$B283)</f>
        <v>1.08</v>
      </c>
      <c r="TP283" s="69">
        <f>SUMIFS('Aceite Virgen'!TP$6:TP$257,'Aceite Virgen'!$A$6:$A$257,"&gt;="&amp;$A283,'Aceite Virgen'!$B$6:$B$257,"&lt;="&amp;$B283)</f>
        <v>3.28</v>
      </c>
      <c r="TQ283" s="4">
        <f>SUMIFS('Aceite Virgen'!TQ$6:TQ$257,'Aceite Virgen'!$A$6:$A$257,"&gt;="&amp;$A283,'Aceite Virgen'!$B$6:$B$257,"&lt;="&amp;$B283)</f>
        <v>17.13</v>
      </c>
      <c r="TR283" s="4">
        <f>SUMIFS('Aceite Virgen'!TR$6:TR$257,'Aceite Virgen'!$A$6:$A$257,"&gt;="&amp;$A283,'Aceite Virgen'!$B$6:$B$257,"&lt;="&amp;$B283)</f>
        <v>0.84</v>
      </c>
      <c r="TS283" s="4">
        <f>SUMIFS('Aceite Virgen'!TS$6:TS$257,'Aceite Virgen'!$A$6:$A$257,"&gt;="&amp;$A283,'Aceite Virgen'!$B$6:$B$257,"&lt;="&amp;$B283)</f>
        <v>1.1399999999999999</v>
      </c>
      <c r="TW283" s="69">
        <f>SUMIFS('Aceite Virgen'!TW$6:TW$257,'Aceite Virgen'!$A$6:$A$257,"&gt;="&amp;$A283,'Aceite Virgen'!$B$6:$B$257,"&lt;="&amp;$B283)</f>
        <v>4.62</v>
      </c>
      <c r="TX283" s="4">
        <f>SUMIFS('Aceite Virgen'!TX$6:TX$257,'Aceite Virgen'!$A$6:$A$257,"&gt;="&amp;$A283,'Aceite Virgen'!$B$6:$B$257,"&lt;="&amp;$B283)</f>
        <v>3.78</v>
      </c>
      <c r="TY283" s="4">
        <f>SUMIFS('Aceite Virgen'!TY$6:TY$257,'Aceite Virgen'!$A$6:$A$257,"&gt;="&amp;$A283,'Aceite Virgen'!$B$6:$B$257,"&lt;="&amp;$B283)</f>
        <v>5.37</v>
      </c>
      <c r="TZ283" s="4">
        <f>SUMIFS('Aceite Virgen'!TZ$6:TZ$257,'Aceite Virgen'!$A$6:$A$257,"&gt;="&amp;$A283,'Aceite Virgen'!$B$6:$B$257,"&lt;="&amp;$B283)</f>
        <v>3.43</v>
      </c>
      <c r="UD283" s="69">
        <f>SUMIFS('Aceite Virgen'!UD$6:UD$257,'Aceite Virgen'!$A$6:$A$257,"&gt;="&amp;$A283,'Aceite Virgen'!$B$6:$B$257,"&lt;="&amp;$B283)</f>
        <v>2.8699999999999997</v>
      </c>
      <c r="UE283" s="4">
        <f>SUMIFS('Aceite Virgen'!UE$6:UE$257,'Aceite Virgen'!$A$6:$A$257,"&gt;="&amp;$A283,'Aceite Virgen'!$B$6:$B$257,"&lt;="&amp;$B283)</f>
        <v>0.7</v>
      </c>
      <c r="UF283" s="4">
        <f>SUMIFS('Aceite Virgen'!UF$6:UF$257,'Aceite Virgen'!$A$6:$A$257,"&gt;="&amp;$A283,'Aceite Virgen'!$B$6:$B$257,"&lt;="&amp;$B283)</f>
        <v>4.03</v>
      </c>
      <c r="UG283" s="4">
        <f>SUMIFS('Aceite Virgen'!UG$6:UG$257,'Aceite Virgen'!$A$6:$A$257,"&gt;="&amp;$A283,'Aceite Virgen'!$B$6:$B$257,"&lt;="&amp;$B283)</f>
        <v>1.36</v>
      </c>
      <c r="UK283" s="69">
        <f>SUMIFS('Aceite Virgen'!UK$6:UK$257,'Aceite Virgen'!$A$6:$A$257,"&gt;="&amp;$A283,'Aceite Virgen'!$B$6:$B$257,"&lt;="&amp;$B283)</f>
        <v>4.04</v>
      </c>
      <c r="UL283" s="4">
        <f>SUMIFS('Aceite Virgen'!UL$6:UL$257,'Aceite Virgen'!$A$6:$A$257,"&gt;="&amp;$A283,'Aceite Virgen'!$B$6:$B$257,"&lt;="&amp;$B283)</f>
        <v>0</v>
      </c>
      <c r="UM283" s="4">
        <f>SUMIFS('Aceite Virgen'!UM$6:UM$257,'Aceite Virgen'!$A$6:$A$257,"&gt;="&amp;$A283,'Aceite Virgen'!$B$6:$B$257,"&lt;="&amp;$B283)</f>
        <v>5.76</v>
      </c>
      <c r="UN283" s="4">
        <f>SUMIFS('Aceite Virgen'!UN$6:UN$257,'Aceite Virgen'!$A$6:$A$257,"&gt;="&amp;$A283,'Aceite Virgen'!$B$6:$B$257,"&lt;="&amp;$B283)</f>
        <v>0</v>
      </c>
      <c r="UR283" s="69">
        <f>SUMIFS('Aceite Virgen'!UR$6:UR$257,'Aceite Virgen'!$A$6:$A$257,"&gt;="&amp;$A283,'Aceite Virgen'!$B$6:$B$257,"&lt;="&amp;$B283)</f>
        <v>2.87</v>
      </c>
      <c r="US283" s="4">
        <f>SUMIFS('Aceite Virgen'!US$6:US$257,'Aceite Virgen'!$A$6:$A$257,"&gt;="&amp;$A283,'Aceite Virgen'!$B$6:$B$257,"&lt;="&amp;$B283)</f>
        <v>2.23</v>
      </c>
      <c r="UT283" s="4">
        <f>SUMIFS('Aceite Virgen'!UT$6:UT$257,'Aceite Virgen'!$A$6:$A$257,"&gt;="&amp;$A283,'Aceite Virgen'!$B$6:$B$257,"&lt;="&amp;$B283)</f>
        <v>2.2400000000000002</v>
      </c>
      <c r="UU283" s="4">
        <f>SUMIFS('Aceite Virgen'!UU$6:UU$257,'Aceite Virgen'!$A$6:$A$257,"&gt;="&amp;$A283,'Aceite Virgen'!$B$6:$B$257,"&lt;="&amp;$B283)</f>
        <v>3.34</v>
      </c>
      <c r="UY283" s="69">
        <f>SUMIFS('Aceite Virgen'!UY$6:UY$257,'Aceite Virgen'!$A$6:$A$257,"&gt;="&amp;$A283,'Aceite Virgen'!$B$6:$B$257,"&lt;="&amp;$B283)</f>
        <v>3.41</v>
      </c>
      <c r="UZ283" s="4">
        <f>SUMIFS('Aceite Virgen'!UZ$6:UZ$257,'Aceite Virgen'!$A$6:$A$257,"&gt;="&amp;$A283,'Aceite Virgen'!$B$6:$B$257,"&lt;="&amp;$B283)</f>
        <v>14.85</v>
      </c>
      <c r="VA283" s="4">
        <f>SUMIFS('Aceite Virgen'!VA$6:VA$257,'Aceite Virgen'!$A$6:$A$257,"&gt;="&amp;$A283,'Aceite Virgen'!$B$6:$B$257,"&lt;="&amp;$B283)</f>
        <v>0.97</v>
      </c>
      <c r="VB283" s="4">
        <f>SUMIFS('Aceite Virgen'!VB$6:VB$257,'Aceite Virgen'!$A$6:$A$257,"&gt;="&amp;$A283,'Aceite Virgen'!$B$6:$B$257,"&lt;="&amp;$B283)</f>
        <v>0</v>
      </c>
      <c r="VF283" s="69">
        <f>SUMIFS('Aceite Virgen'!VF$6:VF$257,'Aceite Virgen'!$A$6:$A$257,"&gt;="&amp;$A283,'Aceite Virgen'!$B$6:$B$257,"&lt;="&amp;$B283)</f>
        <v>0.46</v>
      </c>
      <c r="VG283" s="4">
        <f>SUMIFS('Aceite Virgen'!VG$6:VG$257,'Aceite Virgen'!$A$6:$A$257,"&gt;="&amp;$A283,'Aceite Virgen'!$B$6:$B$257,"&lt;="&amp;$B283)</f>
        <v>0</v>
      </c>
      <c r="VH283" s="4">
        <f>SUMIFS('Aceite Virgen'!VH$6:VH$257,'Aceite Virgen'!$A$6:$A$257,"&gt;="&amp;$A283,'Aceite Virgen'!$B$6:$B$257,"&lt;="&amp;$B283)</f>
        <v>0.72</v>
      </c>
      <c r="VI283" s="4">
        <f>SUMIFS('Aceite Virgen'!VI$6:VI$257,'Aceite Virgen'!$A$6:$A$257,"&gt;="&amp;$A283,'Aceite Virgen'!$B$6:$B$257,"&lt;="&amp;$B283)</f>
        <v>0</v>
      </c>
      <c r="VM283" s="69">
        <f>SUMIFS('Aceite Virgen'!VM$6:VM$257,'Aceite Virgen'!$A$6:$A$257,"&gt;="&amp;$A283,'Aceite Virgen'!$B$6:$B$257,"&lt;="&amp;$B283)</f>
        <v>2.56</v>
      </c>
      <c r="VN283" s="4">
        <f>SUMIFS('Aceite Virgen'!VN$6:VN$257,'Aceite Virgen'!$A$6:$A$257,"&gt;="&amp;$A283,'Aceite Virgen'!$B$6:$B$257,"&lt;="&amp;$B283)</f>
        <v>3.6</v>
      </c>
      <c r="VO283" s="4">
        <f>SUMIFS('Aceite Virgen'!VO$6:VO$257,'Aceite Virgen'!$A$6:$A$257,"&gt;="&amp;$A283,'Aceite Virgen'!$B$6:$B$257,"&lt;="&amp;$B283)</f>
        <v>1.1299999999999999</v>
      </c>
      <c r="VP283" s="4">
        <f>SUMIFS('Aceite Virgen'!VP$6:VP$257,'Aceite Virgen'!$A$6:$A$257,"&gt;="&amp;$A283,'Aceite Virgen'!$B$6:$B$257,"&lt;="&amp;$B283)</f>
        <v>6.5299999999999994</v>
      </c>
      <c r="VT283" s="69">
        <f>SUMIFS('Aceite Virgen'!VT$6:VT$257,'Aceite Virgen'!$A$6:$A$257,"&gt;="&amp;$A283,'Aceite Virgen'!$B$6:$B$257,"&lt;="&amp;$B283)</f>
        <v>2.23</v>
      </c>
      <c r="VU283" s="4">
        <f>SUMIFS('Aceite Virgen'!VU$6:VU$257,'Aceite Virgen'!$A$6:$A$257,"&gt;="&amp;$A283,'Aceite Virgen'!$B$6:$B$257,"&lt;="&amp;$B283)</f>
        <v>7.66</v>
      </c>
      <c r="VV283" s="4">
        <f>SUMIFS('Aceite Virgen'!VV$6:VV$257,'Aceite Virgen'!$A$6:$A$257,"&gt;="&amp;$A283,'Aceite Virgen'!$B$6:$B$257,"&lt;="&amp;$B283)</f>
        <v>1.23</v>
      </c>
      <c r="VW283" s="4">
        <f>SUMIFS('Aceite Virgen'!VW$6:VW$257,'Aceite Virgen'!$A$6:$A$257,"&gt;="&amp;$A283,'Aceite Virgen'!$B$6:$B$257,"&lt;="&amp;$B283)</f>
        <v>0.85</v>
      </c>
      <c r="WA283" s="69">
        <f>SUMIFS('Aceite Virgen'!WA$6:WA$257,'Aceite Virgen'!$A$6:$A$257,"&gt;="&amp;$A283,'Aceite Virgen'!$B$6:$B$257,"&lt;="&amp;$B283)</f>
        <v>4.5900000000000007</v>
      </c>
      <c r="WB283" s="4">
        <f>SUMIFS('Aceite Virgen'!WB$6:WB$257,'Aceite Virgen'!$A$6:$A$257,"&gt;="&amp;$A283,'Aceite Virgen'!$B$6:$B$257,"&lt;="&amp;$B283)</f>
        <v>11.98</v>
      </c>
      <c r="WC283" s="4">
        <f>SUMIFS('Aceite Virgen'!WC$6:WC$257,'Aceite Virgen'!$A$6:$A$257,"&gt;="&amp;$A283,'Aceite Virgen'!$B$6:$B$257,"&lt;="&amp;$B283)</f>
        <v>1.0799999999999998</v>
      </c>
      <c r="WD283" s="4">
        <f>SUMIFS('Aceite Virgen'!WD$6:WD$257,'Aceite Virgen'!$A$6:$A$257,"&gt;="&amp;$A283,'Aceite Virgen'!$B$6:$B$257,"&lt;="&amp;$B283)</f>
        <v>11.6</v>
      </c>
      <c r="WH283" s="69">
        <f>SUMIFS('Aceite Virgen'!WH$6:WH$257,'Aceite Virgen'!$A$6:$A$257,"&gt;="&amp;$A283,'Aceite Virgen'!$B$6:$B$257,"&lt;="&amp;$B283)</f>
        <v>32.96</v>
      </c>
      <c r="WI283" s="4">
        <f>SUMIFS('Aceite Virgen'!WI$6:WI$257,'Aceite Virgen'!$A$6:$A$257,"&gt;="&amp;$A283,'Aceite Virgen'!$B$6:$B$257,"&lt;="&amp;$B283)</f>
        <v>19.04</v>
      </c>
      <c r="WJ283" s="4">
        <f>SUMIFS('Aceite Virgen'!WJ$6:WJ$257,'Aceite Virgen'!$A$6:$A$257,"&gt;="&amp;$A283,'Aceite Virgen'!$B$6:$B$257,"&lt;="&amp;$B283)</f>
        <v>43.01</v>
      </c>
      <c r="WK283" s="4">
        <f>SUMIFS('Aceite Virgen'!WK$6:WK$257,'Aceite Virgen'!$A$6:$A$257,"&gt;="&amp;$A283,'Aceite Virgen'!$B$6:$B$257,"&lt;="&amp;$B283)</f>
        <v>10.85</v>
      </c>
      <c r="WO283" s="69">
        <f>SUMIFS('Aceite Virgen'!WO$6:WO$257,'Aceite Virgen'!$A$6:$A$257,"&gt;="&amp;$A283,'Aceite Virgen'!$B$6:$B$257,"&lt;="&amp;$B283)</f>
        <v>31.240000000000002</v>
      </c>
      <c r="WP283" s="4">
        <f>SUMIFS('Aceite Virgen'!WP$6:WP$257,'Aceite Virgen'!$A$6:$A$257,"&gt;="&amp;$A283,'Aceite Virgen'!$B$6:$B$257,"&lt;="&amp;$B283)</f>
        <v>17.95</v>
      </c>
      <c r="WQ283" s="4">
        <f>SUMIFS('Aceite Virgen'!WQ$6:WQ$257,'Aceite Virgen'!$A$6:$A$257,"&gt;="&amp;$A283,'Aceite Virgen'!$B$6:$B$257,"&lt;="&amp;$B283)</f>
        <v>45.73</v>
      </c>
      <c r="WR283" s="4">
        <f>SUMIFS('Aceite Virgen'!WR$6:WR$257,'Aceite Virgen'!$A$6:$A$257,"&gt;="&amp;$A283,'Aceite Virgen'!$B$6:$B$257,"&lt;="&amp;$B283)</f>
        <v>0</v>
      </c>
      <c r="WV283" s="69">
        <f>SUMIFS('Aceite Virgen'!WV$6:WV$257,'Aceite Virgen'!$A$6:$A$257,"&gt;="&amp;$A283,'Aceite Virgen'!$B$6:$B$257,"&lt;="&amp;$B283)</f>
        <v>22.169999999999998</v>
      </c>
      <c r="WW283" s="4">
        <f>SUMIFS('Aceite Virgen'!WW$6:WW$257,'Aceite Virgen'!$A$6:$A$257,"&gt;="&amp;$A283,'Aceite Virgen'!$B$6:$B$257,"&lt;="&amp;$B283)</f>
        <v>5.5</v>
      </c>
      <c r="WX283" s="4">
        <f>SUMIFS('Aceite Virgen'!WX$6:WX$257,'Aceite Virgen'!$A$6:$A$257,"&gt;="&amp;$A283,'Aceite Virgen'!$B$6:$B$257,"&lt;="&amp;$B283)</f>
        <v>24.33</v>
      </c>
      <c r="WY283" s="4">
        <f>SUMIFS('Aceite Virgen'!WY$6:WY$257,'Aceite Virgen'!$A$6:$A$257,"&gt;="&amp;$A283,'Aceite Virgen'!$B$6:$B$257,"&lt;="&amp;$B283)</f>
        <v>31.96</v>
      </c>
      <c r="XC283" s="69">
        <f>SUMIFS('Aceite Virgen'!XC$6:XC$257,'Aceite Virgen'!$A$6:$A$257,"&gt;="&amp;$A283,'Aceite Virgen'!$B$6:$B$257,"&lt;="&amp;$B283)</f>
        <v>3.5500000000000003</v>
      </c>
      <c r="XD283" s="4">
        <f>SUMIFS('Aceite Virgen'!XD$6:XD$257,'Aceite Virgen'!$A$6:$A$257,"&gt;="&amp;$A283,'Aceite Virgen'!$B$6:$B$257,"&lt;="&amp;$B283)</f>
        <v>5.6899999999999995</v>
      </c>
      <c r="XE283" s="4">
        <f>SUMIFS('Aceite Virgen'!XE$6:XE$257,'Aceite Virgen'!$A$6:$A$257,"&gt;="&amp;$A283,'Aceite Virgen'!$B$6:$B$257,"&lt;="&amp;$B283)</f>
        <v>2.82</v>
      </c>
      <c r="XF283" s="4">
        <f>SUMIFS('Aceite Virgen'!XF$6:XF$257,'Aceite Virgen'!$A$6:$A$257,"&gt;="&amp;$A283,'Aceite Virgen'!$B$6:$B$257,"&lt;="&amp;$B283)</f>
        <v>3.6300000000000003</v>
      </c>
      <c r="XJ283" s="69">
        <f>SUMIFS('Aceite Virgen'!XJ$6:XJ$257,'Aceite Virgen'!$A$6:$A$257,"&gt;="&amp;$A283,'Aceite Virgen'!$B$6:$B$257,"&lt;="&amp;$B283)</f>
        <v>3.3200000000000003</v>
      </c>
      <c r="XK283" s="4">
        <f>SUMIFS('Aceite Virgen'!XK$6:XK$257,'Aceite Virgen'!$A$6:$A$257,"&gt;="&amp;$A283,'Aceite Virgen'!$B$6:$B$257,"&lt;="&amp;$B283)</f>
        <v>2.2999999999999998</v>
      </c>
      <c r="XL283" s="4">
        <f>SUMIFS('Aceite Virgen'!XL$6:XL$257,'Aceite Virgen'!$A$6:$A$257,"&gt;="&amp;$A283,'Aceite Virgen'!$B$6:$B$257,"&lt;="&amp;$B283)</f>
        <v>3.37</v>
      </c>
      <c r="XM283" s="4">
        <f>SUMIFS('Aceite Virgen'!XM$6:XM$257,'Aceite Virgen'!$A$6:$A$257,"&gt;="&amp;$A283,'Aceite Virgen'!$B$6:$B$257,"&lt;="&amp;$B283)</f>
        <v>2.09</v>
      </c>
      <c r="XQ283" s="69">
        <f>SUMIFS('Aceite Virgen'!XQ$6:XQ$257,'Aceite Virgen'!$A$6:$A$257,"&gt;="&amp;$A283,'Aceite Virgen'!$B$6:$B$257,"&lt;="&amp;$B283)</f>
        <v>1.26</v>
      </c>
      <c r="XR283" s="4">
        <f>SUMIFS('Aceite Virgen'!XR$6:XR$257,'Aceite Virgen'!$A$6:$A$257,"&gt;="&amp;$A283,'Aceite Virgen'!$B$6:$B$257,"&lt;="&amp;$B283)</f>
        <v>3.23</v>
      </c>
      <c r="XS283" s="4">
        <f>SUMIFS('Aceite Virgen'!XS$6:XS$257,'Aceite Virgen'!$A$6:$A$257,"&gt;="&amp;$A283,'Aceite Virgen'!$B$6:$B$257,"&lt;="&amp;$B283)</f>
        <v>1.08</v>
      </c>
      <c r="XT283" s="4">
        <f>SUMIFS('Aceite Virgen'!XT$6:XT$257,'Aceite Virgen'!$A$6:$A$257,"&gt;="&amp;$A283,'Aceite Virgen'!$B$6:$B$257,"&lt;="&amp;$B283)</f>
        <v>0</v>
      </c>
      <c r="XX283" s="69">
        <f>SUMIFS('Aceite Virgen'!XX$6:XX$257,'Aceite Virgen'!$A$6:$A$257,"&gt;="&amp;$A283,'Aceite Virgen'!$B$6:$B$257,"&lt;="&amp;$B283)</f>
        <v>1.57</v>
      </c>
      <c r="XY283" s="4">
        <f>SUMIFS('Aceite Virgen'!XY$6:XY$257,'Aceite Virgen'!$A$6:$A$257,"&gt;="&amp;$A283,'Aceite Virgen'!$B$6:$B$257,"&lt;="&amp;$B283)</f>
        <v>5.24</v>
      </c>
      <c r="XZ283" s="4">
        <f>SUMIFS('Aceite Virgen'!XZ$6:XZ$257,'Aceite Virgen'!$A$6:$A$257,"&gt;="&amp;$A283,'Aceite Virgen'!$B$6:$B$257,"&lt;="&amp;$B283)</f>
        <v>1.22</v>
      </c>
      <c r="YA283" s="4">
        <f>SUMIFS('Aceite Virgen'!YA$6:YA$257,'Aceite Virgen'!$A$6:$A$257,"&gt;="&amp;$A283,'Aceite Virgen'!$B$6:$B$257,"&lt;="&amp;$B283)</f>
        <v>0</v>
      </c>
      <c r="YE283" s="69">
        <f>SUMIFS('Aceite Virgen'!YE$6:YE$257,'Aceite Virgen'!$A$6:$A$257,"&gt;="&amp;$A283,'Aceite Virgen'!$B$6:$B$257,"&lt;="&amp;$B283)</f>
        <v>0.15</v>
      </c>
      <c r="YF283" s="4">
        <f>SUMIFS('Aceite Virgen'!YF$6:YF$257,'Aceite Virgen'!$A$6:$A$257,"&gt;="&amp;$A283,'Aceite Virgen'!$B$6:$B$257,"&lt;="&amp;$B283)</f>
        <v>0</v>
      </c>
      <c r="YG283" s="4">
        <f>SUMIFS('Aceite Virgen'!YG$6:YG$257,'Aceite Virgen'!$A$6:$A$257,"&gt;="&amp;$A283,'Aceite Virgen'!$B$6:$B$257,"&lt;="&amp;$B283)</f>
        <v>0.25</v>
      </c>
      <c r="YH283" s="4">
        <f>SUMIFS('Aceite Virgen'!YH$6:YH$257,'Aceite Virgen'!$A$6:$A$257,"&gt;="&amp;$A283,'Aceite Virgen'!$B$6:$B$257,"&lt;="&amp;$B283)</f>
        <v>0</v>
      </c>
      <c r="YL283" s="69">
        <f>SUMIFS('Aceite Virgen'!YL$6:YL$257,'Aceite Virgen'!$A$6:$A$257,"&gt;="&amp;$A283,'Aceite Virgen'!$B$6:$B$257,"&lt;="&amp;$B283)</f>
        <v>1.86</v>
      </c>
      <c r="YM283" s="4">
        <f>SUMIFS('Aceite Virgen'!YM$6:YM$257,'Aceite Virgen'!$A$6:$A$257,"&gt;="&amp;$A283,'Aceite Virgen'!$B$6:$B$257,"&lt;="&amp;$B283)</f>
        <v>0</v>
      </c>
      <c r="YN283" s="4">
        <f>SUMIFS('Aceite Virgen'!YN$6:YN$257,'Aceite Virgen'!$A$6:$A$257,"&gt;="&amp;$A283,'Aceite Virgen'!$B$6:$B$257,"&lt;="&amp;$B283)</f>
        <v>1.34</v>
      </c>
      <c r="YO283" s="4">
        <f>SUMIFS('Aceite Virgen'!YO$6:YO$257,'Aceite Virgen'!$A$6:$A$257,"&gt;="&amp;$A283,'Aceite Virgen'!$B$6:$B$257,"&lt;="&amp;$B283)</f>
        <v>1.77</v>
      </c>
      <c r="YP283" s="4">
        <f>SUMIFS('Aceite Virgen'!YP$6:YP$257,'Aceite Virgen'!$A$6:$A$257,"&gt;="&amp;$A283,'Aceite Virgen'!$B$6:$B$257,"&lt;="&amp;$B283)</f>
        <v>0</v>
      </c>
      <c r="YS283" s="69">
        <f>SUMIFS('Aceite Virgen'!YS$6:YS$257,'Aceite Virgen'!$A$6:$A$257,"&gt;="&amp;$A283,'Aceite Virgen'!$B$6:$B$257,"&lt;="&amp;$B283)</f>
        <v>0.36</v>
      </c>
      <c r="YT283" s="4">
        <f>SUMIFS('Aceite Virgen'!YT$6:YT$257,'Aceite Virgen'!$A$6:$A$257,"&gt;="&amp;$A283,'Aceite Virgen'!$B$6:$B$257,"&lt;="&amp;$B283)</f>
        <v>0</v>
      </c>
      <c r="YU283" s="4">
        <f>SUMIFS('Aceite Virgen'!YU$6:YU$257,'Aceite Virgen'!$A$6:$A$257,"&gt;="&amp;$A283,'Aceite Virgen'!$B$6:$B$257,"&lt;="&amp;$B283)</f>
        <v>0.43</v>
      </c>
      <c r="YV283" s="4">
        <f>SUMIFS('Aceite Virgen'!YV$6:YV$257,'Aceite Virgen'!$A$6:$A$257,"&gt;="&amp;$A283,'Aceite Virgen'!$B$6:$B$257,"&lt;="&amp;$B283)</f>
        <v>0.53</v>
      </c>
      <c r="YW283" s="4">
        <f>SUMIFS('Aceite Virgen'!YW$6:YW$257,'Aceite Virgen'!$A$6:$A$257,"&gt;="&amp;$A283,'Aceite Virgen'!$B$6:$B$257,"&lt;="&amp;$B283)</f>
        <v>0</v>
      </c>
      <c r="YZ283" s="69">
        <f>SUMIFS('Aceite Virgen'!YZ$6:YZ$257,'Aceite Virgen'!$A$6:$A$257,"&gt;="&amp;$A283,'Aceite Virgen'!$B$6:$B$257,"&lt;="&amp;$B283)</f>
        <v>0.28000000000000003</v>
      </c>
      <c r="ZA283" s="4">
        <f>SUMIFS('Aceite Virgen'!ZA$6:ZA$257,'Aceite Virgen'!$A$6:$A$257,"&gt;="&amp;$A283,'Aceite Virgen'!$B$6:$B$257,"&lt;="&amp;$B283)</f>
        <v>0</v>
      </c>
      <c r="ZB283" s="4">
        <f>SUMIFS('Aceite Virgen'!ZB$6:ZB$257,'Aceite Virgen'!$A$6:$A$257,"&gt;="&amp;$A283,'Aceite Virgen'!$B$6:$B$257,"&lt;="&amp;$B283)</f>
        <v>0.33</v>
      </c>
      <c r="ZC283" s="4">
        <f>SUMIFS('Aceite Virgen'!ZC$6:ZC$257,'Aceite Virgen'!$A$6:$A$257,"&gt;="&amp;$A283,'Aceite Virgen'!$B$6:$B$257,"&lt;="&amp;$B283)</f>
        <v>0.44</v>
      </c>
      <c r="ZD283" s="4">
        <f>SUMIFS('Aceite Virgen'!ZD$6:ZD$257,'Aceite Virgen'!$A$6:$A$257,"&gt;="&amp;$A283,'Aceite Virgen'!$B$6:$B$257,"&lt;="&amp;$B283)</f>
        <v>0</v>
      </c>
    </row>
    <row r="284" spans="1:680" x14ac:dyDescent="0.25">
      <c r="A284" s="9">
        <f>'TAM Aceite Virgen'!B32</f>
        <v>8.1</v>
      </c>
      <c r="B284" s="9">
        <f>'TAM Aceite Virgen'!C32</f>
        <v>8.3000000000000007</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0.37</v>
      </c>
      <c r="AN284" s="4">
        <f>SUMIFS('Aceite Virgen'!AN$6:AN$257,'Aceite Virgen'!$A$6:$A$257,"&gt;="&amp;$A284,'Aceite Virgen'!$B$6:$B$257,"&lt;="&amp;$B284)</f>
        <v>0</v>
      </c>
      <c r="AO284" s="4">
        <f>SUMIFS('Aceite Virgen'!AO$6:AO$257,'Aceite Virgen'!$A$6:$A$257,"&gt;="&amp;$A284,'Aceite Virgen'!$B$6:$B$257,"&lt;="&amp;$B284)</f>
        <v>0.45</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0.25</v>
      </c>
      <c r="RM284" s="4">
        <f>SUMIFS('Aceite Virgen'!RM$6:RM$257,'Aceite Virgen'!$A$6:$A$257,"&gt;="&amp;$A284,'Aceite Virgen'!$B$6:$B$257,"&lt;="&amp;$B284)</f>
        <v>1.44</v>
      </c>
      <c r="RN284" s="4">
        <f>SUMIFS('Aceite Virgen'!RN$6:RN$257,'Aceite Virgen'!$A$6:$A$257,"&gt;="&amp;$A284,'Aceite Virgen'!$B$6:$B$257,"&lt;="&amp;$B284)</f>
        <v>0</v>
      </c>
      <c r="RO284" s="4">
        <f>SUMIFS('Aceite Virgen'!RO$6:RO$257,'Aceite Virgen'!$A$6:$A$257,"&gt;="&amp;$A284,'Aceite Virgen'!$B$6:$B$257,"&lt;="&amp;$B284)</f>
        <v>0</v>
      </c>
      <c r="RS284" s="69">
        <f>SUMIFS('Aceite Virgen'!RS$6:RS$257,'Aceite Virgen'!$A$6:$A$257,"&gt;="&amp;$A284,'Aceite Virgen'!$B$6:$B$257,"&lt;="&amp;$B284)</f>
        <v>0.3</v>
      </c>
      <c r="RT284" s="4">
        <f>SUMIFS('Aceite Virgen'!RT$6:RT$257,'Aceite Virgen'!$A$6:$A$257,"&gt;="&amp;$A284,'Aceite Virgen'!$B$6:$B$257,"&lt;="&amp;$B284)</f>
        <v>1.73</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0.26</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0.11</v>
      </c>
      <c r="TC284" s="4">
        <f>SUMIFS('Aceite Virgen'!TC$6:TC$257,'Aceite Virgen'!$A$6:$A$257,"&gt;="&amp;$A284,'Aceite Virgen'!$B$6:$B$257,"&lt;="&amp;$B284)</f>
        <v>0.75</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v>
      </c>
      <c r="TJ284" s="4">
        <f>SUMIFS('Aceite Virgen'!TJ$6:TJ$257,'Aceite Virgen'!$A$6:$A$257,"&gt;="&amp;$A284,'Aceite Virgen'!$B$6:$B$257,"&lt;="&amp;$B284)</f>
        <v>0</v>
      </c>
      <c r="TK284" s="4">
        <f>SUMIFS('Aceite Virgen'!TK$6:TK$257,'Aceite Virgen'!$A$6:$A$257,"&gt;="&amp;$A284,'Aceite Virgen'!$B$6:$B$257,"&lt;="&amp;$B284)</f>
        <v>0</v>
      </c>
      <c r="TL284" s="4">
        <f>SUMIFS('Aceite Virgen'!TL$6:TL$257,'Aceite Virgen'!$A$6:$A$257,"&gt;="&amp;$A284,'Aceite Virgen'!$B$6:$B$257,"&lt;="&amp;$B284)</f>
        <v>0</v>
      </c>
      <c r="TP284" s="69">
        <f>SUMIFS('Aceite Virgen'!TP$6:TP$257,'Aceite Virgen'!$A$6:$A$257,"&gt;="&amp;$A284,'Aceite Virgen'!$B$6:$B$257,"&lt;="&amp;$B284)</f>
        <v>35.92</v>
      </c>
      <c r="TQ284" s="4">
        <f>SUMIFS('Aceite Virgen'!TQ$6:TQ$257,'Aceite Virgen'!$A$6:$A$257,"&gt;="&amp;$A284,'Aceite Virgen'!$B$6:$B$257,"&lt;="&amp;$B284)</f>
        <v>7.16</v>
      </c>
      <c r="TR284" s="4">
        <f>SUMIFS('Aceite Virgen'!TR$6:TR$257,'Aceite Virgen'!$A$6:$A$257,"&gt;="&amp;$A284,'Aceite Virgen'!$B$6:$B$257,"&lt;="&amp;$B284)</f>
        <v>48.68</v>
      </c>
      <c r="TS284" s="4">
        <f>SUMIFS('Aceite Virgen'!TS$6:TS$257,'Aceite Virgen'!$A$6:$A$257,"&gt;="&amp;$A284,'Aceite Virgen'!$B$6:$B$257,"&lt;="&amp;$B284)</f>
        <v>26.21</v>
      </c>
      <c r="TW284" s="69">
        <f>SUMIFS('Aceite Virgen'!TW$6:TW$257,'Aceite Virgen'!$A$6:$A$257,"&gt;="&amp;$A284,'Aceite Virgen'!$B$6:$B$257,"&lt;="&amp;$B284)</f>
        <v>43.64</v>
      </c>
      <c r="TX284" s="4">
        <f>SUMIFS('Aceite Virgen'!TX$6:TX$257,'Aceite Virgen'!$A$6:$A$257,"&gt;="&amp;$A284,'Aceite Virgen'!$B$6:$B$257,"&lt;="&amp;$B284)</f>
        <v>20.720000000000002</v>
      </c>
      <c r="TY284" s="4">
        <f>SUMIFS('Aceite Virgen'!TY$6:TY$257,'Aceite Virgen'!$A$6:$A$257,"&gt;="&amp;$A284,'Aceite Virgen'!$B$6:$B$257,"&lt;="&amp;$B284)</f>
        <v>51.99</v>
      </c>
      <c r="TZ284" s="4">
        <f>SUMIFS('Aceite Virgen'!TZ$6:TZ$257,'Aceite Virgen'!$A$6:$A$257,"&gt;="&amp;$A284,'Aceite Virgen'!$B$6:$B$257,"&lt;="&amp;$B284)</f>
        <v>42.14</v>
      </c>
      <c r="UD284" s="69">
        <f>SUMIFS('Aceite Virgen'!UD$6:UD$257,'Aceite Virgen'!$A$6:$A$257,"&gt;="&amp;$A284,'Aceite Virgen'!$B$6:$B$257,"&lt;="&amp;$B284)</f>
        <v>62.72</v>
      </c>
      <c r="UE284" s="4">
        <f>SUMIFS('Aceite Virgen'!UE$6:UE$257,'Aceite Virgen'!$A$6:$A$257,"&gt;="&amp;$A284,'Aceite Virgen'!$B$6:$B$257,"&lt;="&amp;$B284)</f>
        <v>35.29</v>
      </c>
      <c r="UF284" s="4">
        <f>SUMIFS('Aceite Virgen'!UF$6:UF$257,'Aceite Virgen'!$A$6:$A$257,"&gt;="&amp;$A284,'Aceite Virgen'!$B$6:$B$257,"&lt;="&amp;$B284)</f>
        <v>74.5</v>
      </c>
      <c r="UG284" s="4">
        <f>SUMIFS('Aceite Virgen'!UG$6:UG$257,'Aceite Virgen'!$A$6:$A$257,"&gt;="&amp;$A284,'Aceite Virgen'!$B$6:$B$257,"&lt;="&amp;$B284)</f>
        <v>59.400000000000006</v>
      </c>
      <c r="UK284" s="69">
        <f>SUMIFS('Aceite Virgen'!UK$6:UK$257,'Aceite Virgen'!$A$6:$A$257,"&gt;="&amp;$A284,'Aceite Virgen'!$B$6:$B$257,"&lt;="&amp;$B284)</f>
        <v>21.37</v>
      </c>
      <c r="UL284" s="4">
        <f>SUMIFS('Aceite Virgen'!UL$6:UL$257,'Aceite Virgen'!$A$6:$A$257,"&gt;="&amp;$A284,'Aceite Virgen'!$B$6:$B$257,"&lt;="&amp;$B284)</f>
        <v>23.009999999999998</v>
      </c>
      <c r="UM284" s="4">
        <f>SUMIFS('Aceite Virgen'!UM$6:UM$257,'Aceite Virgen'!$A$6:$A$257,"&gt;="&amp;$A284,'Aceite Virgen'!$B$6:$B$257,"&lt;="&amp;$B284)</f>
        <v>27.32</v>
      </c>
      <c r="UN284" s="4">
        <f>SUMIFS('Aceite Virgen'!UN$6:UN$257,'Aceite Virgen'!$A$6:$A$257,"&gt;="&amp;$A284,'Aceite Virgen'!$B$6:$B$257,"&lt;="&amp;$B284)</f>
        <v>7.59</v>
      </c>
      <c r="UR284" s="69">
        <f>SUMIFS('Aceite Virgen'!UR$6:UR$257,'Aceite Virgen'!$A$6:$A$257,"&gt;="&amp;$A284,'Aceite Virgen'!$B$6:$B$257,"&lt;="&amp;$B284)</f>
        <v>2.2400000000000002</v>
      </c>
      <c r="US284" s="4">
        <f>SUMIFS('Aceite Virgen'!US$6:US$257,'Aceite Virgen'!$A$6:$A$257,"&gt;="&amp;$A284,'Aceite Virgen'!$B$6:$B$257,"&lt;="&amp;$B284)</f>
        <v>4.3499999999999996</v>
      </c>
      <c r="UT284" s="4">
        <f>SUMIFS('Aceite Virgen'!UT$6:UT$257,'Aceite Virgen'!$A$6:$A$257,"&gt;="&amp;$A284,'Aceite Virgen'!$B$6:$B$257,"&lt;="&amp;$B284)</f>
        <v>0.95</v>
      </c>
      <c r="UU284" s="4">
        <f>SUMIFS('Aceite Virgen'!UU$6:UU$257,'Aceite Virgen'!$A$6:$A$257,"&gt;="&amp;$A284,'Aceite Virgen'!$B$6:$B$257,"&lt;="&amp;$B284)</f>
        <v>3.63</v>
      </c>
      <c r="UY284" s="69">
        <f>SUMIFS('Aceite Virgen'!UY$6:UY$257,'Aceite Virgen'!$A$6:$A$257,"&gt;="&amp;$A284,'Aceite Virgen'!$B$6:$B$257,"&lt;="&amp;$B284)</f>
        <v>3.14</v>
      </c>
      <c r="UZ284" s="4">
        <f>SUMIFS('Aceite Virgen'!UZ$6:UZ$257,'Aceite Virgen'!$A$6:$A$257,"&gt;="&amp;$A284,'Aceite Virgen'!$B$6:$B$257,"&lt;="&amp;$B284)</f>
        <v>9.66</v>
      </c>
      <c r="VA284" s="4">
        <f>SUMIFS('Aceite Virgen'!VA$6:VA$257,'Aceite Virgen'!$A$6:$A$257,"&gt;="&amp;$A284,'Aceite Virgen'!$B$6:$B$257,"&lt;="&amp;$B284)</f>
        <v>0.91</v>
      </c>
      <c r="VB284" s="4">
        <f>SUMIFS('Aceite Virgen'!VB$6:VB$257,'Aceite Virgen'!$A$6:$A$257,"&gt;="&amp;$A284,'Aceite Virgen'!$B$6:$B$257,"&lt;="&amp;$B284)</f>
        <v>2.77</v>
      </c>
      <c r="VF284" s="69">
        <f>SUMIFS('Aceite Virgen'!VF$6:VF$257,'Aceite Virgen'!$A$6:$A$257,"&gt;="&amp;$A284,'Aceite Virgen'!$B$6:$B$257,"&lt;="&amp;$B284)</f>
        <v>2.6</v>
      </c>
      <c r="VG284" s="4">
        <f>SUMIFS('Aceite Virgen'!VG$6:VG$257,'Aceite Virgen'!$A$6:$A$257,"&gt;="&amp;$A284,'Aceite Virgen'!$B$6:$B$257,"&lt;="&amp;$B284)</f>
        <v>8.94</v>
      </c>
      <c r="VH284" s="4">
        <f>SUMIFS('Aceite Virgen'!VH$6:VH$257,'Aceite Virgen'!$A$6:$A$257,"&gt;="&amp;$A284,'Aceite Virgen'!$B$6:$B$257,"&lt;="&amp;$B284)</f>
        <v>1.32</v>
      </c>
      <c r="VI284" s="4">
        <f>SUMIFS('Aceite Virgen'!VI$6:VI$257,'Aceite Virgen'!$A$6:$A$257,"&gt;="&amp;$A284,'Aceite Virgen'!$B$6:$B$257,"&lt;="&amp;$B284)</f>
        <v>0</v>
      </c>
      <c r="VM284" s="69">
        <f>SUMIFS('Aceite Virgen'!VM$6:VM$257,'Aceite Virgen'!$A$6:$A$257,"&gt;="&amp;$A284,'Aceite Virgen'!$B$6:$B$257,"&lt;="&amp;$B284)</f>
        <v>2.14</v>
      </c>
      <c r="VN284" s="4">
        <f>SUMIFS('Aceite Virgen'!VN$6:VN$257,'Aceite Virgen'!$A$6:$A$257,"&gt;="&amp;$A284,'Aceite Virgen'!$B$6:$B$257,"&lt;="&amp;$B284)</f>
        <v>4.8899999999999997</v>
      </c>
      <c r="VO284" s="4">
        <f>SUMIFS('Aceite Virgen'!VO$6:VO$257,'Aceite Virgen'!$A$6:$A$257,"&gt;="&amp;$A284,'Aceite Virgen'!$B$6:$B$257,"&lt;="&amp;$B284)</f>
        <v>1.42</v>
      </c>
      <c r="VP284" s="4">
        <f>SUMIFS('Aceite Virgen'!VP$6:VP$257,'Aceite Virgen'!$A$6:$A$257,"&gt;="&amp;$A284,'Aceite Virgen'!$B$6:$B$257,"&lt;="&amp;$B284)</f>
        <v>2.09</v>
      </c>
      <c r="VT284" s="69">
        <f>SUMIFS('Aceite Virgen'!VT$6:VT$257,'Aceite Virgen'!$A$6:$A$257,"&gt;="&amp;$A284,'Aceite Virgen'!$B$6:$B$257,"&lt;="&amp;$B284)</f>
        <v>0.4</v>
      </c>
      <c r="VU284" s="4">
        <f>SUMIFS('Aceite Virgen'!VU$6:VU$257,'Aceite Virgen'!$A$6:$A$257,"&gt;="&amp;$A284,'Aceite Virgen'!$B$6:$B$257,"&lt;="&amp;$B284)</f>
        <v>0</v>
      </c>
      <c r="VV284" s="4">
        <f>SUMIFS('Aceite Virgen'!VV$6:VV$257,'Aceite Virgen'!$A$6:$A$257,"&gt;="&amp;$A284,'Aceite Virgen'!$B$6:$B$257,"&lt;="&amp;$B284)</f>
        <v>0.73</v>
      </c>
      <c r="VW284" s="4">
        <f>SUMIFS('Aceite Virgen'!VW$6:VW$257,'Aceite Virgen'!$A$6:$A$257,"&gt;="&amp;$A284,'Aceite Virgen'!$B$6:$B$257,"&lt;="&amp;$B284)</f>
        <v>0</v>
      </c>
      <c r="WA284" s="69">
        <f>SUMIFS('Aceite Virgen'!WA$6:WA$257,'Aceite Virgen'!$A$6:$A$257,"&gt;="&amp;$A284,'Aceite Virgen'!$B$6:$B$257,"&lt;="&amp;$B284)</f>
        <v>9.85</v>
      </c>
      <c r="WB284" s="4">
        <f>SUMIFS('Aceite Virgen'!WB$6:WB$257,'Aceite Virgen'!$A$6:$A$257,"&gt;="&amp;$A284,'Aceite Virgen'!$B$6:$B$257,"&lt;="&amp;$B284)</f>
        <v>16.239999999999998</v>
      </c>
      <c r="WC284" s="4">
        <f>SUMIFS('Aceite Virgen'!WC$6:WC$257,'Aceite Virgen'!$A$6:$A$257,"&gt;="&amp;$A284,'Aceite Virgen'!$B$6:$B$257,"&lt;="&amp;$B284)</f>
        <v>10.45</v>
      </c>
      <c r="WD284" s="4">
        <f>SUMIFS('Aceite Virgen'!WD$6:WD$257,'Aceite Virgen'!$A$6:$A$257,"&gt;="&amp;$A284,'Aceite Virgen'!$B$6:$B$257,"&lt;="&amp;$B284)</f>
        <v>6.16</v>
      </c>
      <c r="WH284" s="69">
        <f>SUMIFS('Aceite Virgen'!WH$6:WH$257,'Aceite Virgen'!$A$6:$A$257,"&gt;="&amp;$A284,'Aceite Virgen'!$B$6:$B$257,"&lt;="&amp;$B284)</f>
        <v>8.379999999999999</v>
      </c>
      <c r="WI284" s="4">
        <f>SUMIFS('Aceite Virgen'!WI$6:WI$257,'Aceite Virgen'!$A$6:$A$257,"&gt;="&amp;$A284,'Aceite Virgen'!$B$6:$B$257,"&lt;="&amp;$B284)</f>
        <v>3.58</v>
      </c>
      <c r="WJ284" s="4">
        <f>SUMIFS('Aceite Virgen'!WJ$6:WJ$257,'Aceite Virgen'!$A$6:$A$257,"&gt;="&amp;$A284,'Aceite Virgen'!$B$6:$B$257,"&lt;="&amp;$B284)</f>
        <v>10.050000000000001</v>
      </c>
      <c r="WK284" s="4">
        <f>SUMIFS('Aceite Virgen'!WK$6:WK$257,'Aceite Virgen'!$A$6:$A$257,"&gt;="&amp;$A284,'Aceite Virgen'!$B$6:$B$257,"&lt;="&amp;$B284)</f>
        <v>7.12</v>
      </c>
      <c r="WO284" s="69">
        <f>SUMIFS('Aceite Virgen'!WO$6:WO$257,'Aceite Virgen'!$A$6:$A$257,"&gt;="&amp;$A284,'Aceite Virgen'!$B$6:$B$257,"&lt;="&amp;$B284)</f>
        <v>1.55</v>
      </c>
      <c r="WP284" s="4">
        <f>SUMIFS('Aceite Virgen'!WP$6:WP$257,'Aceite Virgen'!$A$6:$A$257,"&gt;="&amp;$A284,'Aceite Virgen'!$B$6:$B$257,"&lt;="&amp;$B284)</f>
        <v>3.75</v>
      </c>
      <c r="WQ284" s="4">
        <f>SUMIFS('Aceite Virgen'!WQ$6:WQ$257,'Aceite Virgen'!$A$6:$A$257,"&gt;="&amp;$A284,'Aceite Virgen'!$B$6:$B$257,"&lt;="&amp;$B284)</f>
        <v>0.91</v>
      </c>
      <c r="WR284" s="4">
        <f>SUMIFS('Aceite Virgen'!WR$6:WR$257,'Aceite Virgen'!$A$6:$A$257,"&gt;="&amp;$A284,'Aceite Virgen'!$B$6:$B$257,"&lt;="&amp;$B284)</f>
        <v>1.0900000000000001</v>
      </c>
      <c r="WV284" s="69">
        <f>SUMIFS('Aceite Virgen'!WV$6:WV$257,'Aceite Virgen'!$A$6:$A$257,"&gt;="&amp;$A284,'Aceite Virgen'!$B$6:$B$257,"&lt;="&amp;$B284)</f>
        <v>0.84000000000000008</v>
      </c>
      <c r="WW284" s="4">
        <f>SUMIFS('Aceite Virgen'!WW$6:WW$257,'Aceite Virgen'!$A$6:$A$257,"&gt;="&amp;$A284,'Aceite Virgen'!$B$6:$B$257,"&lt;="&amp;$B284)</f>
        <v>2.84</v>
      </c>
      <c r="WX284" s="4">
        <f>SUMIFS('Aceite Virgen'!WX$6:WX$257,'Aceite Virgen'!$A$6:$A$257,"&gt;="&amp;$A284,'Aceite Virgen'!$B$6:$B$257,"&lt;="&amp;$B284)</f>
        <v>0.64</v>
      </c>
      <c r="WY284" s="4">
        <f>SUMIFS('Aceite Virgen'!WY$6:WY$257,'Aceite Virgen'!$A$6:$A$257,"&gt;="&amp;$A284,'Aceite Virgen'!$B$6:$B$257,"&lt;="&amp;$B284)</f>
        <v>0</v>
      </c>
      <c r="XC284" s="69">
        <f>SUMIFS('Aceite Virgen'!XC$6:XC$257,'Aceite Virgen'!$A$6:$A$257,"&gt;="&amp;$A284,'Aceite Virgen'!$B$6:$B$257,"&lt;="&amp;$B284)</f>
        <v>0.43</v>
      </c>
      <c r="XD284" s="4">
        <f>SUMIFS('Aceite Virgen'!XD$6:XD$257,'Aceite Virgen'!$A$6:$A$257,"&gt;="&amp;$A284,'Aceite Virgen'!$B$6:$B$257,"&lt;="&amp;$B284)</f>
        <v>0</v>
      </c>
      <c r="XE284" s="4">
        <f>SUMIFS('Aceite Virgen'!XE$6:XE$257,'Aceite Virgen'!$A$6:$A$257,"&gt;="&amp;$A284,'Aceite Virgen'!$B$6:$B$257,"&lt;="&amp;$B284)</f>
        <v>0.69</v>
      </c>
      <c r="XF284" s="4">
        <f>SUMIFS('Aceite Virgen'!XF$6:XF$257,'Aceite Virgen'!$A$6:$A$257,"&gt;="&amp;$A284,'Aceite Virgen'!$B$6:$B$257,"&lt;="&amp;$B284)</f>
        <v>0</v>
      </c>
      <c r="XJ284" s="69">
        <f>SUMIFS('Aceite Virgen'!XJ$6:XJ$257,'Aceite Virgen'!$A$6:$A$257,"&gt;="&amp;$A284,'Aceite Virgen'!$B$6:$B$257,"&lt;="&amp;$B284)</f>
        <v>0</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0</v>
      </c>
      <c r="XX284" s="69">
        <f>SUMIFS('Aceite Virgen'!XX$6:XX$257,'Aceite Virgen'!$A$6:$A$257,"&gt;="&amp;$A284,'Aceite Virgen'!$B$6:$B$257,"&lt;="&amp;$B284)</f>
        <v>0.38</v>
      </c>
      <c r="XY284" s="4">
        <f>SUMIFS('Aceite Virgen'!XY$6:XY$257,'Aceite Virgen'!$A$6:$A$257,"&gt;="&amp;$A284,'Aceite Virgen'!$B$6:$B$257,"&lt;="&amp;$B284)</f>
        <v>2.5299999999999998</v>
      </c>
      <c r="XZ284" s="4">
        <f>SUMIFS('Aceite Virgen'!XZ$6:XZ$257,'Aceite Virgen'!$A$6:$A$257,"&gt;="&amp;$A284,'Aceite Virgen'!$B$6:$B$257,"&lt;="&amp;$B284)</f>
        <v>0</v>
      </c>
      <c r="YA284" s="4">
        <f>SUMIFS('Aceite Virgen'!YA$6:YA$257,'Aceite Virgen'!$A$6:$A$257,"&gt;="&amp;$A284,'Aceite Virgen'!$B$6:$B$257,"&lt;="&amp;$B284)</f>
        <v>0</v>
      </c>
      <c r="YE284" s="69">
        <f>SUMIFS('Aceite Virgen'!YE$6:YE$257,'Aceite Virgen'!$A$6:$A$257,"&gt;="&amp;$A284,'Aceite Virgen'!$B$6:$B$257,"&lt;="&amp;$B284)</f>
        <v>0</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9">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9">
        <f>SUMIFS('Aceite Virgen'!YS$6:YS$257,'Aceite Virgen'!$A$6:$A$257,"&gt;="&amp;$A284,'Aceite Virgen'!$B$6:$B$257,"&lt;="&amp;$B284)</f>
        <v>0</v>
      </c>
      <c r="YT284" s="4">
        <f>SUMIFS('Aceite Virgen'!YT$6:YT$257,'Aceite Virgen'!$A$6:$A$257,"&gt;="&amp;$A284,'Aceite Virgen'!$B$6:$B$257,"&lt;="&amp;$B284)</f>
        <v>0</v>
      </c>
      <c r="YU284" s="4">
        <f>SUMIFS('Aceite Virgen'!YU$6:YU$257,'Aceite Virgen'!$A$6:$A$257,"&gt;="&amp;$A284,'Aceite Virgen'!$B$6:$B$257,"&lt;="&amp;$B284)</f>
        <v>0</v>
      </c>
      <c r="YV284" s="4">
        <f>SUMIFS('Aceite Virgen'!YV$6:YV$257,'Aceite Virgen'!$A$6:$A$257,"&gt;="&amp;$A284,'Aceite Virgen'!$B$6:$B$257,"&lt;="&amp;$B284)</f>
        <v>0</v>
      </c>
      <c r="YW284" s="4">
        <f>SUMIFS('Aceite Virgen'!YW$6:YW$257,'Aceite Virgen'!$A$6:$A$257,"&gt;="&amp;$A284,'Aceite Virgen'!$B$6:$B$257,"&lt;="&amp;$B284)</f>
        <v>0</v>
      </c>
      <c r="YZ284" s="69">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row>
    <row r="285" spans="1:680" x14ac:dyDescent="0.25">
      <c r="A285" s="9">
        <f>$B$284</f>
        <v>8.3000000000000007</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2.08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0.62</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1.17</v>
      </c>
      <c r="AU285" s="4">
        <f>SUMIF('Aceite Virgen'!$A$6:$A$257,"&gt;="&amp;$A285,'Aceite Virgen'!AU$6:AU$257)</f>
        <v>2.11</v>
      </c>
      <c r="AV285" s="4">
        <f>SUMIF('Aceite Virgen'!$A$6:$A$257,"&gt;="&amp;$A285,'Aceite Virgen'!AV$6:AV$257)</f>
        <v>0.22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1.51</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0.56000000000000005</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0.87000000000000011</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1.67</v>
      </c>
      <c r="HN285" s="4">
        <f>SUMIF('Aceite Virgen'!$A$6:$A$257,"&gt;="&amp;$A285,'Aceite Virgen'!HN$6:HN$257)</f>
        <v>0</v>
      </c>
      <c r="HO285" s="4">
        <f>SUMIF('Aceite Virgen'!$A$6:$A$257,"&gt;="&amp;$A285,'Aceite Virgen'!HO$6:HO$257)</f>
        <v>1.85</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0.7</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1.32</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0.48</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2.7800000000000002</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2.35</v>
      </c>
      <c r="KM285" s="4">
        <f>SUMIF('Aceite Virgen'!$A$6:$A$257,"&gt;="&amp;$A285,'Aceite Virgen'!KM$6:KM$257)</f>
        <v>0</v>
      </c>
      <c r="KN285" s="4">
        <f>SUMIF('Aceite Virgen'!$A$6:$A$257,"&gt;="&amp;$A285,'Aceite Virgen'!KN$6:KN$257)</f>
        <v>1.26</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1.31</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1.1599999999999999</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4.29</v>
      </c>
      <c r="RM285" s="4">
        <f>SUMIF('Aceite Virgen'!$A$6:$A$257,"&gt;="&amp;$A285,'Aceite Virgen'!RM$6:RM$257)</f>
        <v>16.920000000000002</v>
      </c>
      <c r="RN285" s="4">
        <f>SUMIF('Aceite Virgen'!$A$6:$A$257,"&gt;="&amp;$A285,'Aceite Virgen'!RN$6:RN$257)</f>
        <v>1.76</v>
      </c>
      <c r="RO285" s="4">
        <f>SUMIF('Aceite Virgen'!$A$6:$A$257,"&gt;="&amp;$A285,'Aceite Virgen'!RO$6:RO$257)</f>
        <v>1.68</v>
      </c>
      <c r="RR285" t="s">
        <v>447</v>
      </c>
      <c r="RS285" s="70">
        <f>SUMIF('Aceite Virgen'!$A$6:$A$257,"&gt;="&amp;$A285,'Aceite Virgen'!RS$6:RS$257)</f>
        <v>4.26</v>
      </c>
      <c r="RT285" s="4">
        <f>SUMIF('Aceite Virgen'!$A$6:$A$257,"&gt;="&amp;$A285,'Aceite Virgen'!RT$6:RT$257)</f>
        <v>11.31</v>
      </c>
      <c r="RU285" s="4">
        <f>SUMIF('Aceite Virgen'!$A$6:$A$257,"&gt;="&amp;$A285,'Aceite Virgen'!RU$6:RU$257)</f>
        <v>1.1600000000000001</v>
      </c>
      <c r="RV285" s="4">
        <f>SUMIF('Aceite Virgen'!$A$6:$A$257,"&gt;="&amp;$A285,'Aceite Virgen'!RV$6:RV$257)</f>
        <v>0</v>
      </c>
      <c r="RZ285" s="70">
        <f>SUMIF('Aceite Virgen'!$A$6:$A$257,"&gt;="&amp;$A285,'Aceite Virgen'!RZ$6:RZ$257)</f>
        <v>2.16</v>
      </c>
      <c r="SA285" s="4">
        <f>SUMIF('Aceite Virgen'!$A$6:$A$257,"&gt;="&amp;$A285,'Aceite Virgen'!SA$6:SA$257)</f>
        <v>11.35</v>
      </c>
      <c r="SB285" s="4">
        <f>SUMIF('Aceite Virgen'!$A$6:$A$257,"&gt;="&amp;$A285,'Aceite Virgen'!SB$6:SB$257)</f>
        <v>0.46</v>
      </c>
      <c r="SC285" s="4">
        <f>SUMIF('Aceite Virgen'!$A$6:$A$257,"&gt;="&amp;$A285,'Aceite Virgen'!SC$6:SC$257)</f>
        <v>1.6</v>
      </c>
      <c r="SG285" s="70">
        <f>SUMIF('Aceite Virgen'!$A$6:$A$257,"&gt;="&amp;$A285,'Aceite Virgen'!SG$6:SG$257)</f>
        <v>3.0599999999999996</v>
      </c>
      <c r="SH285" s="4">
        <f>SUMIF('Aceite Virgen'!$A$6:$A$257,"&gt;="&amp;$A285,'Aceite Virgen'!SH$6:SH$257)</f>
        <v>21.56</v>
      </c>
      <c r="SI285" s="4">
        <f>SUMIF('Aceite Virgen'!$A$6:$A$257,"&gt;="&amp;$A285,'Aceite Virgen'!SI$6:SI$257)</f>
        <v>1.08</v>
      </c>
      <c r="SJ285" s="4">
        <f>SUMIF('Aceite Virgen'!$A$6:$A$257,"&gt;="&amp;$A285,'Aceite Virgen'!SJ$6:SJ$257)</f>
        <v>0</v>
      </c>
      <c r="SN285" s="70">
        <f>SUMIF('Aceite Virgen'!$A$6:$A$257,"&gt;="&amp;$A285,'Aceite Virgen'!SN$6:SN$257)</f>
        <v>4.91</v>
      </c>
      <c r="SO285" s="4">
        <f>SUMIF('Aceite Virgen'!$A$6:$A$257,"&gt;="&amp;$A285,'Aceite Virgen'!SO$6:SO$257)</f>
        <v>29.66</v>
      </c>
      <c r="SP285" s="4">
        <f>SUMIF('Aceite Virgen'!$A$6:$A$257,"&gt;="&amp;$A285,'Aceite Virgen'!SP$6:SP$257)</f>
        <v>0.77</v>
      </c>
      <c r="SQ285" s="4">
        <f>SUMIF('Aceite Virgen'!$A$6:$A$257,"&gt;="&amp;$A285,'Aceite Virgen'!SQ$6:SQ$257)</f>
        <v>0</v>
      </c>
      <c r="SU285" s="70">
        <f>SUMIF('Aceite Virgen'!$A$6:$A$257,"&gt;="&amp;$A285,'Aceite Virgen'!SU$6:SU$257)</f>
        <v>7.47</v>
      </c>
      <c r="SV285" s="4">
        <f>SUMIF('Aceite Virgen'!$A$6:$A$257,"&gt;="&amp;$A285,'Aceite Virgen'!SV$6:SV$257)</f>
        <v>19.289999999999996</v>
      </c>
      <c r="SW285" s="4">
        <f>SUMIF('Aceite Virgen'!$A$6:$A$257,"&gt;="&amp;$A285,'Aceite Virgen'!SW$6:SW$257)</f>
        <v>5.7899999999999991</v>
      </c>
      <c r="SX285" s="4">
        <f>SUMIF('Aceite Virgen'!$A$6:$A$257,"&gt;="&amp;$A285,'Aceite Virgen'!SX$6:SX$257)</f>
        <v>0</v>
      </c>
      <c r="TB285" s="70">
        <f>SUMIF('Aceite Virgen'!$A$6:$A$257,"&gt;="&amp;$A285,'Aceite Virgen'!TB$6:TB$257)</f>
        <v>4.37</v>
      </c>
      <c r="TC285" s="4">
        <f>SUMIF('Aceite Virgen'!$A$6:$A$257,"&gt;="&amp;$A285,'Aceite Virgen'!TC$6:TC$257)</f>
        <v>13.040000000000001</v>
      </c>
      <c r="TD285" s="4">
        <f>SUMIF('Aceite Virgen'!$A$6:$A$257,"&gt;="&amp;$A285,'Aceite Virgen'!TD$6:TD$257)</f>
        <v>3.49</v>
      </c>
      <c r="TE285" s="4">
        <f>SUMIF('Aceite Virgen'!$A$6:$A$257,"&gt;="&amp;$A285,'Aceite Virgen'!TE$6:TE$257)</f>
        <v>1.2</v>
      </c>
      <c r="TI285" s="70">
        <f>SUMIF('Aceite Virgen'!$A$6:$A$257,"&gt;="&amp;$A285,'Aceite Virgen'!TI$6:TI$257)</f>
        <v>6.6700000000000008</v>
      </c>
      <c r="TJ285" s="4">
        <f>SUMIF('Aceite Virgen'!$A$6:$A$257,"&gt;="&amp;$A285,'Aceite Virgen'!TJ$6:TJ$257)</f>
        <v>15.17</v>
      </c>
      <c r="TK285" s="4">
        <f>SUMIF('Aceite Virgen'!$A$6:$A$257,"&gt;="&amp;$A285,'Aceite Virgen'!TK$6:TK$257)</f>
        <v>5.0500000000000007</v>
      </c>
      <c r="TL285" s="4">
        <f>SUMIF('Aceite Virgen'!$A$6:$A$257,"&gt;="&amp;$A285,'Aceite Virgen'!TL$6:TL$257)</f>
        <v>0</v>
      </c>
      <c r="TP285" s="70">
        <f>SUMIF('Aceite Virgen'!$A$6:$A$257,"&gt;="&amp;$A285,'Aceite Virgen'!TP$6:TP$257)</f>
        <v>12.71</v>
      </c>
      <c r="TQ285" s="4">
        <f>SUMIF('Aceite Virgen'!$A$6:$A$257,"&gt;="&amp;$A285,'Aceite Virgen'!TQ$6:TQ$257)</f>
        <v>12.059999999999999</v>
      </c>
      <c r="TR285" s="4">
        <f>SUMIF('Aceite Virgen'!$A$6:$A$257,"&gt;="&amp;$A285,'Aceite Virgen'!TR$6:TR$257)</f>
        <v>10.09</v>
      </c>
      <c r="TS285" s="4">
        <f>SUMIF('Aceite Virgen'!$A$6:$A$257,"&gt;="&amp;$A285,'Aceite Virgen'!TS$6:TS$257)</f>
        <v>17.190000000000001</v>
      </c>
      <c r="TW285" s="70">
        <f>SUMIF('Aceite Virgen'!$A$6:$A$257,"&gt;="&amp;$A285,'Aceite Virgen'!TW$6:TW$257)</f>
        <v>20.679999999999996</v>
      </c>
      <c r="TX285" s="4">
        <f>SUMIF('Aceite Virgen'!$A$6:$A$257,"&gt;="&amp;$A285,'Aceite Virgen'!TX$6:TX$257)</f>
        <v>45.66</v>
      </c>
      <c r="TY285" s="4">
        <f>SUMIF('Aceite Virgen'!$A$6:$A$257,"&gt;="&amp;$A285,'Aceite Virgen'!TY$6:TY$257)</f>
        <v>9.5</v>
      </c>
      <c r="TZ285" s="4">
        <f>SUMIF('Aceite Virgen'!$A$6:$A$257,"&gt;="&amp;$A285,'Aceite Virgen'!TZ$6:TZ$257)</f>
        <v>26.1</v>
      </c>
      <c r="UD285" s="70">
        <f>SUMIF('Aceite Virgen'!$A$6:$A$257,"&gt;="&amp;$A285,'Aceite Virgen'!UD$6:UD$257)</f>
        <v>11.370000000000001</v>
      </c>
      <c r="UE285" s="4">
        <f>SUMIF('Aceite Virgen'!$A$6:$A$257,"&gt;="&amp;$A285,'Aceite Virgen'!UE$6:UE$257)</f>
        <v>21.619999999999997</v>
      </c>
      <c r="UF285" s="4">
        <f>SUMIF('Aceite Virgen'!$A$6:$A$257,"&gt;="&amp;$A285,'Aceite Virgen'!UF$6:UF$257)</f>
        <v>5.4</v>
      </c>
      <c r="UG285" s="4">
        <f>SUMIF('Aceite Virgen'!$A$6:$A$257,"&gt;="&amp;$A285,'Aceite Virgen'!UG$6:UG$257)</f>
        <v>20.86</v>
      </c>
      <c r="UK285" s="70">
        <f>SUMIF('Aceite Virgen'!$A$6:$A$257,"&gt;="&amp;$A285,'Aceite Virgen'!UK$6:UK$257)</f>
        <v>51.529999999999987</v>
      </c>
      <c r="UL285" s="4">
        <f>SUMIF('Aceite Virgen'!$A$6:$A$257,"&gt;="&amp;$A285,'Aceite Virgen'!UL$6:UL$257)</f>
        <v>28.130000000000003</v>
      </c>
      <c r="UM285" s="4">
        <f>SUMIF('Aceite Virgen'!$A$6:$A$257,"&gt;="&amp;$A285,'Aceite Virgen'!UM$6:UM$257)</f>
        <v>56.980000000000004</v>
      </c>
      <c r="UN285" s="4">
        <f>SUMIF('Aceite Virgen'!$A$6:$A$257,"&gt;="&amp;$A285,'Aceite Virgen'!UN$6:UN$257)</f>
        <v>62.57</v>
      </c>
      <c r="UR285" s="70">
        <f>SUMIF('Aceite Virgen'!$A$6:$A$257,"&gt;="&amp;$A285,'Aceite Virgen'!UR$6:UR$257)</f>
        <v>78.039999999999992</v>
      </c>
      <c r="US285" s="4">
        <f>SUMIF('Aceite Virgen'!$A$6:$A$257,"&gt;="&amp;$A285,'Aceite Virgen'!US$6:US$257)</f>
        <v>71.809999999999988</v>
      </c>
      <c r="UT285" s="4">
        <f>SUMIF('Aceite Virgen'!$A$6:$A$257,"&gt;="&amp;$A285,'Aceite Virgen'!UT$6:UT$257)</f>
        <v>85.76</v>
      </c>
      <c r="UU285" s="4">
        <f>SUMIF('Aceite Virgen'!$A$6:$A$257,"&gt;="&amp;$A285,'Aceite Virgen'!UU$6:UU$257)</f>
        <v>61.23</v>
      </c>
      <c r="UY285" s="70">
        <f>SUMIF('Aceite Virgen'!$A$6:$A$257,"&gt;="&amp;$A285,'Aceite Virgen'!UY$6:UY$257)</f>
        <v>77.70999999999998</v>
      </c>
      <c r="UZ285" s="4">
        <f>SUMIF('Aceite Virgen'!$A$6:$A$257,"&gt;="&amp;$A285,'Aceite Virgen'!UZ$6:UZ$257)</f>
        <v>52.730000000000004</v>
      </c>
      <c r="VA285" s="4">
        <f>SUMIF('Aceite Virgen'!$A$6:$A$257,"&gt;="&amp;$A285,'Aceite Virgen'!VA$6:VA$257)</f>
        <v>86.69</v>
      </c>
      <c r="VB285" s="4">
        <f>SUMIF('Aceite Virgen'!$A$6:$A$257,"&gt;="&amp;$A285,'Aceite Virgen'!VB$6:VB$257)</f>
        <v>74.67</v>
      </c>
      <c r="VF285" s="70">
        <f>SUMIF('Aceite Virgen'!$A$6:$A$257,"&gt;="&amp;$A285,'Aceite Virgen'!VF$6:VF$257)</f>
        <v>83.270000000000024</v>
      </c>
      <c r="VG285" s="4">
        <f>SUMIF('Aceite Virgen'!$A$6:$A$257,"&gt;="&amp;$A285,'Aceite Virgen'!VG$6:VG$257)</f>
        <v>68.67</v>
      </c>
      <c r="VH285" s="4">
        <f>SUMIF('Aceite Virgen'!$A$6:$A$257,"&gt;="&amp;$A285,'Aceite Virgen'!VH$6:VH$257)</f>
        <v>89.279999999999987</v>
      </c>
      <c r="VI285" s="4">
        <f>SUMIF('Aceite Virgen'!$A$6:$A$257,"&gt;="&amp;$A285,'Aceite Virgen'!VI$6:VI$257)</f>
        <v>82.199999999999989</v>
      </c>
      <c r="VM285" s="70">
        <f>SUMIF('Aceite Virgen'!$A$6:$A$257,"&gt;="&amp;$A285,'Aceite Virgen'!VM$6:VM$257)</f>
        <v>77.279999999999987</v>
      </c>
      <c r="VN285" s="4">
        <f>SUMIF('Aceite Virgen'!$A$6:$A$257,"&gt;="&amp;$A285,'Aceite Virgen'!VN$6:VN$257)</f>
        <v>67.87</v>
      </c>
      <c r="VO285" s="4">
        <f>SUMIF('Aceite Virgen'!$A$6:$A$257,"&gt;="&amp;$A285,'Aceite Virgen'!VO$6:VO$257)</f>
        <v>79.37</v>
      </c>
      <c r="VP285" s="4">
        <f>SUMIF('Aceite Virgen'!$A$6:$A$257,"&gt;="&amp;$A285,'Aceite Virgen'!VP$6:VP$257)</f>
        <v>78.62</v>
      </c>
      <c r="VT285" s="70">
        <f>SUMIF('Aceite Virgen'!$A$6:$A$257,"&gt;="&amp;$A285,'Aceite Virgen'!VT$6:VT$257)</f>
        <v>80.059999999999974</v>
      </c>
      <c r="VU285" s="4">
        <f>SUMIF('Aceite Virgen'!$A$6:$A$257,"&gt;="&amp;$A285,'Aceite Virgen'!VU$6:VU$257)</f>
        <v>74.900000000000006</v>
      </c>
      <c r="VV285" s="4">
        <f>SUMIF('Aceite Virgen'!$A$6:$A$257,"&gt;="&amp;$A285,'Aceite Virgen'!VV$6:VV$257)</f>
        <v>84.509999999999991</v>
      </c>
      <c r="VW285" s="4">
        <f>SUMIF('Aceite Virgen'!$A$6:$A$257,"&gt;="&amp;$A285,'Aceite Virgen'!VW$6:VW$257)</f>
        <v>75.5</v>
      </c>
      <c r="WA285" s="70">
        <f>SUMIF('Aceite Virgen'!$A$6:$A$257,"&gt;="&amp;$A285,'Aceite Virgen'!WA$6:WA$257)</f>
        <v>64.800000000000011</v>
      </c>
      <c r="WB285" s="4">
        <f>SUMIF('Aceite Virgen'!$A$6:$A$257,"&gt;="&amp;$A285,'Aceite Virgen'!WB$6:WB$257)</f>
        <v>34.470000000000006</v>
      </c>
      <c r="WC285" s="4">
        <f>SUMIF('Aceite Virgen'!$A$6:$A$257,"&gt;="&amp;$A285,'Aceite Virgen'!WC$6:WC$257)</f>
        <v>70.45999999999998</v>
      </c>
      <c r="WD285" s="4">
        <f>SUMIF('Aceite Virgen'!$A$6:$A$257,"&gt;="&amp;$A285,'Aceite Virgen'!WD$6:WD$257)</f>
        <v>64.699999999999989</v>
      </c>
      <c r="WH285" s="70">
        <f>SUMIF('Aceite Virgen'!$A$6:$A$257,"&gt;="&amp;$A285,'Aceite Virgen'!WH$6:WH$257)</f>
        <v>20.849999999999998</v>
      </c>
      <c r="WI285" s="4">
        <f>SUMIF('Aceite Virgen'!$A$6:$A$257,"&gt;="&amp;$A285,'Aceite Virgen'!WI$6:WI$257)</f>
        <v>22.41</v>
      </c>
      <c r="WJ285" s="4">
        <f>SUMIF('Aceite Virgen'!$A$6:$A$257,"&gt;="&amp;$A285,'Aceite Virgen'!WJ$6:WJ$257)</f>
        <v>19.05</v>
      </c>
      <c r="WK285" s="4">
        <f>SUMIF('Aceite Virgen'!$A$6:$A$257,"&gt;="&amp;$A285,'Aceite Virgen'!WK$6:WK$257)</f>
        <v>25.89</v>
      </c>
      <c r="WO285" s="70">
        <f>SUMIF('Aceite Virgen'!$A$6:$A$257,"&gt;="&amp;$A285,'Aceite Virgen'!WO$6:WO$257)</f>
        <v>12.930000000000001</v>
      </c>
      <c r="WP285" s="4">
        <f>SUMIF('Aceite Virgen'!$A$6:$A$257,"&gt;="&amp;$A285,'Aceite Virgen'!WP$6:WP$257)</f>
        <v>25.3</v>
      </c>
      <c r="WQ285" s="4">
        <f>SUMIF('Aceite Virgen'!$A$6:$A$257,"&gt;="&amp;$A285,'Aceite Virgen'!WQ$6:WQ$257)</f>
        <v>10.199999999999999</v>
      </c>
      <c r="WR285" s="4">
        <f>SUMIF('Aceite Virgen'!$A$6:$A$257,"&gt;="&amp;$A285,'Aceite Virgen'!WR$6:WR$257)</f>
        <v>2.88</v>
      </c>
      <c r="WV285" s="70">
        <f>SUMIF('Aceite Virgen'!$A$6:$A$257,"&gt;="&amp;$A285,'Aceite Virgen'!WV$6:WV$257)</f>
        <v>18.189999999999998</v>
      </c>
      <c r="WW285" s="4">
        <f>SUMIF('Aceite Virgen'!$A$6:$A$257,"&gt;="&amp;$A285,'Aceite Virgen'!WW$6:WW$257)</f>
        <v>38.6</v>
      </c>
      <c r="WX285" s="4">
        <f>SUMIF('Aceite Virgen'!$A$6:$A$257,"&gt;="&amp;$A285,'Aceite Virgen'!WX$6:WX$257)</f>
        <v>15.64</v>
      </c>
      <c r="WY285" s="4">
        <f>SUMIF('Aceite Virgen'!$A$6:$A$257,"&gt;="&amp;$A285,'Aceite Virgen'!WY$6:WY$257)</f>
        <v>7.3900000000000006</v>
      </c>
      <c r="XC285" s="70">
        <f>SUMIF('Aceite Virgen'!$A$6:$A$257,"&gt;="&amp;$A285,'Aceite Virgen'!XC$6:XC$257)</f>
        <v>9.5600000000000023</v>
      </c>
      <c r="XD285" s="4">
        <f>SUMIF('Aceite Virgen'!$A$6:$A$257,"&gt;="&amp;$A285,'Aceite Virgen'!XD$6:XD$257)</f>
        <v>27.709999999999997</v>
      </c>
      <c r="XE285" s="4">
        <f>SUMIF('Aceite Virgen'!$A$6:$A$257,"&gt;="&amp;$A285,'Aceite Virgen'!XE$6:XE$257)</f>
        <v>5.0599999999999996</v>
      </c>
      <c r="XF285" s="4">
        <f>SUMIF('Aceite Virgen'!$A$6:$A$257,"&gt;="&amp;$A285,'Aceite Virgen'!XF$6:XF$257)</f>
        <v>2.17</v>
      </c>
      <c r="XJ285" s="70">
        <f>SUMIF('Aceite Virgen'!$A$6:$A$257,"&gt;="&amp;$A285,'Aceite Virgen'!XJ$6:XJ$257)</f>
        <v>7.16</v>
      </c>
      <c r="XK285" s="4">
        <f>SUMIF('Aceite Virgen'!$A$6:$A$257,"&gt;="&amp;$A285,'Aceite Virgen'!XK$6:XK$257)</f>
        <v>13.729999999999999</v>
      </c>
      <c r="XL285" s="4">
        <f>SUMIF('Aceite Virgen'!$A$6:$A$257,"&gt;="&amp;$A285,'Aceite Virgen'!XL$6:XL$257)</f>
        <v>4.9000000000000004</v>
      </c>
      <c r="XM285" s="4">
        <f>SUMIF('Aceite Virgen'!$A$6:$A$257,"&gt;="&amp;$A285,'Aceite Virgen'!XM$6:XM$257)</f>
        <v>1.24</v>
      </c>
      <c r="XQ285" s="70">
        <f>SUMIF('Aceite Virgen'!$A$6:$A$257,"&gt;="&amp;$A285,'Aceite Virgen'!XQ$6:XQ$257)</f>
        <v>5.56</v>
      </c>
      <c r="XR285" s="4">
        <f>SUMIF('Aceite Virgen'!$A$6:$A$257,"&gt;="&amp;$A285,'Aceite Virgen'!XR$6:XR$257)</f>
        <v>19.619999999999997</v>
      </c>
      <c r="XS285" s="4">
        <f>SUMIF('Aceite Virgen'!$A$6:$A$257,"&gt;="&amp;$A285,'Aceite Virgen'!XS$6:XS$257)</f>
        <v>0.54</v>
      </c>
      <c r="XT285" s="4">
        <f>SUMIF('Aceite Virgen'!$A$6:$A$257,"&gt;="&amp;$A285,'Aceite Virgen'!XT$6:XT$257)</f>
        <v>6.0200000000000005</v>
      </c>
      <c r="XX285" s="70">
        <f>SUMIF('Aceite Virgen'!$A$6:$A$257,"&gt;="&amp;$A285,'Aceite Virgen'!XX$6:XX$257)</f>
        <v>4</v>
      </c>
      <c r="XY285" s="4">
        <f>SUMIF('Aceite Virgen'!$A$6:$A$257,"&gt;="&amp;$A285,'Aceite Virgen'!XY$6:XY$257)</f>
        <v>7.5299999999999994</v>
      </c>
      <c r="XZ285" s="4">
        <f>SUMIF('Aceite Virgen'!$A$6:$A$257,"&gt;="&amp;$A285,'Aceite Virgen'!XZ$6:XZ$257)</f>
        <v>4.49</v>
      </c>
      <c r="YA285" s="4">
        <f>SUMIF('Aceite Virgen'!$A$6:$A$257,"&gt;="&amp;$A285,'Aceite Virgen'!YA$6:YA$257)</f>
        <v>0</v>
      </c>
      <c r="YE285" s="70">
        <f>SUMIF('Aceite Virgen'!$A$6:$A$257,"&gt;="&amp;$A285,'Aceite Virgen'!YE$6:YE$257)</f>
        <v>2.69</v>
      </c>
      <c r="YF285" s="4">
        <f>SUMIF('Aceite Virgen'!$A$6:$A$257,"&gt;="&amp;$A285,'Aceite Virgen'!YF$6:YF$257)</f>
        <v>1.73</v>
      </c>
      <c r="YG285" s="4">
        <f>SUMIF('Aceite Virgen'!$A$6:$A$257,"&gt;="&amp;$A285,'Aceite Virgen'!YG$6:YG$257)</f>
        <v>2.1800000000000002</v>
      </c>
      <c r="YH285" s="4">
        <f>SUMIF('Aceite Virgen'!$A$6:$A$257,"&gt;="&amp;$A285,'Aceite Virgen'!YH$6:YH$257)</f>
        <v>1.74</v>
      </c>
      <c r="YL285" s="70">
        <f>SUMIF('Aceite Virgen'!$A$6:$A$257,"&gt;="&amp;$A285,'Aceite Virgen'!YL$6:YL$257)</f>
        <v>2.34</v>
      </c>
      <c r="YM285" s="4">
        <f>SUMIF('Aceite Virgen'!$A$6:$A$257,"&gt;="&amp;$A285,'Aceite Virgen'!YM$6:YM$257)</f>
        <v>10.26</v>
      </c>
      <c r="YN285" s="4">
        <f>SUMIF('Aceite Virgen'!$A$6:$A$257,"&gt;="&amp;$A285,'Aceite Virgen'!YN$6:YN$257)</f>
        <v>1.22</v>
      </c>
      <c r="YO285" s="4">
        <f>SUMIF('Aceite Virgen'!$A$6:$A$257,"&gt;="&amp;$A285,'Aceite Virgen'!YO$6:YO$257)</f>
        <v>1.6099999999999999</v>
      </c>
      <c r="YP285" s="4">
        <f>SUMIF('Aceite Virgen'!$A$6:$A$257,"&gt;="&amp;$A285,'Aceite Virgen'!YP$6:YP$257)</f>
        <v>0</v>
      </c>
      <c r="YS285" s="70">
        <f>SUMIF('Aceite Virgen'!$A$6:$A$257,"&gt;="&amp;$A285,'Aceite Virgen'!YS$6:YS$257)</f>
        <v>2.0500000000000003</v>
      </c>
      <c r="YT285" s="4">
        <f>SUMIF('Aceite Virgen'!$A$6:$A$257,"&gt;="&amp;$A285,'Aceite Virgen'!YT$6:YT$257)</f>
        <v>2.72</v>
      </c>
      <c r="YU285" s="4">
        <f>SUMIF('Aceite Virgen'!$A$6:$A$257,"&gt;="&amp;$A285,'Aceite Virgen'!YU$6:YU$257)</f>
        <v>1.19</v>
      </c>
      <c r="YV285" s="4">
        <f>SUMIF('Aceite Virgen'!$A$6:$A$257,"&gt;="&amp;$A285,'Aceite Virgen'!YV$6:YV$257)</f>
        <v>1.23</v>
      </c>
      <c r="YW285" s="4">
        <f>SUMIF('Aceite Virgen'!$A$6:$A$257,"&gt;="&amp;$A285,'Aceite Virgen'!YW$6:YW$257)</f>
        <v>1.03</v>
      </c>
      <c r="YZ285" s="70">
        <f>SUMIF('Aceite Virgen'!$A$6:$A$257,"&gt;="&amp;$A285,'Aceite Virgen'!YZ$6:YZ$257)</f>
        <v>1.4300000000000002</v>
      </c>
      <c r="ZA285" s="4">
        <f>SUMIF('Aceite Virgen'!$A$6:$A$257,"&gt;="&amp;$A285,'Aceite Virgen'!ZA$6:ZA$257)</f>
        <v>0</v>
      </c>
      <c r="ZB285" s="4">
        <f>SUMIF('Aceite Virgen'!$A$6:$A$257,"&gt;="&amp;$A285,'Aceite Virgen'!ZB$6:ZB$257)</f>
        <v>1.65</v>
      </c>
      <c r="ZC285" s="4">
        <f>SUMIF('Aceite Virgen'!$A$6:$A$257,"&gt;="&amp;$A285,'Aceite Virgen'!ZC$6:ZC$257)</f>
        <v>0.19</v>
      </c>
      <c r="ZD285" s="4">
        <f>SUMIF('Aceite Virgen'!$A$6:$A$257,"&gt;="&amp;$A285,'Aceite Virgen'!ZD$6:ZD$257)</f>
        <v>6.14</v>
      </c>
    </row>
    <row r="287" spans="1:680" x14ac:dyDescent="0.25">
      <c r="D287" s="1">
        <f>SUM(D262:D285)</f>
        <v>100.02</v>
      </c>
      <c r="E287" s="1">
        <f>SUM(E262:E285)</f>
        <v>100.00000000000001</v>
      </c>
      <c r="F287" s="1">
        <f>SUM(F262:F285)</f>
        <v>100.05</v>
      </c>
      <c r="G287" s="1">
        <f>SUM(G262:G285)</f>
        <v>100</v>
      </c>
      <c r="K287" s="1">
        <f>SUM(K262:K285)</f>
        <v>100.05</v>
      </c>
      <c r="L287" s="1">
        <f>SUM(L262:L285)</f>
        <v>100.00999999999999</v>
      </c>
      <c r="M287" s="1">
        <f>SUM(M262:M285)</f>
        <v>100.00000000000001</v>
      </c>
      <c r="N287" s="1">
        <f>SUM(N262:N285)</f>
        <v>99.999999999999986</v>
      </c>
      <c r="R287" s="1">
        <f>SUM(R262:R285)</f>
        <v>99.97</v>
      </c>
      <c r="S287" s="1">
        <f>SUM(S262:S285)</f>
        <v>99.990000000000009</v>
      </c>
      <c r="T287" s="1">
        <f>SUM(T262:T285)</f>
        <v>99.999999999999972</v>
      </c>
      <c r="U287" s="1">
        <f>SUM(U262:U285)</f>
        <v>99.990000000000009</v>
      </c>
      <c r="Y287" s="1">
        <f>SUM(Y262:Y285)</f>
        <v>99.960000000000022</v>
      </c>
      <c r="Z287" s="1">
        <f>SUM(Z262:Z285)</f>
        <v>100.01</v>
      </c>
      <c r="AA287" s="1">
        <f>SUM(AA262:AA285)</f>
        <v>100.02999999999999</v>
      </c>
      <c r="AB287" s="1">
        <f>SUM(AB262:AB285)</f>
        <v>99.990000000000009</v>
      </c>
      <c r="AF287" s="1">
        <f>SUM(AF262:AF285)</f>
        <v>100.01</v>
      </c>
      <c r="AG287" s="1">
        <f>SUM(AG262:AG285)</f>
        <v>99.97</v>
      </c>
      <c r="AH287" s="1">
        <f>SUM(AH262:AH285)</f>
        <v>100.02000000000004</v>
      </c>
      <c r="AI287" s="1">
        <f>SUM(AI262:AI285)</f>
        <v>100.01</v>
      </c>
      <c r="AM287" s="1">
        <f>SUM(AM262:AM285)</f>
        <v>99.990000000000023</v>
      </c>
      <c r="AN287" s="1">
        <f>SUM(AN262:AN285)</f>
        <v>100.00999999999999</v>
      </c>
      <c r="AO287" s="1">
        <f>SUM(AO262:AO285)</f>
        <v>100.02999999999999</v>
      </c>
      <c r="AP287" s="1">
        <f>SUM(AP262:AP285)</f>
        <v>99.99</v>
      </c>
      <c r="AT287" s="1">
        <f>SUM(AT262:AT285)</f>
        <v>99.95999999999998</v>
      </c>
      <c r="AU287" s="1">
        <f>SUM(AU262:AU285)</f>
        <v>100.01</v>
      </c>
      <c r="AV287" s="1">
        <f>SUM(AV262:AV285)</f>
        <v>100.00000000000001</v>
      </c>
      <c r="AW287" s="1">
        <f>SUM(AW262:AW285)</f>
        <v>100.01</v>
      </c>
      <c r="BA287" s="1">
        <f>SUM(BA262:BA285)</f>
        <v>100.04</v>
      </c>
      <c r="BB287" s="1">
        <f>SUM(BB262:BB285)</f>
        <v>99.999999999999986</v>
      </c>
      <c r="BC287" s="1">
        <f>SUM(BC262:BC285)</f>
        <v>100.00000000000003</v>
      </c>
      <c r="BD287" s="1">
        <f>SUM(BD262:BD285)</f>
        <v>100.01</v>
      </c>
      <c r="BH287" s="1">
        <f>SUM(BH262:BH285)</f>
        <v>100</v>
      </c>
      <c r="BI287" s="1">
        <f>SUM(BI262:BI285)</f>
        <v>99.990000000000009</v>
      </c>
      <c r="BJ287" s="1">
        <f>SUM(BJ262:BJ285)</f>
        <v>99.999999999999986</v>
      </c>
      <c r="BK287" s="1">
        <f>SUM(BK262:BK285)</f>
        <v>99.999999999999986</v>
      </c>
      <c r="BO287" s="1">
        <f>SUM(BO262:BO285)</f>
        <v>100</v>
      </c>
      <c r="BP287" s="1">
        <f>SUM(BP262:BP285)</f>
        <v>100.00000000000001</v>
      </c>
      <c r="BQ287" s="1">
        <f>SUM(BQ262:BQ285)</f>
        <v>99.95</v>
      </c>
      <c r="BR287" s="1">
        <f>SUM(BR262:BR285)</f>
        <v>99.999999999999986</v>
      </c>
      <c r="BV287" s="1">
        <f>SUM(BV262:BV285)</f>
        <v>99.97999999999999</v>
      </c>
      <c r="BW287" s="1">
        <f>SUM(BW262:BW285)</f>
        <v>99.99</v>
      </c>
      <c r="BX287" s="1">
        <f>SUM(BX262:BX285)</f>
        <v>99.969999999999985</v>
      </c>
      <c r="BY287" s="1">
        <f>SUM(BY262:BY285)</f>
        <v>99.999999999999986</v>
      </c>
      <c r="CC287" s="1">
        <f>SUM(CC262:CC285)</f>
        <v>100.02000000000001</v>
      </c>
      <c r="CD287" s="1">
        <f>SUM(CD262:CD285)</f>
        <v>99.97999999999999</v>
      </c>
      <c r="CE287" s="1">
        <f>SUM(CE262:CE285)</f>
        <v>99.999999999999986</v>
      </c>
      <c r="CF287" s="1">
        <f>SUM(CF262:CF285)</f>
        <v>100</v>
      </c>
      <c r="CJ287" s="1">
        <f>SUM(CJ262:CJ285)</f>
        <v>100.02</v>
      </c>
      <c r="CK287" s="1">
        <f>SUM(CK262:CK285)</f>
        <v>99.999999999999986</v>
      </c>
      <c r="CL287" s="1">
        <f>SUM(CL262:CL285)</f>
        <v>99.980000000000018</v>
      </c>
      <c r="CM287" s="1">
        <f>SUM(CM262:CM285)</f>
        <v>100</v>
      </c>
      <c r="CQ287" s="1">
        <f>SUM(CQ262:CQ285)</f>
        <v>99.99</v>
      </c>
      <c r="CR287" s="1">
        <f>SUM(CR262:CR285)</f>
        <v>100.00999999999999</v>
      </c>
      <c r="CS287" s="1">
        <f>SUM(CS262:CS285)</f>
        <v>100.02</v>
      </c>
      <c r="CT287" s="1">
        <f>SUM(CT262:CT285)</f>
        <v>100</v>
      </c>
      <c r="CX287" s="1">
        <f>SUM(CX262:CX285)</f>
        <v>100.01000000000002</v>
      </c>
      <c r="CY287" s="1">
        <f>SUM(CY262:CY285)</f>
        <v>99.97999999999999</v>
      </c>
      <c r="CZ287" s="1">
        <f>SUM(CZ262:CZ285)</f>
        <v>99.97999999999999</v>
      </c>
      <c r="DA287" s="1">
        <f>SUM(DA262:DA285)</f>
        <v>99.990000000000009</v>
      </c>
      <c r="DE287" s="1">
        <f>SUM(DE262:DE285)</f>
        <v>100.01</v>
      </c>
      <c r="DF287" s="1">
        <f>SUM(DF262:DF285)</f>
        <v>99.990000000000009</v>
      </c>
      <c r="DG287" s="1">
        <f>SUM(DG262:DG285)</f>
        <v>100.00999999999999</v>
      </c>
      <c r="DH287" s="1">
        <f>SUM(DH262:DH285)</f>
        <v>100</v>
      </c>
      <c r="DL287" s="1">
        <f>SUM(DL262:DL285)</f>
        <v>99.999999999999972</v>
      </c>
      <c r="DM287" s="1">
        <f>SUM(DM262:DM285)</f>
        <v>99.980000000000018</v>
      </c>
      <c r="DN287" s="1">
        <f>SUM(DN262:DN285)</f>
        <v>99.999999999999986</v>
      </c>
      <c r="DO287" s="1">
        <f>SUM(DO262:DO285)</f>
        <v>99.999999999999986</v>
      </c>
      <c r="DS287" s="1">
        <f>SUM(DS262:DS285)</f>
        <v>99.979999999999976</v>
      </c>
      <c r="DT287" s="1">
        <f>SUM(DT262:DT285)</f>
        <v>100.01</v>
      </c>
      <c r="DU287" s="1">
        <f>SUM(DU262:DU285)</f>
        <v>100.01999999999998</v>
      </c>
      <c r="DV287" s="1">
        <f>SUM(DV262:DV285)</f>
        <v>99.999999999999986</v>
      </c>
      <c r="DZ287" s="1">
        <f>SUM(DZ262:DZ285)</f>
        <v>99.999999999999986</v>
      </c>
      <c r="EA287" s="1">
        <f>SUM(EA262:EA285)</f>
        <v>99.980000000000018</v>
      </c>
      <c r="EB287" s="1">
        <f>SUM(EB262:EB285)</f>
        <v>100</v>
      </c>
      <c r="EC287" s="1">
        <f>SUM(EC262:EC285)</f>
        <v>100</v>
      </c>
      <c r="EG287" s="1">
        <f>SUM(EG262:EG285)</f>
        <v>100</v>
      </c>
      <c r="EH287" s="1">
        <f>SUM(EH262:EH285)</f>
        <v>99.990000000000009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v>
      </c>
      <c r="FJ287" s="1">
        <f>SUM(FJ262:FJ285)</f>
        <v>99.990000000000009</v>
      </c>
      <c r="FK287" s="1">
        <f>SUM(FK262:FK285)</f>
        <v>99.990000000000023</v>
      </c>
      <c r="FL287" s="1">
        <f>SUM(FL262:FL285)</f>
        <v>100</v>
      </c>
      <c r="FP287" s="1">
        <f>SUM(FP262:FP285)</f>
        <v>99.99</v>
      </c>
      <c r="FQ287" s="1">
        <f>SUM(FQ262:FQ285)</f>
        <v>99.999999999999986</v>
      </c>
      <c r="FR287" s="1">
        <f>SUM(FR262:FR285)</f>
        <v>100.01</v>
      </c>
      <c r="FS287" s="1">
        <f>SUM(FS262:FS285)</f>
        <v>99.990000000000009</v>
      </c>
      <c r="FW287" s="1">
        <f>SUM(FW262:FW285)</f>
        <v>99.990000000000009</v>
      </c>
      <c r="FX287" s="1">
        <f>SUM(FX262:FX285)</f>
        <v>100.00999999999999</v>
      </c>
      <c r="FY287" s="1">
        <f>SUM(FY262:FY285)</f>
        <v>99.990000000000009</v>
      </c>
      <c r="FZ287" s="1">
        <f>SUM(FZ262:FZ285)</f>
        <v>99.999999999999986</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99.989999999999981</v>
      </c>
      <c r="GN287" s="1">
        <f>SUM(GN262:GN285)</f>
        <v>100.01999999999998</v>
      </c>
      <c r="GR287" s="1">
        <f>SUM(GR262:GR285)</f>
        <v>100.01000000000002</v>
      </c>
      <c r="GS287" s="1">
        <f>SUM(GS262:GS285)</f>
        <v>100.01</v>
      </c>
      <c r="GT287" s="1">
        <f>SUM(GT262:GT285)</f>
        <v>99.98</v>
      </c>
      <c r="GU287" s="1">
        <f>SUM(GU262:GU285)</f>
        <v>99.989999999999981</v>
      </c>
      <c r="GY287" s="1">
        <f>SUM(GY262:GY285)</f>
        <v>100.00999999999996</v>
      </c>
      <c r="GZ287" s="1">
        <f>SUM(GZ262:GZ285)</f>
        <v>99.98</v>
      </c>
      <c r="HA287" s="1">
        <f>SUM(HA262:HA285)</f>
        <v>100.00000000000001</v>
      </c>
      <c r="HB287" s="1">
        <f>SUM(HB262:HB285)</f>
        <v>99.99</v>
      </c>
      <c r="HF287" s="1">
        <f>SUM(HF262:HF285)</f>
        <v>99.989999999999966</v>
      </c>
      <c r="HG287" s="1">
        <f>SUM(HG262:HG285)</f>
        <v>99.99</v>
      </c>
      <c r="HH287" s="1">
        <f>SUM(HH262:HH285)</f>
        <v>100.01</v>
      </c>
      <c r="HI287" s="1">
        <f>SUM(HI262:HI285)</f>
        <v>100</v>
      </c>
      <c r="HM287" s="1">
        <f>SUM(HM262:HM285)</f>
        <v>100.05000000000001</v>
      </c>
      <c r="HN287" s="1">
        <f>SUM(HN262:HN285)</f>
        <v>100.00000000000003</v>
      </c>
      <c r="HO287" s="1">
        <f>SUM(HO262:HO285)</f>
        <v>100.01</v>
      </c>
      <c r="HP287" s="1">
        <f>SUM(HP262:HP285)</f>
        <v>100</v>
      </c>
      <c r="HT287" s="1">
        <f>SUM(HT262:HT285)</f>
        <v>100.01000000000002</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100.00999999999999</v>
      </c>
      <c r="ID287" s="1">
        <f>SUM(ID262:ID285)</f>
        <v>100</v>
      </c>
      <c r="IE287" s="1"/>
      <c r="IF287" s="1"/>
      <c r="IG287" s="1"/>
      <c r="IH287" s="1">
        <f>SUM(IH262:IH285)</f>
        <v>100.01999999999997</v>
      </c>
      <c r="II287" s="1">
        <f>SUM(II262:II285)</f>
        <v>100.00000000000001</v>
      </c>
      <c r="IJ287" s="1">
        <f>SUM(IJ262:IJ285)</f>
        <v>100.00000000000001</v>
      </c>
      <c r="IK287" s="1">
        <f>SUM(IK262:IK285)</f>
        <v>100</v>
      </c>
      <c r="IL287" s="1"/>
      <c r="IM287" s="1"/>
      <c r="IN287" s="1"/>
      <c r="IO287" s="1">
        <f>SUM(IO262:IO285)</f>
        <v>100.02999999999999</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v>
      </c>
      <c r="JC287" s="1">
        <f>SUM(JC262:JC285)</f>
        <v>100.04000000000002</v>
      </c>
      <c r="JD287" s="1">
        <f>SUM(JD262:JD285)</f>
        <v>100</v>
      </c>
      <c r="JE287" s="1">
        <f>SUM(JE262:JE285)</f>
        <v>99.990000000000009</v>
      </c>
      <c r="JF287" s="1">
        <f>SUM(JF262:JF285)</f>
        <v>100.01</v>
      </c>
      <c r="JJ287" s="1">
        <f>SUM(JJ262:JJ285)</f>
        <v>99.960000000000008</v>
      </c>
      <c r="JK287" s="1">
        <f>SUM(JK262:JK285)</f>
        <v>100.02000000000002</v>
      </c>
      <c r="JL287" s="1">
        <f>SUM(JL262:JL285)</f>
        <v>100.02000000000001</v>
      </c>
      <c r="JM287" s="1">
        <f>SUM(JM262:JM285)</f>
        <v>99.99</v>
      </c>
      <c r="JQ287" s="1">
        <f>SUM(JQ262:JQ285)</f>
        <v>100.01</v>
      </c>
      <c r="JR287" s="1">
        <f>SUM(JR262:JR285)</f>
        <v>100.02000000000001</v>
      </c>
      <c r="JS287" s="1">
        <f>SUM(JS262:JS285)</f>
        <v>99.97</v>
      </c>
      <c r="JT287" s="1">
        <f>SUM(JT262:JT285)</f>
        <v>100</v>
      </c>
      <c r="JX287" s="1">
        <f>SUM(JX262:JX285)</f>
        <v>99.979999999999976</v>
      </c>
      <c r="JY287" s="1">
        <f>SUM(JY262:JY285)</f>
        <v>100.01</v>
      </c>
      <c r="JZ287" s="1">
        <f>SUM(JZ262:JZ285)</f>
        <v>100.00999999999999</v>
      </c>
      <c r="KA287" s="1">
        <f>SUM(KA262:KA285)</f>
        <v>100</v>
      </c>
      <c r="KE287" s="32">
        <f>SUM(KE262:KE285)</f>
        <v>99.96999999999997</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99.980000000000018</v>
      </c>
      <c r="KT287" s="32">
        <f>SUM(KT262:KT285)</f>
        <v>100</v>
      </c>
      <c r="KU287" s="32">
        <f>SUM(KU262:KU285)</f>
        <v>100.00000000000001</v>
      </c>
      <c r="KV287" s="32">
        <f>SUM(KV262:KV285)</f>
        <v>99.98</v>
      </c>
      <c r="KZ287" s="32">
        <f>SUM(KZ262:KZ285)</f>
        <v>99.969999999999985</v>
      </c>
      <c r="LA287" s="32">
        <f>SUM(LA262:LA285)</f>
        <v>100.00999999999999</v>
      </c>
      <c r="LB287" s="32">
        <f>SUM(LB262:LB285)</f>
        <v>100</v>
      </c>
      <c r="LC287" s="32">
        <f>SUM(LC262:LC285)</f>
        <v>100</v>
      </c>
      <c r="LG287" s="32">
        <f>SUM(LG262:LG285)</f>
        <v>99.980000000000018</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100.01000000000002</v>
      </c>
      <c r="ME287" s="32">
        <f>SUM(ME262:ME285)</f>
        <v>100.01</v>
      </c>
      <c r="MI287" s="32">
        <f>SUM(MI262:MI285)</f>
        <v>99.999999999999972</v>
      </c>
      <c r="MJ287" s="32">
        <f>SUM(MJ262:MJ285)</f>
        <v>99.99</v>
      </c>
      <c r="MK287" s="32">
        <f>SUM(MK262:MK285)</f>
        <v>100.00000000000001</v>
      </c>
      <c r="ML287" s="32">
        <f>SUM(ML262:ML285)</f>
        <v>99.999999999999972</v>
      </c>
      <c r="MP287" s="32">
        <f>SUM(MP262:MP285)</f>
        <v>99.99</v>
      </c>
      <c r="MQ287" s="32">
        <f>SUM(MQ262:MQ285)</f>
        <v>100.00000000000003</v>
      </c>
      <c r="MR287" s="32">
        <f>SUM(MR262:MR285)</f>
        <v>100.00999999999999</v>
      </c>
      <c r="MS287" s="32">
        <f>SUM(MS262:MS285)</f>
        <v>100.00000000000001</v>
      </c>
      <c r="MW287" s="32">
        <f>SUM(MW262:MW285)</f>
        <v>100.00000000000001</v>
      </c>
      <c r="MX287" s="32">
        <f>SUM(MX262:MX285)</f>
        <v>100.00999999999999</v>
      </c>
      <c r="MY287" s="32">
        <f>SUM(MY262:MY285)</f>
        <v>99.969999999999985</v>
      </c>
      <c r="MZ287" s="32">
        <f>SUM(MZ262:MZ285)</f>
        <v>99.99</v>
      </c>
      <c r="ND287" s="32">
        <f>SUM(ND262:ND285)</f>
        <v>100.01</v>
      </c>
      <c r="NE287" s="32">
        <f>SUM(NE262:NE285)</f>
        <v>100.02000000000001</v>
      </c>
      <c r="NF287" s="32">
        <f>SUM(NF262:NF285)</f>
        <v>99.99</v>
      </c>
      <c r="NG287" s="32">
        <f>SUM(NG262:NG285)</f>
        <v>100</v>
      </c>
      <c r="NK287" s="32">
        <f>SUM(NK262:NK285)</f>
        <v>100.01</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99.990000000000038</v>
      </c>
      <c r="NZ287" s="32">
        <f>SUM(NZ262:NZ285)</f>
        <v>99.979999999999976</v>
      </c>
      <c r="OA287" s="32">
        <f>SUM(OA262:OA285)</f>
        <v>100.03000000000002</v>
      </c>
      <c r="OB287" s="32">
        <f>SUM(OB262:OB285)</f>
        <v>100.00999999999999</v>
      </c>
      <c r="OF287" s="32">
        <f>SUM(OF262:OF285)</f>
        <v>100</v>
      </c>
      <c r="OG287" s="32">
        <f>SUM(OG262:OG285)</f>
        <v>99.99</v>
      </c>
      <c r="OH287" s="32">
        <f>SUM(OH262:OH285)</f>
        <v>100.02999999999999</v>
      </c>
      <c r="OI287" s="32">
        <f>SUM(OI262:OI285)</f>
        <v>100</v>
      </c>
      <c r="OM287" s="32">
        <f>SUM(OM262:OM285)</f>
        <v>99.97999999999999</v>
      </c>
      <c r="ON287" s="32">
        <f>SUM(ON262:ON285)</f>
        <v>100</v>
      </c>
      <c r="OO287" s="32">
        <f>SUM(OO262:OO285)</f>
        <v>100.04000000000002</v>
      </c>
      <c r="OP287" s="32">
        <f>SUM(OP262:OP285)</f>
        <v>100</v>
      </c>
      <c r="OT287" s="32">
        <f>SUM(OT262:OT285)</f>
        <v>99.99</v>
      </c>
      <c r="OU287" s="32">
        <f>SUM(OU262:OU285)</f>
        <v>99.98</v>
      </c>
      <c r="OV287" s="32">
        <f>SUM(OV262:OV285)</f>
        <v>100.01</v>
      </c>
      <c r="OW287" s="32">
        <f>SUM(OW262:OW285)</f>
        <v>99.99</v>
      </c>
      <c r="PA287" s="32">
        <f>SUM(PA262:PA285)</f>
        <v>99.99</v>
      </c>
      <c r="PB287" s="32">
        <f>SUM(PB262:PB285)</f>
        <v>100.01</v>
      </c>
      <c r="PC287" s="32">
        <f>SUM(PC262:PC285)</f>
        <v>100.03</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99.97999999999999</v>
      </c>
      <c r="PQ287" s="32">
        <f>SUM(PQ262:PQ285)</f>
        <v>100.01000000000002</v>
      </c>
      <c r="PR287" s="32">
        <f>SUM(PR262:PR285)</f>
        <v>100</v>
      </c>
      <c r="PV287" s="32">
        <f>SUM(PV262:PV285)</f>
        <v>100.00999999999999</v>
      </c>
      <c r="PW287" s="32">
        <f>SUM(PW262:PW285)</f>
        <v>100.01</v>
      </c>
      <c r="PX287" s="32">
        <f>SUM(PX262:PX285)</f>
        <v>100.02999999999999</v>
      </c>
      <c r="PY287" s="32">
        <f>SUM(PY262:PY285)</f>
        <v>100.01</v>
      </c>
      <c r="QC287" s="32">
        <f>SUM(QC262:QC285)</f>
        <v>100.02</v>
      </c>
      <c r="QD287" s="32">
        <f>SUM(QD262:QD285)</f>
        <v>99.99</v>
      </c>
      <c r="QE287" s="32">
        <f>SUM(QE262:QE285)</f>
        <v>99.98</v>
      </c>
      <c r="QF287" s="32">
        <f>SUM(QF262:QF285)</f>
        <v>100.01999999999998</v>
      </c>
      <c r="QJ287" s="32">
        <f>SUM(QJ262:QJ285)</f>
        <v>100.01000000000002</v>
      </c>
      <c r="QK287" s="32">
        <f>SUM(QK262:QK285)</f>
        <v>100.01999999999998</v>
      </c>
      <c r="QL287" s="32">
        <f>SUM(QL262:QL285)</f>
        <v>100</v>
      </c>
      <c r="QM287" s="32">
        <f>SUM(QM262:QM285)</f>
        <v>100.00000000000001</v>
      </c>
      <c r="QQ287" s="32">
        <f>SUM(QQ262:QQ285)</f>
        <v>100.00000000000001</v>
      </c>
      <c r="QR287" s="32">
        <f>SUM(QR262:QR285)</f>
        <v>100.01</v>
      </c>
      <c r="QS287" s="32">
        <f>SUM(QS262:QS285)</f>
        <v>100.03000000000002</v>
      </c>
      <c r="QT287" s="32">
        <f>SUM(QT262:QT285)</f>
        <v>100.01</v>
      </c>
      <c r="QX287" s="32">
        <f>SUM(QX262:QX285)</f>
        <v>99.99</v>
      </c>
      <c r="QY287" s="32">
        <f>SUM(QY262:QY285)</f>
        <v>100.02</v>
      </c>
      <c r="QZ287" s="32">
        <f>SUM(QZ262:QZ285)</f>
        <v>100</v>
      </c>
      <c r="RA287" s="32">
        <f>SUM(RA262:RA285)</f>
        <v>100.00000000000001</v>
      </c>
      <c r="RE287" s="32">
        <f>SUM(RE262:RE285)</f>
        <v>99.979999999999976</v>
      </c>
      <c r="RF287" s="32">
        <f>SUM(RF262:RF285)</f>
        <v>99.980000000000018</v>
      </c>
      <c r="RG287" s="32">
        <f>SUM(RG262:RG285)</f>
        <v>99.999999999999986</v>
      </c>
      <c r="RH287" s="32">
        <f>SUM(RH262:RH285)</f>
        <v>99.99</v>
      </c>
      <c r="RL287" s="32">
        <f>SUM(RL262:RL285)</f>
        <v>100.02000000000002</v>
      </c>
      <c r="RM287" s="32">
        <f>SUM(RM262:RM285)</f>
        <v>100.01</v>
      </c>
      <c r="RN287" s="32">
        <f>SUM(RN262:RN285)</f>
        <v>100.01000000000002</v>
      </c>
      <c r="RO287" s="32">
        <f>SUM(RO262:RO285)</f>
        <v>99.999999999999986</v>
      </c>
      <c r="RS287" s="32">
        <f>SUM(RS262:RS285)</f>
        <v>100</v>
      </c>
      <c r="RT287" s="32">
        <f>SUM(RT262:RT285)</f>
        <v>100.01</v>
      </c>
      <c r="RU287" s="32">
        <f>SUM(RU262:RU285)</f>
        <v>99.989999999999981</v>
      </c>
      <c r="RV287" s="32">
        <f>SUM(RV262:RV285)</f>
        <v>99.990000000000009</v>
      </c>
      <c r="RZ287" s="32">
        <f>SUM(RZ262:RZ285)</f>
        <v>100.00999999999999</v>
      </c>
      <c r="SA287" s="32">
        <f>SUM(SA262:SA285)</f>
        <v>99.999999999999986</v>
      </c>
      <c r="SB287" s="32">
        <f>SUM(SB262:SB285)</f>
        <v>100</v>
      </c>
      <c r="SC287" s="32">
        <f>SUM(SC262:SC285)</f>
        <v>100.02</v>
      </c>
      <c r="SG287" s="32">
        <f>SUM(SG262:SG285)</f>
        <v>100.03000000000002</v>
      </c>
      <c r="SH287" s="32">
        <f>SUM(SH262:SH285)</f>
        <v>100</v>
      </c>
      <c r="SI287" s="32">
        <f>SUM(SI262:SI285)</f>
        <v>99.999999999999986</v>
      </c>
      <c r="SJ287" s="32">
        <f>SUM(SJ262:SJ285)</f>
        <v>100.02</v>
      </c>
      <c r="SN287" s="32">
        <f>SUM(SN262:SN285)</f>
        <v>99.99</v>
      </c>
      <c r="SO287" s="32">
        <f>SUM(SO262:SO285)</f>
        <v>99.99</v>
      </c>
      <c r="SP287" s="32">
        <f>SUM(SP262:SP285)</f>
        <v>100.00000000000001</v>
      </c>
      <c r="SQ287" s="32">
        <f>SUM(SQ262:SQ285)</f>
        <v>100.01</v>
      </c>
      <c r="SU287" s="32">
        <f>SUM(SU262:SU285)</f>
        <v>99.95</v>
      </c>
      <c r="SV287" s="32">
        <f>SUM(SV262:SV285)</f>
        <v>100.03</v>
      </c>
      <c r="SW287" s="32">
        <f>SUM(SW262:SW285)</f>
        <v>99.990000000000009</v>
      </c>
      <c r="SX287" s="32">
        <f>SUM(SX262:SX285)</f>
        <v>100.00999999999999</v>
      </c>
      <c r="TB287" s="32">
        <f>SUM(TB262:TB285)</f>
        <v>100.03999999999999</v>
      </c>
      <c r="TC287" s="32">
        <f>SUM(TC262:TC285)</f>
        <v>100.00000000000001</v>
      </c>
      <c r="TD287" s="32">
        <f>SUM(TD262:TD285)</f>
        <v>100.02999999999999</v>
      </c>
      <c r="TE287" s="32">
        <f>SUM(TE262:TE285)</f>
        <v>100.02</v>
      </c>
      <c r="TI287" s="32">
        <f>SUM(TI262:TI285)</f>
        <v>99.98</v>
      </c>
      <c r="TJ287" s="32">
        <f>SUM(TJ262:TJ285)</f>
        <v>99.990000000000009</v>
      </c>
      <c r="TK287" s="32">
        <f>SUM(TK262:TK285)</f>
        <v>100.00999999999999</v>
      </c>
      <c r="TL287" s="32">
        <f>SUM(TL262:TL285)</f>
        <v>99.99</v>
      </c>
      <c r="TP287" s="32">
        <f>SUM(TP262:TP285)</f>
        <v>100</v>
      </c>
      <c r="TQ287" s="32">
        <f>SUM(TQ262:TQ285)</f>
        <v>100</v>
      </c>
      <c r="TR287" s="32">
        <f>SUM(TR262:TR285)</f>
        <v>99.990000000000009</v>
      </c>
      <c r="TS287" s="32">
        <f>SUM(TS262:TS285)</f>
        <v>100.00999999999999</v>
      </c>
      <c r="TW287" s="32">
        <f>SUM(TW262:TW285)</f>
        <v>99.969999999999985</v>
      </c>
      <c r="TX287" s="32">
        <f>SUM(TX262:TX285)</f>
        <v>100</v>
      </c>
      <c r="TY287" s="32">
        <f>SUM(TY262:TY285)</f>
        <v>99.97999999999999</v>
      </c>
      <c r="TZ287" s="32">
        <f>SUM(TZ262:TZ285)</f>
        <v>99.960000000000008</v>
      </c>
      <c r="UD287" s="32">
        <f>SUM(UD262:UD285)</f>
        <v>99.990000000000009</v>
      </c>
      <c r="UE287" s="32">
        <f>SUM(UE262:UE285)</f>
        <v>100.00999999999999</v>
      </c>
      <c r="UF287" s="32">
        <f>SUM(UF262:UF285)</f>
        <v>100</v>
      </c>
      <c r="UG287" s="32">
        <f>SUM(UG262:UG285)</f>
        <v>99.98</v>
      </c>
      <c r="UK287" s="32">
        <f>SUM(UK262:UK285)</f>
        <v>100.01999999999998</v>
      </c>
      <c r="UL287" s="32">
        <f>SUM(UL262:UL285)</f>
        <v>99.990000000000009</v>
      </c>
      <c r="UM287" s="32">
        <f>SUM(UM262:UM285)</f>
        <v>100.02000000000001</v>
      </c>
      <c r="UN287" s="32">
        <f>SUM(UN262:UN285)</f>
        <v>100</v>
      </c>
      <c r="UR287" s="32">
        <f>SUM(UR262:UR285)</f>
        <v>99.929999999999993</v>
      </c>
      <c r="US287" s="32">
        <f>SUM(US262:US285)</f>
        <v>99.97999999999999</v>
      </c>
      <c r="UT287" s="32">
        <f>SUM(UT262:UT285)</f>
        <v>99.98</v>
      </c>
      <c r="UU287" s="32">
        <f>SUM(UU262:UU285)</f>
        <v>100</v>
      </c>
      <c r="UY287" s="32">
        <f>SUM(UY262:UY285)</f>
        <v>100.01999999999998</v>
      </c>
      <c r="UZ287" s="32">
        <f>SUM(UZ262:UZ285)</f>
        <v>100.01</v>
      </c>
      <c r="VA287" s="32">
        <f>SUM(VA262:VA285)</f>
        <v>100</v>
      </c>
      <c r="VB287" s="32">
        <f>SUM(VB262:VB285)</f>
        <v>100</v>
      </c>
      <c r="VF287" s="32">
        <f>SUM(VF262:VF285)</f>
        <v>99.990000000000023</v>
      </c>
      <c r="VG287" s="32">
        <f>SUM(VG262:VG285)</f>
        <v>100.02</v>
      </c>
      <c r="VH287" s="32">
        <f>SUM(VH262:VH285)</f>
        <v>99.999999999999986</v>
      </c>
      <c r="VI287" s="32">
        <f>SUM(VI262:VI285)</f>
        <v>99.99</v>
      </c>
      <c r="VM287" s="32">
        <f>SUM(VM262:VM285)</f>
        <v>100.00999999999999</v>
      </c>
      <c r="VN287" s="32">
        <f>SUM(VN262:VN285)</f>
        <v>100.02000000000001</v>
      </c>
      <c r="VO287" s="32">
        <f>SUM(VO262:VO285)</f>
        <v>100.00999999999999</v>
      </c>
      <c r="VP287" s="32">
        <f>SUM(VP262:VP285)</f>
        <v>100</v>
      </c>
      <c r="VT287" s="32">
        <f>SUM(VT262:VT285)</f>
        <v>99.989999999999981</v>
      </c>
      <c r="VU287" s="32">
        <f>SUM(VU262:VU285)</f>
        <v>100</v>
      </c>
      <c r="VV287" s="32">
        <f>SUM(VV262:VV285)</f>
        <v>100.02</v>
      </c>
      <c r="VW287" s="32">
        <f>SUM(VW262:VW285)</f>
        <v>100</v>
      </c>
      <c r="WA287" s="32">
        <f>SUM(WA262:WA285)</f>
        <v>100.01000000000002</v>
      </c>
      <c r="WB287" s="32">
        <f>SUM(WB262:WB285)</f>
        <v>100.00999999999999</v>
      </c>
      <c r="WC287" s="32">
        <f>SUM(WC262:WC285)</f>
        <v>99.979999999999976</v>
      </c>
      <c r="WD287" s="32">
        <f>SUM(WD262:WD285)</f>
        <v>100.01999999999998</v>
      </c>
      <c r="WH287" s="32">
        <f>SUM(WH262:WH285)</f>
        <v>100</v>
      </c>
      <c r="WI287" s="32">
        <f>SUM(WI262:WI285)</f>
        <v>100.02999999999999</v>
      </c>
      <c r="WJ287" s="32">
        <f>SUM(WJ262:WJ285)</f>
        <v>100.01999999999998</v>
      </c>
      <c r="WK287" s="32">
        <f>SUM(WK262:WK285)</f>
        <v>99.99</v>
      </c>
      <c r="WO287" s="32">
        <f>SUM(WO262:WO285)</f>
        <v>99.99</v>
      </c>
      <c r="WP287" s="32">
        <f>SUM(WP262:WP285)</f>
        <v>99.99</v>
      </c>
      <c r="WQ287" s="32">
        <f>SUM(WQ262:WQ285)</f>
        <v>99.98</v>
      </c>
      <c r="WR287" s="32">
        <f>SUM(WR262:WR285)</f>
        <v>100</v>
      </c>
      <c r="WV287" s="32">
        <f>SUM(WV262:WV285)</f>
        <v>99.96</v>
      </c>
      <c r="WW287" s="32">
        <f>SUM(WW262:WW285)</f>
        <v>100</v>
      </c>
      <c r="WX287" s="32">
        <f>SUM(WX262:WX285)</f>
        <v>99.990000000000009</v>
      </c>
      <c r="WY287" s="32">
        <f>SUM(WY262:WY285)</f>
        <v>100.00000000000001</v>
      </c>
      <c r="XC287" s="32">
        <f>SUM(XC262:XC285)</f>
        <v>100.01</v>
      </c>
      <c r="XD287" s="32">
        <f>SUM(XD262:XD285)</f>
        <v>100</v>
      </c>
      <c r="XE287" s="32">
        <f>SUM(XE262:XE285)</f>
        <v>100.02</v>
      </c>
      <c r="XF287" s="32">
        <f>SUM(XF262:XF285)</f>
        <v>99.99</v>
      </c>
      <c r="XJ287" s="32">
        <f>SUM(XJ262:XJ285)</f>
        <v>100.02000000000001</v>
      </c>
      <c r="XK287" s="32">
        <f>SUM(XK262:XK285)</f>
        <v>99.970000000000013</v>
      </c>
      <c r="XL287" s="32">
        <f>SUM(XL262:XL285)</f>
        <v>100.00000000000001</v>
      </c>
      <c r="XM287" s="32">
        <f>SUM(XM262:XM285)</f>
        <v>99.98</v>
      </c>
      <c r="XQ287" s="32">
        <f>SUM(XQ262:XQ285)</f>
        <v>99.970000000000013</v>
      </c>
      <c r="XR287" s="32">
        <f>SUM(XR262:XR285)</f>
        <v>100</v>
      </c>
      <c r="XS287" s="32">
        <f>SUM(XS262:XS285)</f>
        <v>100.01</v>
      </c>
      <c r="XT287" s="32">
        <f>SUM(XT262:XT285)</f>
        <v>99.99</v>
      </c>
      <c r="XX287" s="32">
        <f>SUM(XX262:XX285)</f>
        <v>99.99</v>
      </c>
      <c r="XY287" s="32">
        <f>SUM(XY262:XY285)</f>
        <v>100.00999999999999</v>
      </c>
      <c r="XZ287" s="32">
        <f>SUM(XZ262:XZ285)</f>
        <v>100.01999999999998</v>
      </c>
      <c r="YA287" s="32">
        <f>SUM(YA262:YA285)</f>
        <v>99.990000000000009</v>
      </c>
      <c r="YE287" s="32">
        <f>SUM(YE262:YE285)</f>
        <v>100.01999999999998</v>
      </c>
      <c r="YF287" s="32">
        <f>SUM(YF262:YF285)</f>
        <v>99.999999999999986</v>
      </c>
      <c r="YG287" s="32">
        <f>SUM(YG262:YG285)</f>
        <v>99.97</v>
      </c>
      <c r="YH287" s="32">
        <f>SUM(YH262:YH285)</f>
        <v>99.99</v>
      </c>
      <c r="YL287" s="32">
        <f>SUM(YL262:YL285)</f>
        <v>100.03000000000002</v>
      </c>
      <c r="YM287" s="32">
        <f>SUM(YM262:YM285)</f>
        <v>99.990000000000009</v>
      </c>
      <c r="YN287" s="32">
        <f>SUM(YN262:YN285)</f>
        <v>99.99</v>
      </c>
      <c r="YO287" s="32">
        <f>SUM(YO262:YO285)</f>
        <v>99.990000000000009</v>
      </c>
      <c r="YP287" s="32">
        <f>SUM(YP262:YP285)</f>
        <v>100.00000000000001</v>
      </c>
      <c r="YS287" s="32">
        <f>SUM(YS262:YS285)</f>
        <v>100.01</v>
      </c>
      <c r="YT287" s="32">
        <f>SUM(YT262:YT285)</f>
        <v>100.01000000000003</v>
      </c>
      <c r="YU287" s="32">
        <f>SUM(YU262:YU285)</f>
        <v>99.960000000000008</v>
      </c>
      <c r="YV287" s="32">
        <f>SUM(YV262:YV285)</f>
        <v>99.990000000000023</v>
      </c>
      <c r="YW287" s="32">
        <f>SUM(YW262:YW285)</f>
        <v>99.990000000000009</v>
      </c>
      <c r="YZ287" s="32">
        <f>SUM(YZ262:YZ285)</f>
        <v>100.01000000000002</v>
      </c>
      <c r="ZA287" s="32">
        <f>SUM(ZA262:ZA285)</f>
        <v>99.980000000000018</v>
      </c>
      <c r="ZB287" s="32">
        <f>SUM(ZB262:ZB285)</f>
        <v>99.949999999999989</v>
      </c>
      <c r="ZC287" s="32">
        <f>SUM(ZC262:ZC285)</f>
        <v>99.989999999999981</v>
      </c>
      <c r="ZD287" s="32">
        <f>SUM(ZD262:ZD285)</f>
        <v>100.01000000000002</v>
      </c>
    </row>
  </sheetData>
  <mergeCells count="5">
    <mergeCell ref="A260:B260"/>
    <mergeCell ref="YQ4:YQ8"/>
    <mergeCell ref="YQ9:YQ13"/>
    <mergeCell ref="YX4:YX8"/>
    <mergeCell ref="YX9:YX13"/>
  </mergeCells>
  <conditionalFormatting sqref="D287:G287">
    <cfRule type="cellIs" dxfId="518" priority="230" operator="greaterThan">
      <formula>99.8</formula>
    </cfRule>
    <cfRule type="cellIs" dxfId="517" priority="231" operator="lessThan">
      <formula>99.8</formula>
    </cfRule>
    <cfRule type="cellIs" dxfId="516" priority="229" operator="greaterThan">
      <formula>100.1</formula>
    </cfRule>
  </conditionalFormatting>
  <conditionalFormatting sqref="K287:N287">
    <cfRule type="cellIs" dxfId="515" priority="234" operator="lessThan">
      <formula>99.8</formula>
    </cfRule>
    <cfRule type="cellIs" dxfId="514" priority="232" operator="greaterThan">
      <formula>100.1</formula>
    </cfRule>
    <cfRule type="cellIs" dxfId="513" priority="233" operator="greaterThan">
      <formula>99.8</formula>
    </cfRule>
  </conditionalFormatting>
  <conditionalFormatting sqref="R287:U287">
    <cfRule type="cellIs" dxfId="512" priority="237" operator="lessThan">
      <formula>99.8</formula>
    </cfRule>
    <cfRule type="cellIs" dxfId="511" priority="236" operator="greaterThan">
      <formula>99.8</formula>
    </cfRule>
    <cfRule type="cellIs" dxfId="510" priority="235" operator="greaterThan">
      <formula>100.1</formula>
    </cfRule>
  </conditionalFormatting>
  <conditionalFormatting sqref="Y287:AB287">
    <cfRule type="cellIs" dxfId="509" priority="240" operator="lessThan">
      <formula>99.8</formula>
    </cfRule>
    <cfRule type="cellIs" dxfId="508" priority="239" operator="greaterThan">
      <formula>99.8</formula>
    </cfRule>
    <cfRule type="cellIs" dxfId="507" priority="238" operator="greaterThan">
      <formula>100.1</formula>
    </cfRule>
  </conditionalFormatting>
  <conditionalFormatting sqref="AF287:AI287">
    <cfRule type="cellIs" dxfId="506" priority="241" operator="greaterThan">
      <formula>100.1</formula>
    </cfRule>
    <cfRule type="cellIs" dxfId="505" priority="243" operator="lessThan">
      <formula>99.8</formula>
    </cfRule>
    <cfRule type="cellIs" dxfId="504" priority="242" operator="greaterThan">
      <formula>99.8</formula>
    </cfRule>
  </conditionalFormatting>
  <conditionalFormatting sqref="AM287:AP287">
    <cfRule type="cellIs" dxfId="503" priority="246" operator="lessThan">
      <formula>99.8</formula>
    </cfRule>
    <cfRule type="cellIs" dxfId="502" priority="245" operator="greaterThan">
      <formula>99.8</formula>
    </cfRule>
    <cfRule type="cellIs" dxfId="501" priority="244" operator="greaterThan">
      <formula>100.1</formula>
    </cfRule>
  </conditionalFormatting>
  <conditionalFormatting sqref="AT287:AW287">
    <cfRule type="cellIs" dxfId="500" priority="249" operator="lessThan">
      <formula>99.8</formula>
    </cfRule>
    <cfRule type="cellIs" dxfId="499" priority="248" operator="greaterThan">
      <formula>99.8</formula>
    </cfRule>
    <cfRule type="cellIs" dxfId="498" priority="247" operator="greaterThan">
      <formula>100.1</formula>
    </cfRule>
  </conditionalFormatting>
  <conditionalFormatting sqref="BA287:BD287">
    <cfRule type="cellIs" dxfId="497" priority="260" operator="greaterThan">
      <formula>99.8</formula>
    </cfRule>
    <cfRule type="cellIs" dxfId="496" priority="259" operator="greaterThan">
      <formula>100.1</formula>
    </cfRule>
    <cfRule type="cellIs" dxfId="495" priority="261" operator="lessThan">
      <formula>99.8</formula>
    </cfRule>
  </conditionalFormatting>
  <conditionalFormatting sqref="BH287:BK287">
    <cfRule type="cellIs" dxfId="494" priority="258" operator="lessThan">
      <formula>99.8</formula>
    </cfRule>
    <cfRule type="cellIs" dxfId="493" priority="256" operator="greaterThan">
      <formula>100.1</formula>
    </cfRule>
    <cfRule type="cellIs" dxfId="492" priority="257" operator="greaterThan">
      <formula>99.8</formula>
    </cfRule>
  </conditionalFormatting>
  <conditionalFormatting sqref="BO287:BR287">
    <cfRule type="cellIs" dxfId="491" priority="255" operator="lessThan">
      <formula>99.8</formula>
    </cfRule>
    <cfRule type="cellIs" dxfId="490" priority="253" operator="greaterThan">
      <formula>100.1</formula>
    </cfRule>
    <cfRule type="cellIs" dxfId="489" priority="254" operator="greaterThan">
      <formula>99.8</formula>
    </cfRule>
  </conditionalFormatting>
  <conditionalFormatting sqref="BV287:BY287">
    <cfRule type="cellIs" dxfId="488" priority="250" operator="greaterThan">
      <formula>100.1</formula>
    </cfRule>
    <cfRule type="cellIs" dxfId="487" priority="251" operator="greaterThan">
      <formula>99.8</formula>
    </cfRule>
    <cfRule type="cellIs" dxfId="486" priority="252" operator="lessThan">
      <formula>99.8</formula>
    </cfRule>
  </conditionalFormatting>
  <conditionalFormatting sqref="CC287:CF287">
    <cfRule type="cellIs" dxfId="485" priority="228" operator="lessThan">
      <formula>99.8</formula>
    </cfRule>
    <cfRule type="cellIs" dxfId="484" priority="227" operator="greaterThan">
      <formula>99.8</formula>
    </cfRule>
    <cfRule type="cellIs" dxfId="483" priority="226" operator="greaterThan">
      <formula>100.1</formula>
    </cfRule>
  </conditionalFormatting>
  <conditionalFormatting sqref="CJ287:CM287">
    <cfRule type="cellIs" dxfId="482" priority="225" operator="lessThan">
      <formula>99.8</formula>
    </cfRule>
    <cfRule type="cellIs" dxfId="481" priority="224" operator="greaterThan">
      <formula>99.8</formula>
    </cfRule>
    <cfRule type="cellIs" dxfId="480" priority="223" operator="greaterThan">
      <formula>100.1</formula>
    </cfRule>
  </conditionalFormatting>
  <conditionalFormatting sqref="CQ287:CT287">
    <cfRule type="cellIs" dxfId="479" priority="221" operator="greaterThan">
      <formula>99.8</formula>
    </cfRule>
    <cfRule type="cellIs" dxfId="478" priority="220" operator="greaterThan">
      <formula>100.1</formula>
    </cfRule>
    <cfRule type="cellIs" dxfId="477" priority="222" operator="lessThan">
      <formula>99.8</formula>
    </cfRule>
  </conditionalFormatting>
  <conditionalFormatting sqref="CX287:DA287">
    <cfRule type="cellIs" dxfId="476" priority="219" operator="lessThan">
      <formula>99.8</formula>
    </cfRule>
    <cfRule type="cellIs" dxfId="475" priority="218" operator="greaterThan">
      <formula>99.8</formula>
    </cfRule>
    <cfRule type="cellIs" dxfId="474" priority="217" operator="greaterThan">
      <formula>100.1</formula>
    </cfRule>
  </conditionalFormatting>
  <conditionalFormatting sqref="DE287:DH287">
    <cfRule type="cellIs" dxfId="473" priority="216" operator="lessThan">
      <formula>99.8</formula>
    </cfRule>
    <cfRule type="cellIs" dxfId="472" priority="215" operator="greaterThan">
      <formula>99.8</formula>
    </cfRule>
    <cfRule type="cellIs" dxfId="471" priority="214" operator="greaterThan">
      <formula>100.1</formula>
    </cfRule>
  </conditionalFormatting>
  <conditionalFormatting sqref="DL287:DO287">
    <cfRule type="cellIs" dxfId="470" priority="213" operator="lessThan">
      <formula>99.8</formula>
    </cfRule>
    <cfRule type="cellIs" dxfId="469" priority="212" operator="greaterThan">
      <formula>99.8</formula>
    </cfRule>
    <cfRule type="cellIs" dxfId="468" priority="211" operator="greaterThan">
      <formula>100.1</formula>
    </cfRule>
  </conditionalFormatting>
  <conditionalFormatting sqref="DS287:DV287">
    <cfRule type="cellIs" dxfId="467" priority="210" operator="lessThan">
      <formula>99.8</formula>
    </cfRule>
    <cfRule type="cellIs" dxfId="466" priority="209" operator="greaterThan">
      <formula>99.8</formula>
    </cfRule>
    <cfRule type="cellIs" dxfId="465" priority="208" operator="greaterThan">
      <formula>100.1</formula>
    </cfRule>
  </conditionalFormatting>
  <conditionalFormatting sqref="DZ287:EC287">
    <cfRule type="cellIs" dxfId="464" priority="205" operator="greaterThan">
      <formula>100.1</formula>
    </cfRule>
    <cfRule type="cellIs" dxfId="463" priority="207" operator="lessThan">
      <formula>99.8</formula>
    </cfRule>
    <cfRule type="cellIs" dxfId="462" priority="206" operator="greaterThan">
      <formula>99.8</formula>
    </cfRule>
  </conditionalFormatting>
  <conditionalFormatting sqref="EG287:EJ287">
    <cfRule type="cellIs" dxfId="461" priority="203" operator="greaterThan">
      <formula>99.8</formula>
    </cfRule>
    <cfRule type="cellIs" dxfId="460" priority="202" operator="greaterThan">
      <formula>100.1</formula>
    </cfRule>
    <cfRule type="cellIs" dxfId="459" priority="204" operator="lessThan">
      <formula>99.8</formula>
    </cfRule>
  </conditionalFormatting>
  <conditionalFormatting sqref="EN287:EQ287">
    <cfRule type="cellIs" dxfId="458" priority="201" operator="lessThan">
      <formula>99.8</formula>
    </cfRule>
    <cfRule type="cellIs" dxfId="457" priority="200" operator="greaterThan">
      <formula>99.8</formula>
    </cfRule>
    <cfRule type="cellIs" dxfId="456" priority="199" operator="greaterThan">
      <formula>100.1</formula>
    </cfRule>
  </conditionalFormatting>
  <conditionalFormatting sqref="EU287:EX287">
    <cfRule type="cellIs" dxfId="455" priority="197" operator="greaterThan">
      <formula>99.8</formula>
    </cfRule>
    <cfRule type="cellIs" dxfId="454" priority="198" operator="lessThan">
      <formula>99.8</formula>
    </cfRule>
    <cfRule type="cellIs" dxfId="453" priority="196" operator="greaterThan">
      <formula>100.1</formula>
    </cfRule>
  </conditionalFormatting>
  <conditionalFormatting sqref="FB287:FE287">
    <cfRule type="cellIs" dxfId="452" priority="194" operator="greaterThan">
      <formula>99.8</formula>
    </cfRule>
    <cfRule type="cellIs" dxfId="451" priority="195" operator="lessThan">
      <formula>99.8</formula>
    </cfRule>
    <cfRule type="cellIs" dxfId="450" priority="193" operator="greaterThan">
      <formula>100.1</formula>
    </cfRule>
  </conditionalFormatting>
  <conditionalFormatting sqref="FI287:FL287">
    <cfRule type="cellIs" dxfId="449" priority="192" operator="lessThan">
      <formula>99.8</formula>
    </cfRule>
    <cfRule type="cellIs" dxfId="448" priority="191" operator="greaterThan">
      <formula>99.8</formula>
    </cfRule>
    <cfRule type="cellIs" dxfId="447" priority="190" operator="greaterThan">
      <formula>100.1</formula>
    </cfRule>
  </conditionalFormatting>
  <conditionalFormatting sqref="FP287:FS287">
    <cfRule type="cellIs" dxfId="446" priority="187" operator="greaterThan">
      <formula>100.1</formula>
    </cfRule>
    <cfRule type="cellIs" dxfId="445" priority="189" operator="lessThan">
      <formula>99.8</formula>
    </cfRule>
    <cfRule type="cellIs" dxfId="444" priority="188" operator="greaterThan">
      <formula>99.8</formula>
    </cfRule>
  </conditionalFormatting>
  <conditionalFormatting sqref="FW287:FZ287">
    <cfRule type="cellIs" dxfId="443" priority="186" operator="lessThan">
      <formula>99.8</formula>
    </cfRule>
    <cfRule type="cellIs" dxfId="442" priority="185" operator="greaterThan">
      <formula>99.8</formula>
    </cfRule>
    <cfRule type="cellIs" dxfId="441" priority="184" operator="greaterThan">
      <formula>100.1</formula>
    </cfRule>
  </conditionalFormatting>
  <conditionalFormatting sqref="GD287:GG287">
    <cfRule type="cellIs" dxfId="440" priority="183" operator="lessThan">
      <formula>99.8</formula>
    </cfRule>
    <cfRule type="cellIs" dxfId="439" priority="182" operator="greaterThan">
      <formula>99.8</formula>
    </cfRule>
    <cfRule type="cellIs" dxfId="438" priority="181" operator="greaterThan">
      <formula>100.1</formula>
    </cfRule>
  </conditionalFormatting>
  <conditionalFormatting sqref="GK287:GN287">
    <cfRule type="cellIs" dxfId="437" priority="180" operator="lessThan">
      <formula>99.8</formula>
    </cfRule>
    <cfRule type="cellIs" dxfId="436" priority="179" operator="greaterThan">
      <formula>99.8</formula>
    </cfRule>
    <cfRule type="cellIs" dxfId="435" priority="178" operator="greaterThan">
      <formula>100.1</formula>
    </cfRule>
  </conditionalFormatting>
  <conditionalFormatting sqref="GR287:GU287">
    <cfRule type="cellIs" dxfId="434" priority="177" operator="lessThan">
      <formula>99.8</formula>
    </cfRule>
    <cfRule type="cellIs" dxfId="433" priority="176" operator="greaterThan">
      <formula>99.8</formula>
    </cfRule>
    <cfRule type="cellIs" dxfId="432" priority="175" operator="greaterThan">
      <formula>100.1</formula>
    </cfRule>
  </conditionalFormatting>
  <conditionalFormatting sqref="GY287:HB287">
    <cfRule type="cellIs" dxfId="431" priority="174" operator="lessThan">
      <formula>99.8</formula>
    </cfRule>
    <cfRule type="cellIs" dxfId="430" priority="173" operator="greaterThan">
      <formula>99.8</formula>
    </cfRule>
    <cfRule type="cellIs" dxfId="429" priority="172" operator="greaterThan">
      <formula>100.1</formula>
    </cfRule>
  </conditionalFormatting>
  <conditionalFormatting sqref="HF287:HI287">
    <cfRule type="cellIs" dxfId="428" priority="171" operator="lessThan">
      <formula>99.8</formula>
    </cfRule>
    <cfRule type="cellIs" dxfId="427" priority="170" operator="greaterThan">
      <formula>99.8</formula>
    </cfRule>
    <cfRule type="cellIs" dxfId="426" priority="169" operator="greaterThan">
      <formula>100.1</formula>
    </cfRule>
  </conditionalFormatting>
  <conditionalFormatting sqref="HM287:HP287">
    <cfRule type="cellIs" dxfId="425" priority="168" operator="lessThan">
      <formula>99.8</formula>
    </cfRule>
    <cfRule type="cellIs" dxfId="424" priority="167" operator="greaterThan">
      <formula>99.8</formula>
    </cfRule>
    <cfRule type="cellIs" dxfId="423" priority="166" operator="greaterThan">
      <formula>100.1</formula>
    </cfRule>
  </conditionalFormatting>
  <conditionalFormatting sqref="HT287:IR287">
    <cfRule type="cellIs" dxfId="422" priority="165" operator="lessThan">
      <formula>99.8</formula>
    </cfRule>
    <cfRule type="cellIs" dxfId="421" priority="164" operator="greaterThan">
      <formula>99.8</formula>
    </cfRule>
    <cfRule type="cellIs" dxfId="420" priority="163" operator="greaterThan">
      <formula>100.1</formula>
    </cfRule>
  </conditionalFormatting>
  <conditionalFormatting sqref="IU287:IY287">
    <cfRule type="cellIs" dxfId="419" priority="162" operator="lessThan">
      <formula>99.8</formula>
    </cfRule>
    <cfRule type="cellIs" dxfId="418" priority="161" operator="greaterThan">
      <formula>99.8</formula>
    </cfRule>
    <cfRule type="cellIs" dxfId="417" priority="160" operator="greaterThan">
      <formula>100.1</formula>
    </cfRule>
  </conditionalFormatting>
  <conditionalFormatting sqref="JC287:JF287">
    <cfRule type="cellIs" dxfId="416" priority="159" operator="lessThan">
      <formula>99.8</formula>
    </cfRule>
    <cfRule type="cellIs" dxfId="415" priority="158" operator="greaterThan">
      <formula>99.8</formula>
    </cfRule>
    <cfRule type="cellIs" dxfId="414" priority="157" operator="greaterThan">
      <formula>100.1</formula>
    </cfRule>
  </conditionalFormatting>
  <conditionalFormatting sqref="JJ287:JM287">
    <cfRule type="cellIs" dxfId="413" priority="155" operator="greaterThan">
      <formula>99.8</formula>
    </cfRule>
    <cfRule type="cellIs" dxfId="412" priority="154" operator="greaterThan">
      <formula>100.1</formula>
    </cfRule>
    <cfRule type="cellIs" dxfId="411" priority="156" operator="lessThan">
      <formula>99.8</formula>
    </cfRule>
  </conditionalFormatting>
  <conditionalFormatting sqref="JQ287:JT287">
    <cfRule type="cellIs" dxfId="410" priority="153" operator="lessThan">
      <formula>99.8</formula>
    </cfRule>
    <cfRule type="cellIs" dxfId="409" priority="152" operator="greaterThan">
      <formula>99.8</formula>
    </cfRule>
    <cfRule type="cellIs" dxfId="408" priority="151" operator="greaterThan">
      <formula>100.1</formula>
    </cfRule>
  </conditionalFormatting>
  <conditionalFormatting sqref="JX287:KA287">
    <cfRule type="cellIs" dxfId="407" priority="150" operator="lessThan">
      <formula>99.8</formula>
    </cfRule>
    <cfRule type="cellIs" dxfId="406" priority="149" operator="greaterThan">
      <formula>99.8</formula>
    </cfRule>
    <cfRule type="cellIs" dxfId="405" priority="148" operator="greaterThan">
      <formula>100.1</formula>
    </cfRule>
  </conditionalFormatting>
  <conditionalFormatting sqref="KE287:KH287">
    <cfRule type="cellIs" dxfId="404" priority="147" operator="lessThan">
      <formula>99.8</formula>
    </cfRule>
    <cfRule type="cellIs" dxfId="403" priority="146" operator="greaterThan">
      <formula>99.8</formula>
    </cfRule>
    <cfRule type="cellIs" dxfId="402" priority="145" operator="greaterThan">
      <formula>100.1</formula>
    </cfRule>
  </conditionalFormatting>
  <conditionalFormatting sqref="KL287:KO287">
    <cfRule type="cellIs" dxfId="401" priority="144" operator="lessThan">
      <formula>99.8</formula>
    </cfRule>
    <cfRule type="cellIs" dxfId="400" priority="143" operator="greaterThan">
      <formula>99.8</formula>
    </cfRule>
    <cfRule type="cellIs" dxfId="399" priority="142" operator="greaterThan">
      <formula>100.1</formula>
    </cfRule>
  </conditionalFormatting>
  <conditionalFormatting sqref="KS287:KV287">
    <cfRule type="cellIs" dxfId="398" priority="139" operator="greaterThan">
      <formula>100.1</formula>
    </cfRule>
    <cfRule type="cellIs" dxfId="397" priority="141" operator="lessThan">
      <formula>99.8</formula>
    </cfRule>
    <cfRule type="cellIs" dxfId="396" priority="140" operator="greaterThan">
      <formula>99.8</formula>
    </cfRule>
  </conditionalFormatting>
  <conditionalFormatting sqref="KZ287:LC287">
    <cfRule type="cellIs" dxfId="395" priority="138" operator="lessThan">
      <formula>99.8</formula>
    </cfRule>
    <cfRule type="cellIs" dxfId="394" priority="137" operator="greaterThan">
      <formula>99.8</formula>
    </cfRule>
    <cfRule type="cellIs" dxfId="393" priority="136" operator="greaterThan">
      <formula>100.1</formula>
    </cfRule>
  </conditionalFormatting>
  <conditionalFormatting sqref="LG287:LJ287">
    <cfRule type="cellIs" dxfId="392" priority="133" operator="greaterThan">
      <formula>100.1</formula>
    </cfRule>
    <cfRule type="cellIs" dxfId="391" priority="134" operator="greaterThan">
      <formula>99.8</formula>
    </cfRule>
    <cfRule type="cellIs" dxfId="390" priority="135" operator="lessThan">
      <formula>99.8</formula>
    </cfRule>
  </conditionalFormatting>
  <conditionalFormatting sqref="LN287:LQ287">
    <cfRule type="cellIs" dxfId="389" priority="132" operator="lessThan">
      <formula>99.8</formula>
    </cfRule>
    <cfRule type="cellIs" dxfId="388" priority="131" operator="greaterThan">
      <formula>99.8</formula>
    </cfRule>
    <cfRule type="cellIs" dxfId="387" priority="130" operator="greaterThan">
      <formula>100.1</formula>
    </cfRule>
  </conditionalFormatting>
  <conditionalFormatting sqref="LU287:LX287">
    <cfRule type="cellIs" dxfId="386" priority="128" operator="greaterThan">
      <formula>99.8</formula>
    </cfRule>
    <cfRule type="cellIs" dxfId="385" priority="129" operator="lessThan">
      <formula>99.8</formula>
    </cfRule>
    <cfRule type="cellIs" dxfId="384" priority="127" operator="greaterThan">
      <formula>100.1</formula>
    </cfRule>
  </conditionalFormatting>
  <conditionalFormatting sqref="MB287:ME287">
    <cfRule type="cellIs" dxfId="383" priority="126" operator="lessThan">
      <formula>99.8</formula>
    </cfRule>
    <cfRule type="cellIs" dxfId="382" priority="125" operator="greaterThan">
      <formula>99.8</formula>
    </cfRule>
    <cfRule type="cellIs" dxfId="381" priority="124" operator="greaterThan">
      <formula>100.1</formula>
    </cfRule>
  </conditionalFormatting>
  <conditionalFormatting sqref="MI287:ML287">
    <cfRule type="cellIs" dxfId="380" priority="121" operator="greaterThan">
      <formula>100.1</formula>
    </cfRule>
    <cfRule type="cellIs" dxfId="379" priority="123" operator="lessThan">
      <formula>99.8</formula>
    </cfRule>
    <cfRule type="cellIs" dxfId="378" priority="122" operator="greaterThan">
      <formula>99.8</formula>
    </cfRule>
  </conditionalFormatting>
  <conditionalFormatting sqref="MP287:MS287">
    <cfRule type="cellIs" dxfId="377" priority="119" operator="greaterThan">
      <formula>99.8</formula>
    </cfRule>
    <cfRule type="cellIs" dxfId="376" priority="120" operator="lessThan">
      <formula>99.8</formula>
    </cfRule>
    <cfRule type="cellIs" dxfId="375" priority="118" operator="greaterThan">
      <formula>100.1</formula>
    </cfRule>
  </conditionalFormatting>
  <conditionalFormatting sqref="MW287:MZ287">
    <cfRule type="cellIs" dxfId="374" priority="117" operator="lessThan">
      <formula>99.8</formula>
    </cfRule>
    <cfRule type="cellIs" dxfId="373" priority="116" operator="greaterThan">
      <formula>99.8</formula>
    </cfRule>
    <cfRule type="cellIs" dxfId="372" priority="115" operator="greaterThan">
      <formula>100.1</formula>
    </cfRule>
  </conditionalFormatting>
  <conditionalFormatting sqref="ND287:NG287">
    <cfRule type="cellIs" dxfId="371" priority="114" operator="lessThan">
      <formula>99.8</formula>
    </cfRule>
    <cfRule type="cellIs" dxfId="370" priority="113" operator="greaterThan">
      <formula>99.8</formula>
    </cfRule>
    <cfRule type="cellIs" dxfId="369" priority="112" operator="greaterThan">
      <formula>100.1</formula>
    </cfRule>
  </conditionalFormatting>
  <conditionalFormatting sqref="NK287:NN287">
    <cfRule type="cellIs" dxfId="368" priority="111" operator="lessThan">
      <formula>99.8</formula>
    </cfRule>
    <cfRule type="cellIs" dxfId="367" priority="110" operator="greaterThan">
      <formula>99.8</formula>
    </cfRule>
    <cfRule type="cellIs" dxfId="366" priority="109" operator="greaterThan">
      <formula>100.1</formula>
    </cfRule>
  </conditionalFormatting>
  <conditionalFormatting sqref="NR287:NU287">
    <cfRule type="cellIs" dxfId="365" priority="108" operator="lessThan">
      <formula>99.8</formula>
    </cfRule>
    <cfRule type="cellIs" dxfId="364" priority="107" operator="greaterThan">
      <formula>99.8</formula>
    </cfRule>
    <cfRule type="cellIs" dxfId="363" priority="106" operator="greaterThan">
      <formula>100.1</formula>
    </cfRule>
  </conditionalFormatting>
  <conditionalFormatting sqref="NY287:OB287">
    <cfRule type="cellIs" dxfId="362" priority="105" operator="lessThan">
      <formula>99.8</formula>
    </cfRule>
    <cfRule type="cellIs" dxfId="361" priority="104" operator="greaterThan">
      <formula>99.8</formula>
    </cfRule>
    <cfRule type="cellIs" dxfId="360" priority="103" operator="greaterThan">
      <formula>100.1</formula>
    </cfRule>
  </conditionalFormatting>
  <conditionalFormatting sqref="OF287:OI287">
    <cfRule type="cellIs" dxfId="359" priority="101" operator="greaterThan">
      <formula>99.8</formula>
    </cfRule>
    <cfRule type="cellIs" dxfId="358" priority="102" operator="lessThan">
      <formula>99.8</formula>
    </cfRule>
    <cfRule type="cellIs" dxfId="357" priority="100" operator="greaterThan">
      <formula>100.1</formula>
    </cfRule>
  </conditionalFormatting>
  <conditionalFormatting sqref="OM287:OP287">
    <cfRule type="cellIs" dxfId="356" priority="99" operator="lessThan">
      <formula>99.8</formula>
    </cfRule>
    <cfRule type="cellIs" dxfId="355" priority="98" operator="greaterThan">
      <formula>99.8</formula>
    </cfRule>
    <cfRule type="cellIs" dxfId="354" priority="97" operator="greaterThan">
      <formula>100.1</formula>
    </cfRule>
  </conditionalFormatting>
  <conditionalFormatting sqref="OT287:OW287">
    <cfRule type="cellIs" dxfId="353" priority="96" operator="lessThan">
      <formula>99.8</formula>
    </cfRule>
    <cfRule type="cellIs" dxfId="352" priority="95" operator="greaterThan">
      <formula>99.8</formula>
    </cfRule>
    <cfRule type="cellIs" dxfId="351" priority="94" operator="greaterThan">
      <formula>100.1</formula>
    </cfRule>
  </conditionalFormatting>
  <conditionalFormatting sqref="PA287:PD287">
    <cfRule type="cellIs" dxfId="350" priority="93" operator="lessThan">
      <formula>99.8</formula>
    </cfRule>
    <cfRule type="cellIs" dxfId="349" priority="92" operator="greaterThan">
      <formula>99.8</formula>
    </cfRule>
    <cfRule type="cellIs" dxfId="348" priority="91" operator="greaterThan">
      <formula>100.1</formula>
    </cfRule>
  </conditionalFormatting>
  <conditionalFormatting sqref="PH287:PK287">
    <cfRule type="cellIs" dxfId="347" priority="90" operator="lessThan">
      <formula>99.8</formula>
    </cfRule>
    <cfRule type="cellIs" dxfId="346" priority="89" operator="greaterThan">
      <formula>99.8</formula>
    </cfRule>
    <cfRule type="cellIs" dxfId="345" priority="88" operator="greaterThan">
      <formula>100.1</formula>
    </cfRule>
  </conditionalFormatting>
  <conditionalFormatting sqref="PO287:PR287">
    <cfRule type="cellIs" dxfId="344" priority="87" operator="lessThan">
      <formula>99.8</formula>
    </cfRule>
    <cfRule type="cellIs" dxfId="343" priority="86" operator="greaterThan">
      <formula>99.8</formula>
    </cfRule>
    <cfRule type="cellIs" dxfId="342" priority="85" operator="greaterThan">
      <formula>100.1</formula>
    </cfRule>
  </conditionalFormatting>
  <conditionalFormatting sqref="PV287:PY287">
    <cfRule type="cellIs" dxfId="341" priority="84" operator="lessThan">
      <formula>99.8</formula>
    </cfRule>
    <cfRule type="cellIs" dxfId="340" priority="83" operator="greaterThan">
      <formula>99.8</formula>
    </cfRule>
    <cfRule type="cellIs" dxfId="339" priority="82" operator="greaterThan">
      <formula>100.1</formula>
    </cfRule>
  </conditionalFormatting>
  <conditionalFormatting sqref="QC287:QF287">
    <cfRule type="cellIs" dxfId="338" priority="81" operator="lessThan">
      <formula>99.8</formula>
    </cfRule>
    <cfRule type="cellIs" dxfId="337" priority="80" operator="greaterThan">
      <formula>99.8</formula>
    </cfRule>
    <cfRule type="cellIs" dxfId="336" priority="79" operator="greaterThan">
      <formula>100.1</formula>
    </cfRule>
  </conditionalFormatting>
  <conditionalFormatting sqref="QJ287:QM287">
    <cfRule type="cellIs" dxfId="335" priority="78" operator="lessThan">
      <formula>99.8</formula>
    </cfRule>
    <cfRule type="cellIs" dxfId="334" priority="77" operator="greaterThan">
      <formula>99.8</formula>
    </cfRule>
    <cfRule type="cellIs" dxfId="333" priority="76" operator="greaterThan">
      <formula>100.1</formula>
    </cfRule>
  </conditionalFormatting>
  <conditionalFormatting sqref="QQ287:QT287">
    <cfRule type="cellIs" dxfId="332" priority="75" operator="lessThan">
      <formula>99.8</formula>
    </cfRule>
    <cfRule type="cellIs" dxfId="331" priority="74" operator="greaterThan">
      <formula>99.8</formula>
    </cfRule>
    <cfRule type="cellIs" dxfId="330" priority="73" operator="greaterThan">
      <formula>100.1</formula>
    </cfRule>
  </conditionalFormatting>
  <conditionalFormatting sqref="QX287:RA287">
    <cfRule type="cellIs" dxfId="329" priority="72" operator="lessThan">
      <formula>99.8</formula>
    </cfRule>
    <cfRule type="cellIs" dxfId="328" priority="71" operator="greaterThan">
      <formula>99.8</formula>
    </cfRule>
    <cfRule type="cellIs" dxfId="327" priority="70" operator="greaterThan">
      <formula>100.1</formula>
    </cfRule>
  </conditionalFormatting>
  <conditionalFormatting sqref="RE287:RH287">
    <cfRule type="cellIs" dxfId="326" priority="68" operator="greaterThan">
      <formula>99.8</formula>
    </cfRule>
    <cfRule type="cellIs" dxfId="325" priority="69" operator="lessThan">
      <formula>99.8</formula>
    </cfRule>
    <cfRule type="cellIs" dxfId="324" priority="67" operator="greaterThan">
      <formula>100.1</formula>
    </cfRule>
  </conditionalFormatting>
  <conditionalFormatting sqref="RL287:RO287 RS287:RV287">
    <cfRule type="cellIs" dxfId="323" priority="64" operator="greaterThan">
      <formula>100.1</formula>
    </cfRule>
    <cfRule type="cellIs" dxfId="322" priority="66" operator="lessThan">
      <formula>99.8</formula>
    </cfRule>
    <cfRule type="cellIs" dxfId="321" priority="65" operator="greaterThan">
      <formula>99.8</formula>
    </cfRule>
  </conditionalFormatting>
  <conditionalFormatting sqref="RZ287:SC287">
    <cfRule type="cellIs" dxfId="320" priority="63" operator="lessThan">
      <formula>99.8</formula>
    </cfRule>
    <cfRule type="cellIs" dxfId="319" priority="62" operator="greaterThan">
      <formula>99.8</formula>
    </cfRule>
    <cfRule type="cellIs" dxfId="318" priority="61" operator="greaterThan">
      <formula>100.1</formula>
    </cfRule>
  </conditionalFormatting>
  <conditionalFormatting sqref="SG287:SJ287">
    <cfRule type="cellIs" dxfId="317" priority="60" operator="lessThan">
      <formula>99.8</formula>
    </cfRule>
    <cfRule type="cellIs" dxfId="316" priority="59" operator="greaterThan">
      <formula>99.8</formula>
    </cfRule>
    <cfRule type="cellIs" dxfId="315" priority="58" operator="greaterThan">
      <formula>100.1</formula>
    </cfRule>
  </conditionalFormatting>
  <conditionalFormatting sqref="SN287:SQ287">
    <cfRule type="cellIs" dxfId="314" priority="55" operator="greaterThan">
      <formula>100.1</formula>
    </cfRule>
    <cfRule type="cellIs" dxfId="313" priority="56" operator="greaterThan">
      <formula>99.8</formula>
    </cfRule>
    <cfRule type="cellIs" dxfId="312" priority="57" operator="lessThan">
      <formula>99.8</formula>
    </cfRule>
  </conditionalFormatting>
  <conditionalFormatting sqref="SU287:SX287">
    <cfRule type="cellIs" dxfId="311" priority="54" operator="lessThan">
      <formula>99.8</formula>
    </cfRule>
    <cfRule type="cellIs" dxfId="310" priority="53" operator="greaterThan">
      <formula>99.8</formula>
    </cfRule>
    <cfRule type="cellIs" dxfId="309" priority="52" operator="greaterThan">
      <formula>100.1</formula>
    </cfRule>
  </conditionalFormatting>
  <conditionalFormatting sqref="TB287:TE287">
    <cfRule type="cellIs" dxfId="308" priority="51" operator="lessThan">
      <formula>99.8</formula>
    </cfRule>
    <cfRule type="cellIs" dxfId="307" priority="50" operator="greaterThan">
      <formula>99.8</formula>
    </cfRule>
    <cfRule type="cellIs" dxfId="306" priority="49" operator="greaterThan">
      <formula>100.1</formula>
    </cfRule>
  </conditionalFormatting>
  <conditionalFormatting sqref="TI287:TL287">
    <cfRule type="cellIs" dxfId="305" priority="48" operator="lessThan">
      <formula>99.8</formula>
    </cfRule>
    <cfRule type="cellIs" dxfId="304" priority="47" operator="greaterThan">
      <formula>99.8</formula>
    </cfRule>
    <cfRule type="cellIs" dxfId="303" priority="46" operator="greaterThan">
      <formula>100.1</formula>
    </cfRule>
  </conditionalFormatting>
  <conditionalFormatting sqref="TP287:TS287">
    <cfRule type="cellIs" dxfId="302" priority="45" operator="lessThan">
      <formula>99.8</formula>
    </cfRule>
    <cfRule type="cellIs" dxfId="301" priority="44" operator="greaterThan">
      <formula>99.8</formula>
    </cfRule>
    <cfRule type="cellIs" dxfId="300" priority="43" operator="greaterThan">
      <formula>100.1</formula>
    </cfRule>
  </conditionalFormatting>
  <conditionalFormatting sqref="TW287:TZ287">
    <cfRule type="cellIs" dxfId="299" priority="40" operator="greaterThan">
      <formula>100.1</formula>
    </cfRule>
    <cfRule type="cellIs" dxfId="298" priority="42" operator="lessThan">
      <formula>99.8</formula>
    </cfRule>
    <cfRule type="cellIs" dxfId="297" priority="41" operator="greaterThan">
      <formula>99.8</formula>
    </cfRule>
  </conditionalFormatting>
  <conditionalFormatting sqref="UD287:UG287">
    <cfRule type="cellIs" dxfId="296" priority="37" operator="greaterThan">
      <formula>100.1</formula>
    </cfRule>
    <cfRule type="cellIs" dxfId="295" priority="38" operator="greaterThan">
      <formula>99.8</formula>
    </cfRule>
    <cfRule type="cellIs" dxfId="294" priority="39" operator="lessThan">
      <formula>99.8</formula>
    </cfRule>
  </conditionalFormatting>
  <conditionalFormatting sqref="UK287:UN287">
    <cfRule type="cellIs" dxfId="293" priority="36" operator="lessThan">
      <formula>99.8</formula>
    </cfRule>
    <cfRule type="cellIs" dxfId="292" priority="35" operator="greaterThan">
      <formula>99.8</formula>
    </cfRule>
    <cfRule type="cellIs" dxfId="291" priority="34" operator="greaterThan">
      <formula>100.1</formula>
    </cfRule>
  </conditionalFormatting>
  <conditionalFormatting sqref="UR287:UU287">
    <cfRule type="cellIs" dxfId="290" priority="33" operator="lessThan">
      <formula>99.8</formula>
    </cfRule>
    <cfRule type="cellIs" dxfId="289" priority="32" operator="greaterThan">
      <formula>99.8</formula>
    </cfRule>
    <cfRule type="cellIs" dxfId="288" priority="31" operator="greaterThan">
      <formula>100.1</formula>
    </cfRule>
  </conditionalFormatting>
  <conditionalFormatting sqref="UY287:VB287 VF287:VI287 VM287:VP287 VT287:VW287 WA287:WD287 WH287:WK287">
    <cfRule type="cellIs" dxfId="287" priority="30" operator="lessThan">
      <formula>99.8</formula>
    </cfRule>
    <cfRule type="cellIs" dxfId="286" priority="29" operator="greaterThan">
      <formula>99.8</formula>
    </cfRule>
    <cfRule type="cellIs" dxfId="285" priority="28" operator="greaterThan">
      <formula>100.1</formula>
    </cfRule>
  </conditionalFormatting>
  <conditionalFormatting sqref="WO287:WR287">
    <cfRule type="cellIs" dxfId="284" priority="27" operator="lessThan">
      <formula>99.8</formula>
    </cfRule>
    <cfRule type="cellIs" dxfId="283" priority="26" operator="greaterThan">
      <formula>99.8</formula>
    </cfRule>
    <cfRule type="cellIs" dxfId="282" priority="25" operator="greaterThan">
      <formula>100.1</formula>
    </cfRule>
  </conditionalFormatting>
  <conditionalFormatting sqref="WV287:WY287 XC287:XF287 XJ287:XM287">
    <cfRule type="cellIs" dxfId="281" priority="24" operator="lessThan">
      <formula>99.8</formula>
    </cfRule>
    <cfRule type="cellIs" dxfId="280" priority="23" operator="greaterThan">
      <formula>99.8</formula>
    </cfRule>
    <cfRule type="cellIs" dxfId="279" priority="22" operator="greaterThan">
      <formula>100.1</formula>
    </cfRule>
  </conditionalFormatting>
  <conditionalFormatting sqref="XQ287:XT287">
    <cfRule type="cellIs" dxfId="278" priority="21" operator="lessThan">
      <formula>99.8</formula>
    </cfRule>
    <cfRule type="cellIs" dxfId="277" priority="20" operator="greaterThan">
      <formula>99.8</formula>
    </cfRule>
    <cfRule type="cellIs" dxfId="276" priority="19" operator="greaterThan">
      <formula>100.1</formula>
    </cfRule>
  </conditionalFormatting>
  <conditionalFormatting sqref="XX287:YA287">
    <cfRule type="cellIs" dxfId="275" priority="18" operator="lessThan">
      <formula>99.8</formula>
    </cfRule>
    <cfRule type="cellIs" dxfId="274" priority="17" operator="greaterThan">
      <formula>99.8</formula>
    </cfRule>
    <cfRule type="cellIs" dxfId="273" priority="16" operator="greaterThan">
      <formula>100.1</formula>
    </cfRule>
  </conditionalFormatting>
  <conditionalFormatting sqref="YE287:YH287">
    <cfRule type="cellIs" dxfId="272" priority="15" operator="lessThan">
      <formula>99.8</formula>
    </cfRule>
    <cfRule type="cellIs" dxfId="271" priority="14" operator="greaterThan">
      <formula>99.8</formula>
    </cfRule>
    <cfRule type="cellIs" dxfId="270" priority="13" operator="greaterThan">
      <formula>100.1</formula>
    </cfRule>
  </conditionalFormatting>
  <conditionalFormatting sqref="YL287:YP287">
    <cfRule type="cellIs" dxfId="269" priority="12" operator="lessThan">
      <formula>99.8</formula>
    </cfRule>
    <cfRule type="cellIs" dxfId="268" priority="11" operator="greaterThan">
      <formula>99.8</formula>
    </cfRule>
    <cfRule type="cellIs" dxfId="267" priority="10" operator="greaterThan">
      <formula>100.1</formula>
    </cfRule>
  </conditionalFormatting>
  <conditionalFormatting sqref="YS287:YW287">
    <cfRule type="cellIs" dxfId="266" priority="9" operator="lessThan">
      <formula>99.8</formula>
    </cfRule>
    <cfRule type="cellIs" dxfId="265" priority="8" operator="greaterThan">
      <formula>99.8</formula>
    </cfRule>
    <cfRule type="cellIs" dxfId="264" priority="7" operator="greaterThan">
      <formula>100.1</formula>
    </cfRule>
  </conditionalFormatting>
  <conditionalFormatting sqref="YZ287:ZD287">
    <cfRule type="cellIs" dxfId="263" priority="3" operator="lessThan">
      <formula>99.8</formula>
    </cfRule>
    <cfRule type="cellIs" dxfId="262" priority="2" operator="greaterThan">
      <formula>99.8</formula>
    </cfRule>
    <cfRule type="cellIs" dxfId="261" priority="1" operator="greaterThan">
      <formula>100.1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4" zoomScaleNormal="90" workbookViewId="0">
      <selection activeCell="YZ284" sqref="YZ284"/>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VLOOKUP(Enlaces!C1,Enlaces!B2:C6,2,0)</f>
        <v>Hipermercados</v>
      </c>
      <c r="H2" s="55" t="s">
        <v>448</v>
      </c>
    </row>
    <row r="4" spans="2:17" x14ac:dyDescent="0.25">
      <c r="B4" s="56" t="s">
        <v>444</v>
      </c>
    </row>
    <row r="5" spans="2:17" x14ac:dyDescent="0.25">
      <c r="E5" s="57" t="str">
        <f t="shared" ref="E5:P5" si="0">E9&amp;$C$2</f>
        <v xml:space="preserve"> JULIO 24Hipermercados</v>
      </c>
      <c r="F5" s="57" t="str">
        <f t="shared" si="0"/>
        <v xml:space="preserve"> AGOSTO 24Hipermercados</v>
      </c>
      <c r="G5" s="57" t="str">
        <f t="shared" si="0"/>
        <v xml:space="preserve"> SEPTIEMBRE 24Hipermercados</v>
      </c>
      <c r="H5" s="57" t="str">
        <f t="shared" si="0"/>
        <v xml:space="preserve"> OCTUBRE 24Hipermercados</v>
      </c>
      <c r="I5" s="57" t="str">
        <f t="shared" si="0"/>
        <v xml:space="preserve"> NOVIEMBRE 24Hipermercados</v>
      </c>
      <c r="J5" s="57" t="str">
        <f t="shared" si="0"/>
        <v xml:space="preserve"> DICIEMBRE 24Hipermercados</v>
      </c>
      <c r="K5" s="57" t="str">
        <f t="shared" si="0"/>
        <v xml:space="preserve"> ENERO 25Hipermercados</v>
      </c>
      <c r="L5" s="57" t="str">
        <f t="shared" si="0"/>
        <v xml:space="preserve"> FEBRERO 25Hipermercados</v>
      </c>
      <c r="M5" s="57" t="str">
        <f t="shared" si="0"/>
        <v xml:space="preserve"> MARZO 25Hipermercados</v>
      </c>
      <c r="N5" s="57" t="str">
        <f t="shared" si="0"/>
        <v xml:space="preserve"> ABRIL 25Hipermercados</v>
      </c>
      <c r="O5" s="57" t="str">
        <f t="shared" si="0"/>
        <v xml:space="preserve"> MAYO 25Hipermercados</v>
      </c>
      <c r="P5" s="57" t="str">
        <f t="shared" si="0"/>
        <v xml:space="preserve"> JUNIO 25Hipermercados</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JULIO 24</v>
      </c>
      <c r="F9" s="54" t="str">
        <f t="array" ref="F9">INDEX('Aceite de Oliva'!$A$260:$ACR$260,,MAX(IF('Aceite de Oliva'!$A$260:$ACR$260&lt;&gt;"",COLUMN('Aceite de Oliva'!$A$260:$ACR$260)))-(7*F8))</f>
        <v xml:space="preserve"> AGOSTO 24</v>
      </c>
      <c r="G9" s="54" t="str">
        <f t="array" ref="G9">INDEX('Aceite de Oliva'!$A$260:$ACR$260,,MAX(IF('Aceite de Oliva'!$A$260:$ACR$260&lt;&gt;"",COLUMN('Aceite de Oliva'!$A$260:$ACR$260)))-(7*G8))</f>
        <v xml:space="preserve"> SEPTIEMBRE 24</v>
      </c>
      <c r="H9" s="54" t="str">
        <f t="array" ref="H9">INDEX('Aceite de Oliva'!$A$260:$ACR$260,,MAX(IF('Aceite de Oliva'!$A$260:$ACR$260&lt;&gt;"",COLUMN('Aceite de Oliva'!$A$260:$ACR$260)))-(7*H8))</f>
        <v xml:space="preserve"> OCTUBRE 24</v>
      </c>
      <c r="I9" s="54" t="str">
        <f t="array" ref="I9">INDEX('Aceite de Oliva'!$A$260:$ACR$260,,MAX(IF('Aceite de Oliva'!$A$260:$ACR$260&lt;&gt;"",COLUMN('Aceite de Oliva'!$A$260:$ACR$260)))-(7*I8))</f>
        <v xml:space="preserve"> NOVIEMBRE 24</v>
      </c>
      <c r="J9" s="54" t="str">
        <f t="array" ref="J9">INDEX('Aceite de Oliva'!$A$260:$ACR$260,,MAX(IF('Aceite de Oliva'!$A$260:$ACR$260&lt;&gt;"",COLUMN('Aceite de Oliva'!$A$260:$ACR$260)))-(7*J8))</f>
        <v xml:space="preserve"> DICIEMBRE 24</v>
      </c>
      <c r="K9" s="54" t="str">
        <f t="array" ref="K9">INDEX('Aceite de Oliva'!$A$260:$ACR$260,,MAX(IF('Aceite de Oliva'!$A$260:$ACR$260&lt;&gt;"",COLUMN('Aceite de Oliva'!$A$260:$ACR$260)))-(7*K8))</f>
        <v xml:space="preserve"> ENERO 25</v>
      </c>
      <c r="L9" s="54" t="str">
        <f t="array" ref="L9">INDEX('Aceite de Oliva'!$A$260:$ACR$260,,MAX(IF('Aceite de Oliva'!$A$260:$ACR$260&lt;&gt;"",COLUMN('Aceite de Oliva'!$A$260:$ACR$260)))-(7*L8))</f>
        <v xml:space="preserve"> FEBRERO 25</v>
      </c>
      <c r="M9" s="54" t="str">
        <f t="array" ref="M9">INDEX('Aceite de Oliva'!$A$260:$ACR$260,,MAX(IF('Aceite de Oliva'!$A$260:$ACR$260&lt;&gt;"",COLUMN('Aceite de Oliva'!$A$260:$ACR$260)))-(7*M8))</f>
        <v xml:space="preserve"> MARZO 25</v>
      </c>
      <c r="N9" s="54" t="str">
        <f t="array" ref="N9">INDEX('Aceite de Oliva'!$A$260:$ACR$260,,MAX(IF('Aceite de Oliva'!$A$260:$ACR$260&lt;&gt;"",COLUMN('Aceite de Oliva'!$A$260:$ACR$260)))-(7*N8))</f>
        <v xml:space="preserve"> ABRIL 25</v>
      </c>
      <c r="O9" s="54" t="str">
        <f t="array" ref="O9">INDEX('Aceite de Oliva'!$A$260:$ACR$260,,MAX(IF('Aceite de Oliva'!$A$260:$ACR$260&lt;&gt;"",COLUMN('Aceite de Oliva'!$A$260:$ACR$260)))-(7*O8))</f>
        <v xml:space="preserve"> MAYO 25</v>
      </c>
      <c r="P9" s="54" t="str">
        <f t="array" ref="P9">INDEX('Aceite de Oliva'!$A$260:$ACR$260,,MAX(IF('Aceite de Oliva'!$A$260:$ACR$260&lt;&gt;"",COLUMN('Aceite de Oliva'!$A$260:$ACR$260))))</f>
        <v xml:space="preserve"> JUNIO 25</v>
      </c>
    </row>
    <row r="10" spans="2:17" x14ac:dyDescent="0.25">
      <c r="B10" s="62"/>
      <c r="C10" s="63">
        <v>3.9</v>
      </c>
      <c r="E10" s="64">
        <f t="array" ref="E10">INDEX('Aceite Virgen'!$A$259:$ADH$285,MATCH($B10,'Aceite Virgen'!$A$259:$A$285,0),MATCH(E$5,'Aceite Virgen'!$A$259:$ADH$259,0))</f>
        <v>0</v>
      </c>
      <c r="F10" s="64">
        <f t="array" ref="F10">INDEX('Aceite Virgen'!$A$259:$ADH$285,MATCH($B10,'Aceite Virgen'!$A$259:$A$285,0),MATCH(F$5,'Aceite Virgen'!$A$259:$ADH$259,0))</f>
        <v>15.860000000000001</v>
      </c>
      <c r="G10" s="64">
        <f t="array" ref="G10">INDEX('Aceite Virgen'!$A$259:$ADH$285,MATCH($B10,'Aceite Virgen'!$A$259:$A$285,0),MATCH(G$5,'Aceite Virgen'!$A$259:$ADH$259,0))</f>
        <v>1.69</v>
      </c>
      <c r="H10" s="64">
        <f t="array" ref="H10">INDEX('Aceite Virgen'!$A$259:$ADH$285,MATCH($B10,'Aceite Virgen'!$A$259:$A$285,0),MATCH(H$5,'Aceite Virgen'!$A$259:$ADH$259,0))</f>
        <v>4.8499999999999996</v>
      </c>
      <c r="I10" s="64">
        <f t="array" ref="I10">INDEX('Aceite Virgen'!$A$259:$ADH$285,MATCH($B10,'Aceite Virgen'!$A$259:$A$285,0),MATCH(I$5,'Aceite Virgen'!$A$259:$ADH$259,0))</f>
        <v>1.43</v>
      </c>
      <c r="J10" s="64">
        <f t="array" ref="J10">INDEX('Aceite Virgen'!$A$259:$ADH$285,MATCH($B10,'Aceite Virgen'!$A$259:$A$285,0),MATCH(J$5,'Aceite Virgen'!$A$259:$ADH$259,0))</f>
        <v>5.19</v>
      </c>
      <c r="K10" s="64">
        <f t="array" ref="K10">INDEX('Aceite Virgen'!$A$259:$ADH$285,MATCH($B10,'Aceite Virgen'!$A$259:$A$285,0),MATCH(K$5,'Aceite Virgen'!$A$259:$ADH$259,0))</f>
        <v>2.4900000000000002</v>
      </c>
      <c r="L10" s="64">
        <f t="array" ref="L10">INDEX('Aceite Virgen'!$A$259:$ADH$285,MATCH($B10,'Aceite Virgen'!$A$259:$A$285,0),MATCH(L$5,'Aceite Virgen'!$A$259:$ADH$259,0))</f>
        <v>0</v>
      </c>
      <c r="M10" s="64">
        <f t="array" ref="M10">INDEX('Aceite Virgen'!$A$259:$ADH$285,MATCH($B10,'Aceite Virgen'!$A$259:$A$285,0),MATCH(M$5,'Aceite Virgen'!$A$259:$ADH$259,0))</f>
        <v>4.75</v>
      </c>
      <c r="N10" s="64">
        <f t="array" ref="N10">INDEX('Aceite Virgen'!$A$259:$ADH$285,MATCH($B10,'Aceite Virgen'!$A$259:$A$285,0),MATCH(N$5,'Aceite Virgen'!$A$259:$ADH$259,0))</f>
        <v>2.17</v>
      </c>
      <c r="O10" s="64">
        <f t="array" ref="O10">INDEX('Aceite Virgen'!$A$259:$ADH$285,MATCH($B10,'Aceite Virgen'!$A$259:$A$285,0),MATCH(O$5,'Aceite Virgen'!$A$259:$ADH$259,0))</f>
        <v>25.44</v>
      </c>
      <c r="P10" s="64">
        <f t="array" ref="P10">INDEX('Aceite Virgen'!$A$259:$ADH$285,MATCH($B10,'Aceite Virgen'!$A$259:$A$285,0),MATCH(P$5,'Aceite Virgen'!$A$259:$ADH$259,0))</f>
        <v>33.39</v>
      </c>
    </row>
    <row r="11" spans="2:17" x14ac:dyDescent="0.25">
      <c r="B11" s="65">
        <f>+C10</f>
        <v>3.9</v>
      </c>
      <c r="C11" s="66">
        <f>ROUND(B11+$C$7,3)</f>
        <v>4.0999999999999996</v>
      </c>
      <c r="E11" s="64">
        <f t="array" ref="E11">INDEX('Aceite Virgen'!$A$259:$ADH$285,MATCH($B11,'Aceite Virgen'!$A$259:$A$285,0),MATCH(E$5,'Aceite Virgen'!$A$259:$ADH$259,0))</f>
        <v>0</v>
      </c>
      <c r="F11" s="64">
        <f t="array" ref="F11">INDEX('Aceite Virgen'!$A$259:$ADH$285,MATCH($B11,'Aceite Virgen'!$A$259:$A$285,0),MATCH(F$5,'Aceite Virgen'!$A$259:$ADH$259,0))</f>
        <v>0</v>
      </c>
      <c r="G11" s="64">
        <f t="array" ref="G11">INDEX('Aceite Virgen'!$A$259:$ADH$285,MATCH($B11,'Aceite Virgen'!$A$259:$A$285,0),MATCH(G$5,'Aceite Virgen'!$A$259:$ADH$259,0))</f>
        <v>2.14</v>
      </c>
      <c r="H11" s="64">
        <f t="array" ref="H11">INDEX('Aceite Virgen'!$A$259:$ADH$285,MATCH($B11,'Aceite Virgen'!$A$259:$A$285,0),MATCH(H$5,'Aceite Virgen'!$A$259:$ADH$259,0))</f>
        <v>0</v>
      </c>
      <c r="I11" s="64">
        <f t="array" ref="I11">INDEX('Aceite Virgen'!$A$259:$ADH$285,MATCH($B11,'Aceite Virgen'!$A$259:$A$285,0),MATCH(I$5,'Aceite Virgen'!$A$259:$ADH$259,0))</f>
        <v>0</v>
      </c>
      <c r="J11" s="64">
        <f t="array" ref="J11">INDEX('Aceite Virgen'!$A$259:$ADH$285,MATCH($B11,'Aceite Virgen'!$A$259:$A$285,0),MATCH(J$5,'Aceite Virgen'!$A$259:$ADH$259,0))</f>
        <v>0</v>
      </c>
      <c r="K11" s="64">
        <f t="array" ref="K11">INDEX('Aceite Virgen'!$A$259:$ADH$285,MATCH($B11,'Aceite Virgen'!$A$259:$A$285,0),MATCH(K$5,'Aceite Virgen'!$A$259:$ADH$259,0))</f>
        <v>0</v>
      </c>
      <c r="L11" s="64">
        <f t="array" ref="L11">INDEX('Aceite Virgen'!$A$259:$ADH$285,MATCH($B11,'Aceite Virgen'!$A$259:$A$285,0),MATCH(L$5,'Aceite Virgen'!$A$259:$ADH$259,0))</f>
        <v>0</v>
      </c>
      <c r="M11" s="64">
        <f t="array" ref="M11">INDEX('Aceite Virgen'!$A$259:$ADH$285,MATCH($B11,'Aceite Virgen'!$A$259:$A$285,0),MATCH(M$5,'Aceite Virgen'!$A$259:$ADH$259,0))</f>
        <v>0</v>
      </c>
      <c r="N11" s="64">
        <f t="array" ref="N11">INDEX('Aceite Virgen'!$A$259:$ADH$285,MATCH($B11,'Aceite Virgen'!$A$259:$A$285,0),MATCH(N$5,'Aceite Virgen'!$A$259:$ADH$259,0))</f>
        <v>0</v>
      </c>
      <c r="O11" s="64">
        <f t="array" ref="O11">INDEX('Aceite Virgen'!$A$259:$ADH$285,MATCH($B11,'Aceite Virgen'!$A$259:$A$285,0),MATCH(O$5,'Aceite Virgen'!$A$259:$ADH$259,0))</f>
        <v>5.9</v>
      </c>
      <c r="P11" s="64">
        <f t="array" ref="P11">INDEX('Aceite Virgen'!$A$259:$ADH$285,MATCH($B11,'Aceite Virgen'!$A$259:$A$285,0),MATCH(P$5,'Aceite Virgen'!$A$259:$ADH$259,0))</f>
        <v>22.87</v>
      </c>
    </row>
    <row r="12" spans="2:17" x14ac:dyDescent="0.25">
      <c r="B12" s="65">
        <f t="shared" ref="B12:B33" si="1">C11</f>
        <v>4.0999999999999996</v>
      </c>
      <c r="C12" s="71">
        <f t="shared" ref="C12:C32" si="2">ROUND(B12+$C$7,3)</f>
        <v>4.3</v>
      </c>
      <c r="E12" s="64">
        <f t="array" ref="E12">INDEX('Aceite Virgen'!$A$259:$ADH$285,MATCH($B12,'Aceite Virgen'!$A$259:$A$285,0),MATCH(E$5,'Aceite Virgen'!$A$259:$ADH$259,0))</f>
        <v>0</v>
      </c>
      <c r="F12" s="64">
        <f t="array" ref="F12">INDEX('Aceite Virgen'!$A$259:$ADH$285,MATCH($B12,'Aceite Virgen'!$A$259:$A$285,0),MATCH(F$5,'Aceite Virgen'!$A$259:$ADH$259,0))</f>
        <v>0</v>
      </c>
      <c r="G12" s="64">
        <f t="array" ref="G12">INDEX('Aceite Virgen'!$A$259:$ADH$285,MATCH($B12,'Aceite Virgen'!$A$259:$A$285,0),MATCH(G$5,'Aceite Virgen'!$A$259:$ADH$259,0))</f>
        <v>3.49</v>
      </c>
      <c r="H12" s="64">
        <f t="array" ref="H12">INDEX('Aceite Virgen'!$A$259:$ADH$285,MATCH($B12,'Aceite Virgen'!$A$259:$A$285,0),MATCH(H$5,'Aceite Virgen'!$A$259:$ADH$259,0))</f>
        <v>1.96</v>
      </c>
      <c r="I12" s="64">
        <f t="array" ref="I12">INDEX('Aceite Virgen'!$A$259:$ADH$285,MATCH($B12,'Aceite Virgen'!$A$259:$A$285,0),MATCH(I$5,'Aceite Virgen'!$A$259:$ADH$259,0))</f>
        <v>0</v>
      </c>
      <c r="J12" s="64">
        <f t="array" ref="J12">INDEX('Aceite Virgen'!$A$259:$ADH$285,MATCH($B12,'Aceite Virgen'!$A$259:$A$285,0),MATCH(J$5,'Aceite Virgen'!$A$259:$ADH$259,0))</f>
        <v>0</v>
      </c>
      <c r="K12" s="64">
        <f t="array" ref="K12">INDEX('Aceite Virgen'!$A$259:$ADH$285,MATCH($B12,'Aceite Virgen'!$A$259:$A$285,0),MATCH(K$5,'Aceite Virgen'!$A$259:$ADH$259,0))</f>
        <v>0.76</v>
      </c>
      <c r="L12" s="64">
        <f t="array" ref="L12">INDEX('Aceite Virgen'!$A$259:$ADH$285,MATCH($B12,'Aceite Virgen'!$A$259:$A$285,0),MATCH(L$5,'Aceite Virgen'!$A$259:$ADH$259,0))</f>
        <v>0</v>
      </c>
      <c r="M12" s="64">
        <f t="array" ref="M12">INDEX('Aceite Virgen'!$A$259:$ADH$285,MATCH($B12,'Aceite Virgen'!$A$259:$A$285,0),MATCH(M$5,'Aceite Virgen'!$A$259:$ADH$259,0))</f>
        <v>0</v>
      </c>
      <c r="N12" s="64">
        <f t="array" ref="N12">INDEX('Aceite Virgen'!$A$259:$ADH$285,MATCH($B12,'Aceite Virgen'!$A$259:$A$285,0),MATCH(N$5,'Aceite Virgen'!$A$259:$ADH$259,0))</f>
        <v>17.12</v>
      </c>
      <c r="O12" s="64">
        <f t="array" ref="O12">INDEX('Aceite Virgen'!$A$259:$ADH$285,MATCH($B12,'Aceite Virgen'!$A$259:$A$285,0),MATCH(O$5,'Aceite Virgen'!$A$259:$ADH$259,0))</f>
        <v>9.65</v>
      </c>
      <c r="P12" s="64">
        <f t="array" ref="P12">INDEX('Aceite Virgen'!$A$259:$ADH$285,MATCH($B12,'Aceite Virgen'!$A$259:$A$285,0),MATCH(P$5,'Aceite Virgen'!$A$259:$ADH$259,0))</f>
        <v>0</v>
      </c>
    </row>
    <row r="13" spans="2:17" x14ac:dyDescent="0.25">
      <c r="B13" s="65">
        <f t="shared" si="1"/>
        <v>4.3</v>
      </c>
      <c r="C13" s="71">
        <f t="shared" si="2"/>
        <v>4.5</v>
      </c>
      <c r="E13" s="64">
        <f t="array" ref="E13">INDEX('Aceite Virgen'!$A$259:$ADH$285,MATCH($B13,'Aceite Virgen'!$A$259:$A$285,0),MATCH(E$5,'Aceite Virgen'!$A$259:$ADH$259,0))</f>
        <v>0</v>
      </c>
      <c r="F13" s="64">
        <f t="array" ref="F13">INDEX('Aceite Virgen'!$A$259:$ADH$285,MATCH($B13,'Aceite Virgen'!$A$259:$A$285,0),MATCH(F$5,'Aceite Virgen'!$A$259:$ADH$259,0))</f>
        <v>1.64</v>
      </c>
      <c r="G13" s="64">
        <f t="array" ref="G13">INDEX('Aceite Virgen'!$A$259:$ADH$285,MATCH($B13,'Aceite Virgen'!$A$259:$A$285,0),MATCH(G$5,'Aceite Virgen'!$A$259:$ADH$259,0))</f>
        <v>0</v>
      </c>
      <c r="H13" s="64">
        <f t="array" ref="H13">INDEX('Aceite Virgen'!$A$259:$ADH$285,MATCH($B13,'Aceite Virgen'!$A$259:$A$285,0),MATCH(H$5,'Aceite Virgen'!$A$259:$ADH$259,0))</f>
        <v>0</v>
      </c>
      <c r="I13" s="64">
        <f t="array" ref="I13">INDEX('Aceite Virgen'!$A$259:$ADH$285,MATCH($B13,'Aceite Virgen'!$A$259:$A$285,0),MATCH(I$5,'Aceite Virgen'!$A$259:$ADH$259,0))</f>
        <v>0</v>
      </c>
      <c r="J13" s="64">
        <f t="array" ref="J13">INDEX('Aceite Virgen'!$A$259:$ADH$285,MATCH($B13,'Aceite Virgen'!$A$259:$A$285,0),MATCH(J$5,'Aceite Virgen'!$A$259:$ADH$259,0))</f>
        <v>0</v>
      </c>
      <c r="K13" s="64">
        <f t="array" ref="K13">INDEX('Aceite Virgen'!$A$259:$ADH$285,MATCH($B13,'Aceite Virgen'!$A$259:$A$285,0),MATCH(K$5,'Aceite Virgen'!$A$259:$ADH$259,0))</f>
        <v>0</v>
      </c>
      <c r="L13" s="64">
        <f t="array" ref="L13">INDEX('Aceite Virgen'!$A$259:$ADH$285,MATCH($B13,'Aceite Virgen'!$A$259:$A$285,0),MATCH(L$5,'Aceite Virgen'!$A$259:$ADH$259,0))</f>
        <v>0</v>
      </c>
      <c r="M13" s="64">
        <f t="array" ref="M13">INDEX('Aceite Virgen'!$A$259:$ADH$285,MATCH($B13,'Aceite Virgen'!$A$259:$A$285,0),MATCH(M$5,'Aceite Virgen'!$A$259:$ADH$259,0))</f>
        <v>0</v>
      </c>
      <c r="N13" s="64">
        <f t="array" ref="N13">INDEX('Aceite Virgen'!$A$259:$ADH$285,MATCH($B13,'Aceite Virgen'!$A$259:$A$285,0),MATCH(N$5,'Aceite Virgen'!$A$259:$ADH$259,0))</f>
        <v>15.879999999999999</v>
      </c>
      <c r="O13" s="64">
        <f t="array" ref="O13">INDEX('Aceite Virgen'!$A$259:$ADH$285,MATCH($B13,'Aceite Virgen'!$A$259:$A$285,0),MATCH(O$5,'Aceite Virgen'!$A$259:$ADH$259,0))</f>
        <v>6.4500000000000011</v>
      </c>
      <c r="P13" s="64">
        <f t="array" ref="P13">INDEX('Aceite Virgen'!$A$259:$ADH$285,MATCH($B13,'Aceite Virgen'!$A$259:$A$285,0),MATCH(P$5,'Aceite Virgen'!$A$259:$ADH$259,0))</f>
        <v>11.44</v>
      </c>
    </row>
    <row r="14" spans="2:17" x14ac:dyDescent="0.25">
      <c r="B14" s="65">
        <f t="shared" si="1"/>
        <v>4.5</v>
      </c>
      <c r="C14" s="71">
        <f t="shared" si="2"/>
        <v>4.7</v>
      </c>
      <c r="E14" s="64">
        <f t="array" ref="E14">INDEX('Aceite Virgen'!$A$259:$ADH$285,MATCH($B14,'Aceite Virgen'!$A$259:$A$285,0),MATCH(E$5,'Aceite Virgen'!$A$259:$ADH$259,0))</f>
        <v>0</v>
      </c>
      <c r="F14" s="64">
        <f t="array" ref="F14">INDEX('Aceite Virgen'!$A$259:$ADH$285,MATCH($B14,'Aceite Virgen'!$A$259:$A$285,0),MATCH(F$5,'Aceite Virgen'!$A$259:$ADH$259,0))</f>
        <v>0</v>
      </c>
      <c r="G14" s="64">
        <f t="array" ref="G14">INDEX('Aceite Virgen'!$A$259:$ADH$285,MATCH($B14,'Aceite Virgen'!$A$259:$A$285,0),MATCH(G$5,'Aceite Virgen'!$A$259:$ADH$259,0))</f>
        <v>0</v>
      </c>
      <c r="H14" s="64">
        <f t="array" ref="H14">INDEX('Aceite Virgen'!$A$259:$ADH$285,MATCH($B14,'Aceite Virgen'!$A$259:$A$285,0),MATCH(H$5,'Aceite Virgen'!$A$259:$ADH$259,0))</f>
        <v>0</v>
      </c>
      <c r="I14" s="64">
        <f t="array" ref="I14">INDEX('Aceite Virgen'!$A$259:$ADH$285,MATCH($B14,'Aceite Virgen'!$A$259:$A$285,0),MATCH(I$5,'Aceite Virgen'!$A$259:$ADH$259,0))</f>
        <v>0</v>
      </c>
      <c r="J14" s="64">
        <f t="array" ref="J14">INDEX('Aceite Virgen'!$A$259:$ADH$285,MATCH($B14,'Aceite Virgen'!$A$259:$A$285,0),MATCH(J$5,'Aceite Virgen'!$A$259:$ADH$259,0))</f>
        <v>0</v>
      </c>
      <c r="K14" s="64">
        <f t="array" ref="K14">INDEX('Aceite Virgen'!$A$259:$ADH$285,MATCH($B14,'Aceite Virgen'!$A$259:$A$285,0),MATCH(K$5,'Aceite Virgen'!$A$259:$ADH$259,0))</f>
        <v>0</v>
      </c>
      <c r="L14" s="64">
        <f t="array" ref="L14">INDEX('Aceite Virgen'!$A$259:$ADH$285,MATCH($B14,'Aceite Virgen'!$A$259:$A$285,0),MATCH(L$5,'Aceite Virgen'!$A$259:$ADH$259,0))</f>
        <v>0</v>
      </c>
      <c r="M14" s="64">
        <f t="array" ref="M14">INDEX('Aceite Virgen'!$A$259:$ADH$285,MATCH($B14,'Aceite Virgen'!$A$259:$A$285,0),MATCH(M$5,'Aceite Virgen'!$A$259:$ADH$259,0))</f>
        <v>1.59</v>
      </c>
      <c r="N14" s="64">
        <f t="array" ref="N14">INDEX('Aceite Virgen'!$A$259:$ADH$285,MATCH($B14,'Aceite Virgen'!$A$259:$A$285,0),MATCH(N$5,'Aceite Virgen'!$A$259:$ADH$259,0))</f>
        <v>18.489999999999998</v>
      </c>
      <c r="O14" s="64">
        <f t="array" ref="O14">INDEX('Aceite Virgen'!$A$259:$ADH$285,MATCH($B14,'Aceite Virgen'!$A$259:$A$285,0),MATCH(O$5,'Aceite Virgen'!$A$259:$ADH$259,0))</f>
        <v>19.36</v>
      </c>
      <c r="P14" s="64">
        <f t="array" ref="P14">INDEX('Aceite Virgen'!$A$259:$ADH$285,MATCH($B14,'Aceite Virgen'!$A$259:$A$285,0),MATCH(P$5,'Aceite Virgen'!$A$259:$ADH$259,0))</f>
        <v>9.82</v>
      </c>
    </row>
    <row r="15" spans="2:17" x14ac:dyDescent="0.25">
      <c r="B15" s="65">
        <f t="shared" si="1"/>
        <v>4.7</v>
      </c>
      <c r="C15" s="71">
        <f t="shared" si="2"/>
        <v>4.9000000000000004</v>
      </c>
      <c r="E15" s="64">
        <f t="array" ref="E15">INDEX('Aceite Virgen'!$A$259:$ADH$285,MATCH($B15,'Aceite Virgen'!$A$259:$A$285,0),MATCH(E$5,'Aceite Virgen'!$A$259:$ADH$259,0))</f>
        <v>0</v>
      </c>
      <c r="F15" s="64">
        <f t="array" ref="F15">INDEX('Aceite Virgen'!$A$259:$ADH$285,MATCH($B15,'Aceite Virgen'!$A$259:$A$285,0),MATCH(F$5,'Aceite Virgen'!$A$259:$ADH$259,0))</f>
        <v>0</v>
      </c>
      <c r="G15" s="64">
        <f t="array" ref="G15">INDEX('Aceite Virgen'!$A$259:$ADH$285,MATCH($B15,'Aceite Virgen'!$A$259:$A$285,0),MATCH(G$5,'Aceite Virgen'!$A$259:$ADH$259,0))</f>
        <v>0.39</v>
      </c>
      <c r="H15" s="64">
        <f t="array" ref="H15">INDEX('Aceite Virgen'!$A$259:$ADH$285,MATCH($B15,'Aceite Virgen'!$A$259:$A$285,0),MATCH(H$5,'Aceite Virgen'!$A$259:$ADH$259,0))</f>
        <v>0</v>
      </c>
      <c r="I15" s="64">
        <f t="array" ref="I15">INDEX('Aceite Virgen'!$A$259:$ADH$285,MATCH($B15,'Aceite Virgen'!$A$259:$A$285,0),MATCH(I$5,'Aceite Virgen'!$A$259:$ADH$259,0))</f>
        <v>0</v>
      </c>
      <c r="J15" s="64">
        <f t="array" ref="J15">INDEX('Aceite Virgen'!$A$259:$ADH$285,MATCH($B15,'Aceite Virgen'!$A$259:$A$285,0),MATCH(J$5,'Aceite Virgen'!$A$259:$ADH$259,0))</f>
        <v>0</v>
      </c>
      <c r="K15" s="64">
        <f t="array" ref="K15">INDEX('Aceite Virgen'!$A$259:$ADH$285,MATCH($B15,'Aceite Virgen'!$A$259:$A$285,0),MATCH(K$5,'Aceite Virgen'!$A$259:$ADH$259,0))</f>
        <v>0</v>
      </c>
      <c r="L15" s="64">
        <f t="array" ref="L15">INDEX('Aceite Virgen'!$A$259:$ADH$285,MATCH($B15,'Aceite Virgen'!$A$259:$A$285,0),MATCH(L$5,'Aceite Virgen'!$A$259:$ADH$259,0))</f>
        <v>5.18</v>
      </c>
      <c r="M15" s="64">
        <f t="array" ref="M15">INDEX('Aceite Virgen'!$A$259:$ADH$285,MATCH($B15,'Aceite Virgen'!$A$259:$A$285,0),MATCH(M$5,'Aceite Virgen'!$A$259:$ADH$259,0))</f>
        <v>4.67</v>
      </c>
      <c r="N15" s="64">
        <f t="array" ref="N15">INDEX('Aceite Virgen'!$A$259:$ADH$285,MATCH($B15,'Aceite Virgen'!$A$259:$A$285,0),MATCH(N$5,'Aceite Virgen'!$A$259:$ADH$259,0))</f>
        <v>3.7</v>
      </c>
      <c r="O15" s="64">
        <f t="array" ref="O15">INDEX('Aceite Virgen'!$A$259:$ADH$285,MATCH($B15,'Aceite Virgen'!$A$259:$A$285,0),MATCH(O$5,'Aceite Virgen'!$A$259:$ADH$259,0))</f>
        <v>7.07</v>
      </c>
      <c r="P15" s="64">
        <f t="array" ref="P15">INDEX('Aceite Virgen'!$A$259:$ADH$285,MATCH($B15,'Aceite Virgen'!$A$259:$A$285,0),MATCH(P$5,'Aceite Virgen'!$A$259:$ADH$259,0))</f>
        <v>0</v>
      </c>
    </row>
    <row r="16" spans="2:17" x14ac:dyDescent="0.25">
      <c r="B16" s="65">
        <f t="shared" si="1"/>
        <v>4.9000000000000004</v>
      </c>
      <c r="C16" s="71">
        <f t="shared" si="2"/>
        <v>5.0999999999999996</v>
      </c>
      <c r="E16" s="64">
        <f t="array" ref="E16">INDEX('Aceite Virgen'!$A$259:$ADH$285,MATCH($B16,'Aceite Virgen'!$A$259:$A$285,0),MATCH(E$5,'Aceite Virgen'!$A$259:$ADH$259,0))</f>
        <v>0</v>
      </c>
      <c r="F16" s="64">
        <f t="array" ref="F16">INDEX('Aceite Virgen'!$A$259:$ADH$285,MATCH($B16,'Aceite Virgen'!$A$259:$A$285,0),MATCH(F$5,'Aceite Virgen'!$A$259:$ADH$259,0))</f>
        <v>0</v>
      </c>
      <c r="G16" s="64">
        <f t="array" ref="G16">INDEX('Aceite Virgen'!$A$259:$ADH$285,MATCH($B16,'Aceite Virgen'!$A$259:$A$285,0),MATCH(G$5,'Aceite Virgen'!$A$259:$ADH$259,0))</f>
        <v>0</v>
      </c>
      <c r="H16" s="64">
        <f t="array" ref="H16">INDEX('Aceite Virgen'!$A$259:$ADH$285,MATCH($B16,'Aceite Virgen'!$A$259:$A$285,0),MATCH(H$5,'Aceite Virgen'!$A$259:$ADH$259,0))</f>
        <v>0</v>
      </c>
      <c r="I16" s="64">
        <f t="array" ref="I16">INDEX('Aceite Virgen'!$A$259:$ADH$285,MATCH($B16,'Aceite Virgen'!$A$259:$A$285,0),MATCH(I$5,'Aceite Virgen'!$A$259:$ADH$259,0))</f>
        <v>0</v>
      </c>
      <c r="J16" s="64">
        <f t="array" ref="J16">INDEX('Aceite Virgen'!$A$259:$ADH$285,MATCH($B16,'Aceite Virgen'!$A$259:$A$285,0),MATCH(J$5,'Aceite Virgen'!$A$259:$ADH$259,0))</f>
        <v>0</v>
      </c>
      <c r="K16" s="64">
        <f t="array" ref="K16">INDEX('Aceite Virgen'!$A$259:$ADH$285,MATCH($B16,'Aceite Virgen'!$A$259:$A$285,0),MATCH(K$5,'Aceite Virgen'!$A$259:$ADH$259,0))</f>
        <v>0</v>
      </c>
      <c r="L16" s="64">
        <f t="array" ref="L16">INDEX('Aceite Virgen'!$A$259:$ADH$285,MATCH($B16,'Aceite Virgen'!$A$259:$A$285,0),MATCH(L$5,'Aceite Virgen'!$A$259:$ADH$259,0))</f>
        <v>21.32</v>
      </c>
      <c r="M16" s="64">
        <f t="array" ref="M16">INDEX('Aceite Virgen'!$A$259:$ADH$285,MATCH($B16,'Aceite Virgen'!$A$259:$A$285,0),MATCH(M$5,'Aceite Virgen'!$A$259:$ADH$259,0))</f>
        <v>45.04</v>
      </c>
      <c r="N16" s="64">
        <f t="array" ref="N16">INDEX('Aceite Virgen'!$A$259:$ADH$285,MATCH($B16,'Aceite Virgen'!$A$259:$A$285,0),MATCH(N$5,'Aceite Virgen'!$A$259:$ADH$259,0))</f>
        <v>10.4</v>
      </c>
      <c r="O16" s="64">
        <f t="array" ref="O16">INDEX('Aceite Virgen'!$A$259:$ADH$285,MATCH($B16,'Aceite Virgen'!$A$259:$A$285,0),MATCH(O$5,'Aceite Virgen'!$A$259:$ADH$259,0))</f>
        <v>6.15</v>
      </c>
      <c r="P16" s="64">
        <f t="array" ref="P16">INDEX('Aceite Virgen'!$A$259:$ADH$285,MATCH($B16,'Aceite Virgen'!$A$259:$A$285,0),MATCH(P$5,'Aceite Virgen'!$A$259:$ADH$259,0))</f>
        <v>2.99</v>
      </c>
    </row>
    <row r="17" spans="2:16" x14ac:dyDescent="0.25">
      <c r="B17" s="65">
        <f t="shared" si="1"/>
        <v>5.0999999999999996</v>
      </c>
      <c r="C17" s="71">
        <f t="shared" si="2"/>
        <v>5.3</v>
      </c>
      <c r="E17" s="64">
        <f t="array" ref="E17">INDEX('Aceite Virgen'!$A$259:$ADH$285,MATCH($B17,'Aceite Virgen'!$A$259:$A$285,0),MATCH(E$5,'Aceite Virgen'!$A$259:$ADH$259,0))</f>
        <v>0</v>
      </c>
      <c r="F17" s="64">
        <f t="array" ref="F17">INDEX('Aceite Virgen'!$A$259:$ADH$285,MATCH($B17,'Aceite Virgen'!$A$259:$A$285,0),MATCH(F$5,'Aceite Virgen'!$A$259:$ADH$259,0))</f>
        <v>0</v>
      </c>
      <c r="G17" s="64">
        <f t="array" ref="G17">INDEX('Aceite Virgen'!$A$259:$ADH$285,MATCH($B17,'Aceite Virgen'!$A$259:$A$285,0),MATCH(G$5,'Aceite Virgen'!$A$259:$ADH$259,0))</f>
        <v>0</v>
      </c>
      <c r="H17" s="64">
        <f t="array" ref="H17">INDEX('Aceite Virgen'!$A$259:$ADH$285,MATCH($B17,'Aceite Virgen'!$A$259:$A$285,0),MATCH(H$5,'Aceite Virgen'!$A$259:$ADH$259,0))</f>
        <v>0</v>
      </c>
      <c r="I17" s="64">
        <f t="array" ref="I17">INDEX('Aceite Virgen'!$A$259:$ADH$285,MATCH($B17,'Aceite Virgen'!$A$259:$A$285,0),MATCH(I$5,'Aceite Virgen'!$A$259:$ADH$259,0))</f>
        <v>0</v>
      </c>
      <c r="J17" s="64">
        <f t="array" ref="J17">INDEX('Aceite Virgen'!$A$259:$ADH$285,MATCH($B17,'Aceite Virgen'!$A$259:$A$285,0),MATCH(J$5,'Aceite Virgen'!$A$259:$ADH$259,0))</f>
        <v>0</v>
      </c>
      <c r="K17" s="64">
        <f t="array" ref="K17">INDEX('Aceite Virgen'!$A$259:$ADH$285,MATCH($B17,'Aceite Virgen'!$A$259:$A$285,0),MATCH(K$5,'Aceite Virgen'!$A$259:$ADH$259,0))</f>
        <v>19.299999999999997</v>
      </c>
      <c r="L17" s="64">
        <f t="array" ref="L17">INDEX('Aceite Virgen'!$A$259:$ADH$285,MATCH($B17,'Aceite Virgen'!$A$259:$A$285,0),MATCH(L$5,'Aceite Virgen'!$A$259:$ADH$259,0))</f>
        <v>20.83</v>
      </c>
      <c r="M17" s="64">
        <f t="array" ref="M17">INDEX('Aceite Virgen'!$A$259:$ADH$285,MATCH($B17,'Aceite Virgen'!$A$259:$A$285,0),MATCH(M$5,'Aceite Virgen'!$A$259:$ADH$259,0))</f>
        <v>16.03</v>
      </c>
      <c r="N17" s="64">
        <f t="array" ref="N17">INDEX('Aceite Virgen'!$A$259:$ADH$285,MATCH($B17,'Aceite Virgen'!$A$259:$A$285,0),MATCH(N$5,'Aceite Virgen'!$A$259:$ADH$259,0))</f>
        <v>8.8999999999999986</v>
      </c>
      <c r="O17" s="64">
        <f t="array" ref="O17">INDEX('Aceite Virgen'!$A$259:$ADH$285,MATCH($B17,'Aceite Virgen'!$A$259:$A$285,0),MATCH(O$5,'Aceite Virgen'!$A$259:$ADH$259,0))</f>
        <v>4.09</v>
      </c>
      <c r="P17" s="64">
        <f t="array" ref="P17">INDEX('Aceite Virgen'!$A$259:$ADH$285,MATCH($B17,'Aceite Virgen'!$A$259:$A$285,0),MATCH(P$5,'Aceite Virgen'!$A$259:$ADH$259,0))</f>
        <v>7.01</v>
      </c>
    </row>
    <row r="18" spans="2:16" x14ac:dyDescent="0.25">
      <c r="B18" s="65">
        <f t="shared" si="1"/>
        <v>5.3</v>
      </c>
      <c r="C18" s="71">
        <f t="shared" si="2"/>
        <v>5.5</v>
      </c>
      <c r="E18" s="64">
        <f t="array" ref="E18">INDEX('Aceite Virgen'!$A$259:$ADH$285,MATCH($B18,'Aceite Virgen'!$A$259:$A$285,0),MATCH(E$5,'Aceite Virgen'!$A$259:$ADH$259,0))</f>
        <v>0</v>
      </c>
      <c r="F18" s="64">
        <f t="array" ref="F18">INDEX('Aceite Virgen'!$A$259:$ADH$285,MATCH($B18,'Aceite Virgen'!$A$259:$A$285,0),MATCH(F$5,'Aceite Virgen'!$A$259:$ADH$259,0))</f>
        <v>0</v>
      </c>
      <c r="G18" s="64">
        <f t="array" ref="G18">INDEX('Aceite Virgen'!$A$259:$ADH$285,MATCH($B18,'Aceite Virgen'!$A$259:$A$285,0),MATCH(G$5,'Aceite Virgen'!$A$259:$ADH$259,0))</f>
        <v>0</v>
      </c>
      <c r="H18" s="64">
        <f t="array" ref="H18">INDEX('Aceite Virgen'!$A$259:$ADH$285,MATCH($B18,'Aceite Virgen'!$A$259:$A$285,0),MATCH(H$5,'Aceite Virgen'!$A$259:$ADH$259,0))</f>
        <v>0</v>
      </c>
      <c r="I18" s="64">
        <f t="array" ref="I18">INDEX('Aceite Virgen'!$A$259:$ADH$285,MATCH($B18,'Aceite Virgen'!$A$259:$A$285,0),MATCH(I$5,'Aceite Virgen'!$A$259:$ADH$259,0))</f>
        <v>0</v>
      </c>
      <c r="J18" s="64">
        <f t="array" ref="J18">INDEX('Aceite Virgen'!$A$259:$ADH$285,MATCH($B18,'Aceite Virgen'!$A$259:$A$285,0),MATCH(J$5,'Aceite Virgen'!$A$259:$ADH$259,0))</f>
        <v>4.1100000000000003</v>
      </c>
      <c r="K18" s="64">
        <f t="array" ref="K18">INDEX('Aceite Virgen'!$A$259:$ADH$285,MATCH($B18,'Aceite Virgen'!$A$259:$A$285,0),MATCH(K$5,'Aceite Virgen'!$A$259:$ADH$259,0))</f>
        <v>15.889999999999999</v>
      </c>
      <c r="L18" s="64">
        <f t="array" ref="L18">INDEX('Aceite Virgen'!$A$259:$ADH$285,MATCH($B18,'Aceite Virgen'!$A$259:$A$285,0),MATCH(L$5,'Aceite Virgen'!$A$259:$ADH$259,0))</f>
        <v>2.46</v>
      </c>
      <c r="M18" s="64">
        <f t="array" ref="M18">INDEX('Aceite Virgen'!$A$259:$ADH$285,MATCH($B18,'Aceite Virgen'!$A$259:$A$285,0),MATCH(M$5,'Aceite Virgen'!$A$259:$ADH$259,0))</f>
        <v>7.17</v>
      </c>
      <c r="N18" s="64">
        <f t="array" ref="N18">INDEX('Aceite Virgen'!$A$259:$ADH$285,MATCH($B18,'Aceite Virgen'!$A$259:$A$285,0),MATCH(N$5,'Aceite Virgen'!$A$259:$ADH$259,0))</f>
        <v>2.87</v>
      </c>
      <c r="O18" s="64">
        <f t="array" ref="O18">INDEX('Aceite Virgen'!$A$259:$ADH$285,MATCH($B18,'Aceite Virgen'!$A$259:$A$285,0),MATCH(O$5,'Aceite Virgen'!$A$259:$ADH$259,0))</f>
        <v>3.73</v>
      </c>
      <c r="P18" s="64">
        <f t="array" ref="P18">INDEX('Aceite Virgen'!$A$259:$ADH$285,MATCH($B18,'Aceite Virgen'!$A$259:$A$285,0),MATCH(P$5,'Aceite Virgen'!$A$259:$ADH$259,0))</f>
        <v>0</v>
      </c>
    </row>
    <row r="19" spans="2:16" x14ac:dyDescent="0.25">
      <c r="B19" s="65">
        <f t="shared" si="1"/>
        <v>5.5</v>
      </c>
      <c r="C19" s="71">
        <f t="shared" si="2"/>
        <v>5.7</v>
      </c>
      <c r="E19" s="64">
        <f t="array" ref="E19">INDEX('Aceite Virgen'!$A$259:$ADH$285,MATCH($B19,'Aceite Virgen'!$A$259:$A$285,0),MATCH(E$5,'Aceite Virgen'!$A$259:$ADH$259,0))</f>
        <v>0</v>
      </c>
      <c r="F19" s="64">
        <f t="array" ref="F19">INDEX('Aceite Virgen'!$A$259:$ADH$285,MATCH($B19,'Aceite Virgen'!$A$259:$A$285,0),MATCH(F$5,'Aceite Virgen'!$A$259:$ADH$259,0))</f>
        <v>0</v>
      </c>
      <c r="G19" s="64">
        <f t="array" ref="G19">INDEX('Aceite Virgen'!$A$259:$ADH$285,MATCH($B19,'Aceite Virgen'!$A$259:$A$285,0),MATCH(G$5,'Aceite Virgen'!$A$259:$ADH$259,0))</f>
        <v>3.15</v>
      </c>
      <c r="H19" s="64">
        <f t="array" ref="H19">INDEX('Aceite Virgen'!$A$259:$ADH$285,MATCH($B19,'Aceite Virgen'!$A$259:$A$285,0),MATCH(H$5,'Aceite Virgen'!$A$259:$ADH$259,0))</f>
        <v>0.69</v>
      </c>
      <c r="I19" s="64">
        <f t="array" ref="I19">INDEX('Aceite Virgen'!$A$259:$ADH$285,MATCH($B19,'Aceite Virgen'!$A$259:$A$285,0),MATCH(I$5,'Aceite Virgen'!$A$259:$ADH$259,0))</f>
        <v>0</v>
      </c>
      <c r="J19" s="64">
        <f t="array" ref="J19">INDEX('Aceite Virgen'!$A$259:$ADH$285,MATCH($B19,'Aceite Virgen'!$A$259:$A$285,0),MATCH(J$5,'Aceite Virgen'!$A$259:$ADH$259,0))</f>
        <v>14.48</v>
      </c>
      <c r="K19" s="64">
        <f t="array" ref="K19">INDEX('Aceite Virgen'!$A$259:$ADH$285,MATCH($B19,'Aceite Virgen'!$A$259:$A$285,0),MATCH(K$5,'Aceite Virgen'!$A$259:$ADH$259,0))</f>
        <v>17.53</v>
      </c>
      <c r="L19" s="64">
        <f t="array" ref="L19">INDEX('Aceite Virgen'!$A$259:$ADH$285,MATCH($B19,'Aceite Virgen'!$A$259:$A$285,0),MATCH(L$5,'Aceite Virgen'!$A$259:$ADH$259,0))</f>
        <v>0</v>
      </c>
      <c r="M19" s="64">
        <f t="array" ref="M19">INDEX('Aceite Virgen'!$A$259:$ADH$285,MATCH($B19,'Aceite Virgen'!$A$259:$A$285,0),MATCH(M$5,'Aceite Virgen'!$A$259:$ADH$259,0))</f>
        <v>0</v>
      </c>
      <c r="N19" s="64">
        <f t="array" ref="N19">INDEX('Aceite Virgen'!$A$259:$ADH$285,MATCH($B19,'Aceite Virgen'!$A$259:$A$285,0),MATCH(N$5,'Aceite Virgen'!$A$259:$ADH$259,0))</f>
        <v>0</v>
      </c>
      <c r="O19" s="64">
        <f t="array" ref="O19">INDEX('Aceite Virgen'!$A$259:$ADH$285,MATCH($B19,'Aceite Virgen'!$A$259:$A$285,0),MATCH(O$5,'Aceite Virgen'!$A$259:$ADH$259,0))</f>
        <v>0</v>
      </c>
      <c r="P19" s="64">
        <f t="array" ref="P19">INDEX('Aceite Virgen'!$A$259:$ADH$285,MATCH($B19,'Aceite Virgen'!$A$259:$A$285,0),MATCH(P$5,'Aceite Virgen'!$A$259:$ADH$259,0))</f>
        <v>0</v>
      </c>
    </row>
    <row r="20" spans="2:16" x14ac:dyDescent="0.25">
      <c r="B20" s="65">
        <f t="shared" si="1"/>
        <v>5.7</v>
      </c>
      <c r="C20" s="71">
        <f t="shared" si="2"/>
        <v>5.9</v>
      </c>
      <c r="E20" s="64">
        <f t="array" ref="E20">INDEX('Aceite Virgen'!$A$259:$ADH$285,MATCH($B20,'Aceite Virgen'!$A$259:$A$285,0),MATCH(E$5,'Aceite Virgen'!$A$259:$ADH$259,0))</f>
        <v>0</v>
      </c>
      <c r="F20" s="64">
        <f t="array" ref="F20">INDEX('Aceite Virgen'!$A$259:$ADH$285,MATCH($B20,'Aceite Virgen'!$A$259:$A$285,0),MATCH(F$5,'Aceite Virgen'!$A$259:$ADH$259,0))</f>
        <v>0</v>
      </c>
      <c r="G20" s="64">
        <f t="array" ref="G20">INDEX('Aceite Virgen'!$A$259:$ADH$285,MATCH($B20,'Aceite Virgen'!$A$259:$A$285,0),MATCH(G$5,'Aceite Virgen'!$A$259:$ADH$259,0))</f>
        <v>0</v>
      </c>
      <c r="H20" s="64">
        <f t="array" ref="H20">INDEX('Aceite Virgen'!$A$259:$ADH$285,MATCH($B20,'Aceite Virgen'!$A$259:$A$285,0),MATCH(H$5,'Aceite Virgen'!$A$259:$ADH$259,0))</f>
        <v>0</v>
      </c>
      <c r="I20" s="64">
        <f t="array" ref="I20">INDEX('Aceite Virgen'!$A$259:$ADH$285,MATCH($B20,'Aceite Virgen'!$A$259:$A$285,0),MATCH(I$5,'Aceite Virgen'!$A$259:$ADH$259,0))</f>
        <v>0</v>
      </c>
      <c r="J20" s="64">
        <f t="array" ref="J20">INDEX('Aceite Virgen'!$A$259:$ADH$285,MATCH($B20,'Aceite Virgen'!$A$259:$A$285,0),MATCH(J$5,'Aceite Virgen'!$A$259:$ADH$259,0))</f>
        <v>2.0699999999999998</v>
      </c>
      <c r="K20" s="64">
        <f t="array" ref="K20">INDEX('Aceite Virgen'!$A$259:$ADH$285,MATCH($B20,'Aceite Virgen'!$A$259:$A$285,0),MATCH(K$5,'Aceite Virgen'!$A$259:$ADH$259,0))</f>
        <v>0</v>
      </c>
      <c r="L20" s="64">
        <f t="array" ref="L20">INDEX('Aceite Virgen'!$A$259:$ADH$285,MATCH($B20,'Aceite Virgen'!$A$259:$A$285,0),MATCH(L$5,'Aceite Virgen'!$A$259:$ADH$259,0))</f>
        <v>0</v>
      </c>
      <c r="M20" s="64">
        <f t="array" ref="M20">INDEX('Aceite Virgen'!$A$259:$ADH$285,MATCH($B20,'Aceite Virgen'!$A$259:$A$285,0),MATCH(M$5,'Aceite Virgen'!$A$259:$ADH$259,0))</f>
        <v>0</v>
      </c>
      <c r="N20" s="64">
        <f t="array" ref="N20">INDEX('Aceite Virgen'!$A$259:$ADH$285,MATCH($B20,'Aceite Virgen'!$A$259:$A$285,0),MATCH(N$5,'Aceite Virgen'!$A$259:$ADH$259,0))</f>
        <v>0</v>
      </c>
      <c r="O20" s="64">
        <f t="array" ref="O20">INDEX('Aceite Virgen'!$A$259:$ADH$285,MATCH($B20,'Aceite Virgen'!$A$259:$A$285,0),MATCH(O$5,'Aceite Virgen'!$A$259:$ADH$259,0))</f>
        <v>0</v>
      </c>
      <c r="P20" s="64">
        <f t="array" ref="P20">INDEX('Aceite Virgen'!$A$259:$ADH$285,MATCH($B20,'Aceite Virgen'!$A$259:$A$285,0),MATCH(P$5,'Aceite Virgen'!$A$259:$ADH$259,0))</f>
        <v>2.48</v>
      </c>
    </row>
    <row r="21" spans="2:16" x14ac:dyDescent="0.25">
      <c r="B21" s="65">
        <f t="shared" si="1"/>
        <v>5.9</v>
      </c>
      <c r="C21" s="71">
        <f t="shared" si="2"/>
        <v>6.1</v>
      </c>
      <c r="E21" s="64">
        <f t="array" ref="E21">INDEX('Aceite Virgen'!$A$259:$ADH$285,MATCH($B21,'Aceite Virgen'!$A$259:$A$285,0),MATCH(E$5,'Aceite Virgen'!$A$259:$ADH$259,0))</f>
        <v>0</v>
      </c>
      <c r="F21" s="64">
        <f t="array" ref="F21">INDEX('Aceite Virgen'!$A$259:$ADH$285,MATCH($B21,'Aceite Virgen'!$A$259:$A$285,0),MATCH(F$5,'Aceite Virgen'!$A$259:$ADH$259,0))</f>
        <v>0</v>
      </c>
      <c r="G21" s="64">
        <f t="array" ref="G21">INDEX('Aceite Virgen'!$A$259:$ADH$285,MATCH($B21,'Aceite Virgen'!$A$259:$A$285,0),MATCH(G$5,'Aceite Virgen'!$A$259:$ADH$259,0))</f>
        <v>0.67</v>
      </c>
      <c r="H21" s="64">
        <f t="array" ref="H21">INDEX('Aceite Virgen'!$A$259:$ADH$285,MATCH($B21,'Aceite Virgen'!$A$259:$A$285,0),MATCH(H$5,'Aceite Virgen'!$A$259:$ADH$259,0))</f>
        <v>0</v>
      </c>
      <c r="I21" s="64">
        <f t="array" ref="I21">INDEX('Aceite Virgen'!$A$259:$ADH$285,MATCH($B21,'Aceite Virgen'!$A$259:$A$285,0),MATCH(I$5,'Aceite Virgen'!$A$259:$ADH$259,0))</f>
        <v>3.64</v>
      </c>
      <c r="J21" s="64">
        <f t="array" ref="J21">INDEX('Aceite Virgen'!$A$259:$ADH$285,MATCH($B21,'Aceite Virgen'!$A$259:$A$285,0),MATCH(J$5,'Aceite Virgen'!$A$259:$ADH$259,0))</f>
        <v>11.21</v>
      </c>
      <c r="K21" s="64">
        <f t="array" ref="K21">INDEX('Aceite Virgen'!$A$259:$ADH$285,MATCH($B21,'Aceite Virgen'!$A$259:$A$285,0),MATCH(K$5,'Aceite Virgen'!$A$259:$ADH$259,0))</f>
        <v>5.84</v>
      </c>
      <c r="L21" s="64">
        <f t="array" ref="L21">INDEX('Aceite Virgen'!$A$259:$ADH$285,MATCH($B21,'Aceite Virgen'!$A$259:$A$285,0),MATCH(L$5,'Aceite Virgen'!$A$259:$ADH$259,0))</f>
        <v>1.61</v>
      </c>
      <c r="M21" s="64">
        <f t="array" ref="M21">INDEX('Aceite Virgen'!$A$259:$ADH$285,MATCH($B21,'Aceite Virgen'!$A$259:$A$285,0),MATCH(M$5,'Aceite Virgen'!$A$259:$ADH$259,0))</f>
        <v>7.38</v>
      </c>
      <c r="N21" s="64">
        <f t="array" ref="N21">INDEX('Aceite Virgen'!$A$259:$ADH$285,MATCH($B21,'Aceite Virgen'!$A$259:$A$285,0),MATCH(N$5,'Aceite Virgen'!$A$259:$ADH$259,0))</f>
        <v>8.0299999999999994</v>
      </c>
      <c r="O21" s="64">
        <f t="array" ref="O21">INDEX('Aceite Virgen'!$A$259:$ADH$285,MATCH($B21,'Aceite Virgen'!$A$259:$A$285,0),MATCH(O$5,'Aceite Virgen'!$A$259:$ADH$259,0))</f>
        <v>0</v>
      </c>
      <c r="P21" s="64">
        <f t="array" ref="P21">INDEX('Aceite Virgen'!$A$259:$ADH$285,MATCH($B21,'Aceite Virgen'!$A$259:$A$285,0),MATCH(P$5,'Aceite Virgen'!$A$259:$ADH$259,0))</f>
        <v>2.34</v>
      </c>
    </row>
    <row r="22" spans="2:16" x14ac:dyDescent="0.25">
      <c r="B22" s="65">
        <f t="shared" si="1"/>
        <v>6.1</v>
      </c>
      <c r="C22" s="71">
        <f t="shared" si="2"/>
        <v>6.3</v>
      </c>
      <c r="E22" s="64">
        <f t="array" ref="E22">INDEX('Aceite Virgen'!$A$259:$ADH$285,MATCH($B22,'Aceite Virgen'!$A$259:$A$285,0),MATCH(E$5,'Aceite Virgen'!$A$259:$ADH$259,0))</f>
        <v>0</v>
      </c>
      <c r="F22" s="64">
        <f t="array" ref="F22">INDEX('Aceite Virgen'!$A$259:$ADH$285,MATCH($B22,'Aceite Virgen'!$A$259:$A$285,0),MATCH(F$5,'Aceite Virgen'!$A$259:$ADH$259,0))</f>
        <v>0</v>
      </c>
      <c r="G22" s="64">
        <f t="array" ref="G22">INDEX('Aceite Virgen'!$A$259:$ADH$285,MATCH($B22,'Aceite Virgen'!$A$259:$A$285,0),MATCH(G$5,'Aceite Virgen'!$A$259:$ADH$259,0))</f>
        <v>0.97</v>
      </c>
      <c r="H22" s="64">
        <f t="array" ref="H22">INDEX('Aceite Virgen'!$A$259:$ADH$285,MATCH($B22,'Aceite Virgen'!$A$259:$A$285,0),MATCH(H$5,'Aceite Virgen'!$A$259:$ADH$259,0))</f>
        <v>0.72</v>
      </c>
      <c r="I22" s="64">
        <f t="array" ref="I22">INDEX('Aceite Virgen'!$A$259:$ADH$285,MATCH($B22,'Aceite Virgen'!$A$259:$A$285,0),MATCH(I$5,'Aceite Virgen'!$A$259:$ADH$259,0))</f>
        <v>2</v>
      </c>
      <c r="J22" s="64">
        <f t="array" ref="J22">INDEX('Aceite Virgen'!$A$259:$ADH$285,MATCH($B22,'Aceite Virgen'!$A$259:$A$285,0),MATCH(J$5,'Aceite Virgen'!$A$259:$ADH$259,0))</f>
        <v>29.86</v>
      </c>
      <c r="K22" s="64">
        <f t="array" ref="K22">INDEX('Aceite Virgen'!$A$259:$ADH$285,MATCH($B22,'Aceite Virgen'!$A$259:$A$285,0),MATCH(K$5,'Aceite Virgen'!$A$259:$ADH$259,0))</f>
        <v>1.81</v>
      </c>
      <c r="L22" s="64">
        <f t="array" ref="L22">INDEX('Aceite Virgen'!$A$259:$ADH$285,MATCH($B22,'Aceite Virgen'!$A$259:$A$285,0),MATCH(L$5,'Aceite Virgen'!$A$259:$ADH$259,0))</f>
        <v>0</v>
      </c>
      <c r="M22" s="64">
        <f t="array" ref="M22">INDEX('Aceite Virgen'!$A$259:$ADH$285,MATCH($B22,'Aceite Virgen'!$A$259:$A$285,0),MATCH(M$5,'Aceite Virgen'!$A$259:$ADH$259,0))</f>
        <v>0</v>
      </c>
      <c r="N22" s="64">
        <f t="array" ref="N22">INDEX('Aceite Virgen'!$A$259:$ADH$285,MATCH($B22,'Aceite Virgen'!$A$259:$A$285,0),MATCH(N$5,'Aceite Virgen'!$A$259:$ADH$259,0))</f>
        <v>0</v>
      </c>
      <c r="O22" s="64">
        <f t="array" ref="O22">INDEX('Aceite Virgen'!$A$259:$ADH$285,MATCH($B22,'Aceite Virgen'!$A$259:$A$285,0),MATCH(O$5,'Aceite Virgen'!$A$259:$ADH$259,0))</f>
        <v>0</v>
      </c>
      <c r="P22" s="64">
        <f t="array" ref="P22">INDEX('Aceite Virgen'!$A$259:$ADH$285,MATCH($B22,'Aceite Virgen'!$A$259:$A$285,0),MATCH(P$5,'Aceite Virgen'!$A$259:$ADH$259,0))</f>
        <v>0</v>
      </c>
    </row>
    <row r="23" spans="2:16" x14ac:dyDescent="0.25">
      <c r="B23" s="65">
        <f t="shared" si="1"/>
        <v>6.3</v>
      </c>
      <c r="C23" s="71">
        <f t="shared" si="2"/>
        <v>6.5</v>
      </c>
      <c r="E23" s="64">
        <f t="array" ref="E23">INDEX('Aceite Virgen'!$A$259:$ADH$285,MATCH($B23,'Aceite Virgen'!$A$259:$A$285,0),MATCH(E$5,'Aceite Virgen'!$A$259:$ADH$259,0))</f>
        <v>9.3800000000000008</v>
      </c>
      <c r="F23" s="64">
        <f t="array" ref="F23">INDEX('Aceite Virgen'!$A$259:$ADH$285,MATCH($B23,'Aceite Virgen'!$A$259:$A$285,0),MATCH(F$5,'Aceite Virgen'!$A$259:$ADH$259,0))</f>
        <v>3.54</v>
      </c>
      <c r="G23" s="64">
        <f t="array" ref="G23">INDEX('Aceite Virgen'!$A$259:$ADH$285,MATCH($B23,'Aceite Virgen'!$A$259:$A$285,0),MATCH(G$5,'Aceite Virgen'!$A$259:$ADH$259,0))</f>
        <v>0.82</v>
      </c>
      <c r="H23" s="64">
        <f t="array" ref="H23">INDEX('Aceite Virgen'!$A$259:$ADH$285,MATCH($B23,'Aceite Virgen'!$A$259:$A$285,0),MATCH(H$5,'Aceite Virgen'!$A$259:$ADH$259,0))</f>
        <v>5.83</v>
      </c>
      <c r="I23" s="64">
        <f t="array" ref="I23">INDEX('Aceite Virgen'!$A$259:$ADH$285,MATCH($B23,'Aceite Virgen'!$A$259:$A$285,0),MATCH(I$5,'Aceite Virgen'!$A$259:$ADH$259,0))</f>
        <v>4</v>
      </c>
      <c r="J23" s="64">
        <f t="array" ref="J23">INDEX('Aceite Virgen'!$A$259:$ADH$285,MATCH($B23,'Aceite Virgen'!$A$259:$A$285,0),MATCH(J$5,'Aceite Virgen'!$A$259:$ADH$259,0))</f>
        <v>3.36</v>
      </c>
      <c r="K23" s="64">
        <f t="array" ref="K23">INDEX('Aceite Virgen'!$A$259:$ADH$285,MATCH($B23,'Aceite Virgen'!$A$259:$A$285,0),MATCH(K$5,'Aceite Virgen'!$A$259:$ADH$259,0))</f>
        <v>11.29</v>
      </c>
      <c r="L23" s="64">
        <f t="array" ref="L23">INDEX('Aceite Virgen'!$A$259:$ADH$285,MATCH($B23,'Aceite Virgen'!$A$259:$A$285,0),MATCH(L$5,'Aceite Virgen'!$A$259:$ADH$259,0))</f>
        <v>2.94</v>
      </c>
      <c r="M23" s="64">
        <f t="array" ref="M23">INDEX('Aceite Virgen'!$A$259:$ADH$285,MATCH($B23,'Aceite Virgen'!$A$259:$A$285,0),MATCH(M$5,'Aceite Virgen'!$A$259:$ADH$259,0))</f>
        <v>1.77</v>
      </c>
      <c r="N23" s="64">
        <f t="array" ref="N23">INDEX('Aceite Virgen'!$A$259:$ADH$285,MATCH($B23,'Aceite Virgen'!$A$259:$A$285,0),MATCH(N$5,'Aceite Virgen'!$A$259:$ADH$259,0))</f>
        <v>0</v>
      </c>
      <c r="O23" s="64">
        <f t="array" ref="O23">INDEX('Aceite Virgen'!$A$259:$ADH$285,MATCH($B23,'Aceite Virgen'!$A$259:$A$285,0),MATCH(O$5,'Aceite Virgen'!$A$259:$ADH$259,0))</f>
        <v>0</v>
      </c>
      <c r="P23" s="64">
        <f t="array" ref="P23">INDEX('Aceite Virgen'!$A$259:$ADH$285,MATCH($B23,'Aceite Virgen'!$A$259:$A$285,0),MATCH(P$5,'Aceite Virgen'!$A$259:$ADH$259,0))</f>
        <v>0</v>
      </c>
    </row>
    <row r="24" spans="2:16" x14ac:dyDescent="0.25">
      <c r="B24" s="65">
        <f t="shared" si="1"/>
        <v>6.5</v>
      </c>
      <c r="C24" s="71">
        <f t="shared" si="2"/>
        <v>6.7</v>
      </c>
      <c r="E24" s="64">
        <f t="array" ref="E24">INDEX('Aceite Virgen'!$A$259:$ADH$285,MATCH($B24,'Aceite Virgen'!$A$259:$A$285,0),MATCH(E$5,'Aceite Virgen'!$A$259:$ADH$259,0))</f>
        <v>2.33</v>
      </c>
      <c r="F24" s="64">
        <f t="array" ref="F24">INDEX('Aceite Virgen'!$A$259:$ADH$285,MATCH($B24,'Aceite Virgen'!$A$259:$A$285,0),MATCH(F$5,'Aceite Virgen'!$A$259:$ADH$259,0))</f>
        <v>2.42</v>
      </c>
      <c r="G24" s="64">
        <f t="array" ref="G24">INDEX('Aceite Virgen'!$A$259:$ADH$285,MATCH($B24,'Aceite Virgen'!$A$259:$A$285,0),MATCH(G$5,'Aceite Virgen'!$A$259:$ADH$259,0))</f>
        <v>2.3200000000000003</v>
      </c>
      <c r="H24" s="64">
        <f t="array" ref="H24">INDEX('Aceite Virgen'!$A$259:$ADH$285,MATCH($B24,'Aceite Virgen'!$A$259:$A$285,0),MATCH(H$5,'Aceite Virgen'!$A$259:$ADH$259,0))</f>
        <v>0</v>
      </c>
      <c r="I24" s="64">
        <f t="array" ref="I24">INDEX('Aceite Virgen'!$A$259:$ADH$285,MATCH($B24,'Aceite Virgen'!$A$259:$A$285,0),MATCH(I$5,'Aceite Virgen'!$A$259:$ADH$259,0))</f>
        <v>0</v>
      </c>
      <c r="J24" s="64">
        <f t="array" ref="J24">INDEX('Aceite Virgen'!$A$259:$ADH$285,MATCH($B24,'Aceite Virgen'!$A$259:$A$285,0),MATCH(J$5,'Aceite Virgen'!$A$259:$ADH$259,0))</f>
        <v>1.4</v>
      </c>
      <c r="K24" s="64">
        <f t="array" ref="K24">INDEX('Aceite Virgen'!$A$259:$ADH$285,MATCH($B24,'Aceite Virgen'!$A$259:$A$285,0),MATCH(K$5,'Aceite Virgen'!$A$259:$ADH$259,0))</f>
        <v>1.42</v>
      </c>
      <c r="L24" s="64">
        <f t="array" ref="L24">INDEX('Aceite Virgen'!$A$259:$ADH$285,MATCH($B24,'Aceite Virgen'!$A$259:$A$285,0),MATCH(L$5,'Aceite Virgen'!$A$259:$ADH$259,0))</f>
        <v>0</v>
      </c>
      <c r="M24" s="64">
        <f t="array" ref="M24">INDEX('Aceite Virgen'!$A$259:$ADH$285,MATCH($B24,'Aceite Virgen'!$A$259:$A$285,0),MATCH(M$5,'Aceite Virgen'!$A$259:$ADH$259,0))</f>
        <v>1.21</v>
      </c>
      <c r="N24" s="64">
        <f t="array" ref="N24">INDEX('Aceite Virgen'!$A$259:$ADH$285,MATCH($B24,'Aceite Virgen'!$A$259:$A$285,0),MATCH(N$5,'Aceite Virgen'!$A$259:$ADH$259,0))</f>
        <v>0</v>
      </c>
      <c r="O24" s="64">
        <f t="array" ref="O24">INDEX('Aceite Virgen'!$A$259:$ADH$285,MATCH($B24,'Aceite Virgen'!$A$259:$A$285,0),MATCH(O$5,'Aceite Virgen'!$A$259:$ADH$259,0))</f>
        <v>0</v>
      </c>
      <c r="P24" s="64">
        <f t="array" ref="P24">INDEX('Aceite Virgen'!$A$259:$ADH$285,MATCH($B24,'Aceite Virgen'!$A$259:$A$285,0),MATCH(P$5,'Aceite Virgen'!$A$259:$ADH$259,0))</f>
        <v>0</v>
      </c>
    </row>
    <row r="25" spans="2:16" x14ac:dyDescent="0.25">
      <c r="B25" s="65">
        <f t="shared" si="1"/>
        <v>6.7</v>
      </c>
      <c r="C25" s="71">
        <f t="shared" si="2"/>
        <v>6.9</v>
      </c>
      <c r="E25" s="64">
        <f t="array" ref="E25">INDEX('Aceite Virgen'!$A$259:$ADH$285,MATCH($B25,'Aceite Virgen'!$A$259:$A$285,0),MATCH(E$5,'Aceite Virgen'!$A$259:$ADH$259,0))</f>
        <v>0</v>
      </c>
      <c r="F25" s="64">
        <f t="array" ref="F25">INDEX('Aceite Virgen'!$A$259:$ADH$285,MATCH($B25,'Aceite Virgen'!$A$259:$A$285,0),MATCH(F$5,'Aceite Virgen'!$A$259:$ADH$259,0))</f>
        <v>0</v>
      </c>
      <c r="G25" s="64">
        <f t="array" ref="G25">INDEX('Aceite Virgen'!$A$259:$ADH$285,MATCH($B25,'Aceite Virgen'!$A$259:$A$285,0),MATCH(G$5,'Aceite Virgen'!$A$259:$ADH$259,0))</f>
        <v>0</v>
      </c>
      <c r="H25" s="64">
        <f t="array" ref="H25">INDEX('Aceite Virgen'!$A$259:$ADH$285,MATCH($B25,'Aceite Virgen'!$A$259:$A$285,0),MATCH(H$5,'Aceite Virgen'!$A$259:$ADH$259,0))</f>
        <v>4.63</v>
      </c>
      <c r="I25" s="64">
        <f t="array" ref="I25">INDEX('Aceite Virgen'!$A$259:$ADH$285,MATCH($B25,'Aceite Virgen'!$A$259:$A$285,0),MATCH(I$5,'Aceite Virgen'!$A$259:$ADH$259,0))</f>
        <v>0</v>
      </c>
      <c r="J25" s="64">
        <f t="array" ref="J25">INDEX('Aceite Virgen'!$A$259:$ADH$285,MATCH($B25,'Aceite Virgen'!$A$259:$A$285,0),MATCH(J$5,'Aceite Virgen'!$A$259:$ADH$259,0))</f>
        <v>9.7200000000000006</v>
      </c>
      <c r="K25" s="64">
        <f t="array" ref="K25">INDEX('Aceite Virgen'!$A$259:$ADH$285,MATCH($B25,'Aceite Virgen'!$A$259:$A$285,0),MATCH(K$5,'Aceite Virgen'!$A$259:$ADH$259,0))</f>
        <v>0</v>
      </c>
      <c r="L25" s="64">
        <f t="array" ref="L25">INDEX('Aceite Virgen'!$A$259:$ADH$285,MATCH($B25,'Aceite Virgen'!$A$259:$A$285,0),MATCH(L$5,'Aceite Virgen'!$A$259:$ADH$259,0))</f>
        <v>6.04</v>
      </c>
      <c r="M25" s="64">
        <f t="array" ref="M25">INDEX('Aceite Virgen'!$A$259:$ADH$285,MATCH($B25,'Aceite Virgen'!$A$259:$A$285,0),MATCH(M$5,'Aceite Virgen'!$A$259:$ADH$259,0))</f>
        <v>8.66</v>
      </c>
      <c r="N25" s="64">
        <f t="array" ref="N25">INDEX('Aceite Virgen'!$A$259:$ADH$285,MATCH($B25,'Aceite Virgen'!$A$259:$A$285,0),MATCH(N$5,'Aceite Virgen'!$A$259:$ADH$259,0))</f>
        <v>1.03</v>
      </c>
      <c r="O25" s="64">
        <f t="array" ref="O25">INDEX('Aceite Virgen'!$A$259:$ADH$285,MATCH($B25,'Aceite Virgen'!$A$259:$A$285,0),MATCH(O$5,'Aceite Virgen'!$A$259:$ADH$259,0))</f>
        <v>4.29</v>
      </c>
      <c r="P25" s="64">
        <f t="array" ref="P25">INDEX('Aceite Virgen'!$A$259:$ADH$285,MATCH($B25,'Aceite Virgen'!$A$259:$A$285,0),MATCH(P$5,'Aceite Virgen'!$A$259:$ADH$259,0))</f>
        <v>7.64</v>
      </c>
    </row>
    <row r="26" spans="2:16" x14ac:dyDescent="0.25">
      <c r="B26" s="65">
        <f t="shared" si="1"/>
        <v>6.9</v>
      </c>
      <c r="C26" s="71">
        <f t="shared" si="2"/>
        <v>7.1</v>
      </c>
      <c r="E26" s="64">
        <f t="array" ref="E26">INDEX('Aceite Virgen'!$A$259:$ADH$285,MATCH($B26,'Aceite Virgen'!$A$259:$A$285,0),MATCH(E$5,'Aceite Virgen'!$A$259:$ADH$259,0))</f>
        <v>0</v>
      </c>
      <c r="F26" s="64">
        <f t="array" ref="F26">INDEX('Aceite Virgen'!$A$259:$ADH$285,MATCH($B26,'Aceite Virgen'!$A$259:$A$285,0),MATCH(F$5,'Aceite Virgen'!$A$259:$ADH$259,0))</f>
        <v>3.29</v>
      </c>
      <c r="G26" s="64">
        <f t="array" ref="G26">INDEX('Aceite Virgen'!$A$259:$ADH$285,MATCH($B26,'Aceite Virgen'!$A$259:$A$285,0),MATCH(G$5,'Aceite Virgen'!$A$259:$ADH$259,0))</f>
        <v>2.15</v>
      </c>
      <c r="H26" s="64">
        <f t="array" ref="H26">INDEX('Aceite Virgen'!$A$259:$ADH$285,MATCH($B26,'Aceite Virgen'!$A$259:$A$285,0),MATCH(H$5,'Aceite Virgen'!$A$259:$ADH$259,0))</f>
        <v>1.2000000000000002</v>
      </c>
      <c r="I26" s="64">
        <f t="array" ref="I26">INDEX('Aceite Virgen'!$A$259:$ADH$285,MATCH($B26,'Aceite Virgen'!$A$259:$A$285,0),MATCH(I$5,'Aceite Virgen'!$A$259:$ADH$259,0))</f>
        <v>0.41</v>
      </c>
      <c r="J26" s="64">
        <f t="array" ref="J26">INDEX('Aceite Virgen'!$A$259:$ADH$285,MATCH($B26,'Aceite Virgen'!$A$259:$A$285,0),MATCH(J$5,'Aceite Virgen'!$A$259:$ADH$259,0))</f>
        <v>0</v>
      </c>
      <c r="K26" s="64">
        <f t="array" ref="K26">INDEX('Aceite Virgen'!$A$259:$ADH$285,MATCH($B26,'Aceite Virgen'!$A$259:$A$285,0),MATCH(K$5,'Aceite Virgen'!$A$259:$ADH$259,0))</f>
        <v>0</v>
      </c>
      <c r="L26" s="64">
        <f t="array" ref="L26">INDEX('Aceite Virgen'!$A$259:$ADH$285,MATCH($B26,'Aceite Virgen'!$A$259:$A$285,0),MATCH(L$5,'Aceite Virgen'!$A$259:$ADH$259,0))</f>
        <v>0</v>
      </c>
      <c r="M26" s="64">
        <f t="array" ref="M26">INDEX('Aceite Virgen'!$A$259:$ADH$285,MATCH($B26,'Aceite Virgen'!$A$259:$A$285,0),MATCH(M$5,'Aceite Virgen'!$A$259:$ADH$259,0))</f>
        <v>0</v>
      </c>
      <c r="N26" s="64">
        <f t="array" ref="N26">INDEX('Aceite Virgen'!$A$259:$ADH$285,MATCH($B26,'Aceite Virgen'!$A$259:$A$285,0),MATCH(N$5,'Aceite Virgen'!$A$259:$ADH$259,0))</f>
        <v>0</v>
      </c>
      <c r="O26" s="64">
        <f t="array" ref="O26">INDEX('Aceite Virgen'!$A$259:$ADH$285,MATCH($B26,'Aceite Virgen'!$A$259:$A$285,0),MATCH(O$5,'Aceite Virgen'!$A$259:$ADH$259,0))</f>
        <v>2.9</v>
      </c>
      <c r="P26" s="64">
        <f t="array" ref="P26">INDEX('Aceite Virgen'!$A$259:$ADH$285,MATCH($B26,'Aceite Virgen'!$A$259:$A$285,0),MATCH(P$5,'Aceite Virgen'!$A$259:$ADH$259,0))</f>
        <v>0</v>
      </c>
    </row>
    <row r="27" spans="2:16" x14ac:dyDescent="0.25">
      <c r="B27" s="65">
        <f t="shared" si="1"/>
        <v>7.1</v>
      </c>
      <c r="C27" s="71">
        <f t="shared" si="2"/>
        <v>7.3</v>
      </c>
      <c r="E27" s="64">
        <f t="array" ref="E27">INDEX('Aceite Virgen'!$A$259:$ADH$285,MATCH($B27,'Aceite Virgen'!$A$259:$A$285,0),MATCH(E$5,'Aceite Virgen'!$A$259:$ADH$259,0))</f>
        <v>6.89</v>
      </c>
      <c r="F27" s="64">
        <f t="array" ref="F27">INDEX('Aceite Virgen'!$A$259:$ADH$285,MATCH($B27,'Aceite Virgen'!$A$259:$A$285,0),MATCH(F$5,'Aceite Virgen'!$A$259:$ADH$259,0))</f>
        <v>2.0099999999999998</v>
      </c>
      <c r="G27" s="64">
        <f t="array" ref="G27">INDEX('Aceite Virgen'!$A$259:$ADH$285,MATCH($B27,'Aceite Virgen'!$A$259:$A$285,0),MATCH(G$5,'Aceite Virgen'!$A$259:$ADH$259,0))</f>
        <v>9.69</v>
      </c>
      <c r="H27" s="64">
        <f t="array" ref="H27">INDEX('Aceite Virgen'!$A$259:$ADH$285,MATCH($B27,'Aceite Virgen'!$A$259:$A$285,0),MATCH(H$5,'Aceite Virgen'!$A$259:$ADH$259,0))</f>
        <v>19.600000000000001</v>
      </c>
      <c r="I27" s="64">
        <f t="array" ref="I27">INDEX('Aceite Virgen'!$A$259:$ADH$285,MATCH($B27,'Aceite Virgen'!$A$259:$A$285,0),MATCH(I$5,'Aceite Virgen'!$A$259:$ADH$259,0))</f>
        <v>12.73</v>
      </c>
      <c r="J27" s="64">
        <f t="array" ref="J27">INDEX('Aceite Virgen'!$A$259:$ADH$285,MATCH($B27,'Aceite Virgen'!$A$259:$A$285,0),MATCH(J$5,'Aceite Virgen'!$A$259:$ADH$259,0))</f>
        <v>0</v>
      </c>
      <c r="K27" s="64">
        <f t="array" ref="K27">INDEX('Aceite Virgen'!$A$259:$ADH$285,MATCH($B27,'Aceite Virgen'!$A$259:$A$285,0),MATCH(K$5,'Aceite Virgen'!$A$259:$ADH$259,0))</f>
        <v>0</v>
      </c>
      <c r="L27" s="64">
        <f t="array" ref="L27">INDEX('Aceite Virgen'!$A$259:$ADH$285,MATCH($B27,'Aceite Virgen'!$A$259:$A$285,0),MATCH(L$5,'Aceite Virgen'!$A$259:$ADH$259,0))</f>
        <v>0</v>
      </c>
      <c r="M27" s="64">
        <f t="array" ref="M27">INDEX('Aceite Virgen'!$A$259:$ADH$285,MATCH($B27,'Aceite Virgen'!$A$259:$A$285,0),MATCH(M$5,'Aceite Virgen'!$A$259:$ADH$259,0))</f>
        <v>0</v>
      </c>
      <c r="N27" s="64">
        <f t="array" ref="N27">INDEX('Aceite Virgen'!$A$259:$ADH$285,MATCH($B27,'Aceite Virgen'!$A$259:$A$285,0),MATCH(N$5,'Aceite Virgen'!$A$259:$ADH$259,0))</f>
        <v>0</v>
      </c>
      <c r="O27" s="64">
        <f t="array" ref="O27">INDEX('Aceite Virgen'!$A$259:$ADH$285,MATCH($B27,'Aceite Virgen'!$A$259:$A$285,0),MATCH(O$5,'Aceite Virgen'!$A$259:$ADH$259,0))</f>
        <v>0</v>
      </c>
      <c r="P27" s="64">
        <f t="array" ref="P27">INDEX('Aceite Virgen'!$A$259:$ADH$285,MATCH($B27,'Aceite Virgen'!$A$259:$A$285,0),MATCH(P$5,'Aceite Virgen'!$A$259:$ADH$259,0))</f>
        <v>0</v>
      </c>
    </row>
    <row r="28" spans="2:16" x14ac:dyDescent="0.25">
      <c r="B28" s="65">
        <f t="shared" si="1"/>
        <v>7.3</v>
      </c>
      <c r="C28" s="71">
        <f t="shared" si="2"/>
        <v>7.5</v>
      </c>
      <c r="E28" s="64">
        <f t="array" ref="E28">INDEX('Aceite Virgen'!$A$259:$ADH$285,MATCH($B28,'Aceite Virgen'!$A$259:$A$285,0),MATCH(E$5,'Aceite Virgen'!$A$259:$ADH$259,0))</f>
        <v>12.98</v>
      </c>
      <c r="F28" s="64">
        <f t="array" ref="F28">INDEX('Aceite Virgen'!$A$259:$ADH$285,MATCH($B28,'Aceite Virgen'!$A$259:$A$285,0),MATCH(F$5,'Aceite Virgen'!$A$259:$ADH$259,0))</f>
        <v>13.35</v>
      </c>
      <c r="G28" s="64">
        <f t="array" ref="G28">INDEX('Aceite Virgen'!$A$259:$ADH$285,MATCH($B28,'Aceite Virgen'!$A$259:$A$285,0),MATCH(G$5,'Aceite Virgen'!$A$259:$ADH$259,0))</f>
        <v>11.440000000000001</v>
      </c>
      <c r="H28" s="64">
        <f t="array" ref="H28">INDEX('Aceite Virgen'!$A$259:$ADH$285,MATCH($B28,'Aceite Virgen'!$A$259:$A$285,0),MATCH(H$5,'Aceite Virgen'!$A$259:$ADH$259,0))</f>
        <v>2.91</v>
      </c>
      <c r="I28" s="64">
        <f t="array" ref="I28">INDEX('Aceite Virgen'!$A$259:$ADH$285,MATCH($B28,'Aceite Virgen'!$A$259:$A$285,0),MATCH(I$5,'Aceite Virgen'!$A$259:$ADH$259,0))</f>
        <v>16.75</v>
      </c>
      <c r="J28" s="64">
        <f t="array" ref="J28">INDEX('Aceite Virgen'!$A$259:$ADH$285,MATCH($B28,'Aceite Virgen'!$A$259:$A$285,0),MATCH(J$5,'Aceite Virgen'!$A$259:$ADH$259,0))</f>
        <v>0</v>
      </c>
      <c r="K28" s="64">
        <f t="array" ref="K28">INDEX('Aceite Virgen'!$A$259:$ADH$285,MATCH($B28,'Aceite Virgen'!$A$259:$A$285,0),MATCH(K$5,'Aceite Virgen'!$A$259:$ADH$259,0))</f>
        <v>0</v>
      </c>
      <c r="L28" s="64">
        <f t="array" ref="L28">INDEX('Aceite Virgen'!$A$259:$ADH$285,MATCH($B28,'Aceite Virgen'!$A$259:$A$285,0),MATCH(L$5,'Aceite Virgen'!$A$259:$ADH$259,0))</f>
        <v>0</v>
      </c>
      <c r="M28" s="64">
        <f t="array" ref="M28">INDEX('Aceite Virgen'!$A$259:$ADH$285,MATCH($B28,'Aceite Virgen'!$A$259:$A$285,0),MATCH(M$5,'Aceite Virgen'!$A$259:$ADH$259,0))</f>
        <v>0</v>
      </c>
      <c r="N28" s="64">
        <f t="array" ref="N28">INDEX('Aceite Virgen'!$A$259:$ADH$285,MATCH($B28,'Aceite Virgen'!$A$259:$A$285,0),MATCH(N$5,'Aceite Virgen'!$A$259:$ADH$259,0))</f>
        <v>0</v>
      </c>
      <c r="O28" s="64">
        <f t="array" ref="O28">INDEX('Aceite Virgen'!$A$259:$ADH$285,MATCH($B28,'Aceite Virgen'!$A$259:$A$285,0),MATCH(O$5,'Aceite Virgen'!$A$259:$ADH$259,0))</f>
        <v>0</v>
      </c>
      <c r="P28" s="64">
        <f t="array" ref="P28">INDEX('Aceite Virgen'!$A$259:$ADH$285,MATCH($B28,'Aceite Virgen'!$A$259:$A$285,0),MATCH(P$5,'Aceite Virgen'!$A$259:$ADH$259,0))</f>
        <v>0</v>
      </c>
    </row>
    <row r="29" spans="2:16" x14ac:dyDescent="0.25">
      <c r="B29" s="65">
        <f t="shared" si="1"/>
        <v>7.5</v>
      </c>
      <c r="C29" s="71">
        <f t="shared" si="2"/>
        <v>7.7</v>
      </c>
      <c r="E29" s="64">
        <f t="array" ref="E29">INDEX('Aceite Virgen'!$A$259:$ADH$285,MATCH($B29,'Aceite Virgen'!$A$259:$A$285,0),MATCH(E$5,'Aceite Virgen'!$A$259:$ADH$259,0))</f>
        <v>5.74</v>
      </c>
      <c r="F29" s="64">
        <f t="array" ref="F29">INDEX('Aceite Virgen'!$A$259:$ADH$285,MATCH($B29,'Aceite Virgen'!$A$259:$A$285,0),MATCH(F$5,'Aceite Virgen'!$A$259:$ADH$259,0))</f>
        <v>3.48</v>
      </c>
      <c r="G29" s="64">
        <f t="array" ref="G29">INDEX('Aceite Virgen'!$A$259:$ADH$285,MATCH($B29,'Aceite Virgen'!$A$259:$A$285,0),MATCH(G$5,'Aceite Virgen'!$A$259:$ADH$259,0))</f>
        <v>6.1000000000000005</v>
      </c>
      <c r="H29" s="64">
        <f t="array" ref="H29">INDEX('Aceite Virgen'!$A$259:$ADH$285,MATCH($B29,'Aceite Virgen'!$A$259:$A$285,0),MATCH(H$5,'Aceite Virgen'!$A$259:$ADH$259,0))</f>
        <v>2.63</v>
      </c>
      <c r="I29" s="64">
        <f t="array" ref="I29">INDEX('Aceite Virgen'!$A$259:$ADH$285,MATCH($B29,'Aceite Virgen'!$A$259:$A$285,0),MATCH(I$5,'Aceite Virgen'!$A$259:$ADH$259,0))</f>
        <v>22.41</v>
      </c>
      <c r="J29" s="64">
        <f t="array" ref="J29">INDEX('Aceite Virgen'!$A$259:$ADH$285,MATCH($B29,'Aceite Virgen'!$A$259:$A$285,0),MATCH(J$5,'Aceite Virgen'!$A$259:$ADH$259,0))</f>
        <v>2.54</v>
      </c>
      <c r="K29" s="64">
        <f t="array" ref="K29">INDEX('Aceite Virgen'!$A$259:$ADH$285,MATCH($B29,'Aceite Virgen'!$A$259:$A$285,0),MATCH(K$5,'Aceite Virgen'!$A$259:$ADH$259,0))</f>
        <v>0.82</v>
      </c>
      <c r="L29" s="64">
        <f t="array" ref="L29">INDEX('Aceite Virgen'!$A$259:$ADH$285,MATCH($B29,'Aceite Virgen'!$A$259:$A$285,0),MATCH(L$5,'Aceite Virgen'!$A$259:$ADH$259,0))</f>
        <v>24.33</v>
      </c>
      <c r="M29" s="64">
        <f t="array" ref="M29">INDEX('Aceite Virgen'!$A$259:$ADH$285,MATCH($B29,'Aceite Virgen'!$A$259:$A$285,0),MATCH(M$5,'Aceite Virgen'!$A$259:$ADH$259,0))</f>
        <v>0</v>
      </c>
      <c r="N29" s="64">
        <f t="array" ref="N29">INDEX('Aceite Virgen'!$A$259:$ADH$285,MATCH($B29,'Aceite Virgen'!$A$259:$A$285,0),MATCH(N$5,'Aceite Virgen'!$A$259:$ADH$259,0))</f>
        <v>1.1399999999999999</v>
      </c>
      <c r="O29" s="64">
        <f t="array" ref="O29">INDEX('Aceite Virgen'!$A$259:$ADH$285,MATCH($B29,'Aceite Virgen'!$A$259:$A$285,0),MATCH(O$5,'Aceite Virgen'!$A$259:$ADH$259,0))</f>
        <v>2.2599999999999998</v>
      </c>
      <c r="P29" s="64">
        <f t="array" ref="P29">INDEX('Aceite Virgen'!$A$259:$ADH$285,MATCH($B29,'Aceite Virgen'!$A$259:$A$285,0),MATCH(P$5,'Aceite Virgen'!$A$259:$ADH$259,0))</f>
        <v>0</v>
      </c>
    </row>
    <row r="30" spans="2:16" x14ac:dyDescent="0.25">
      <c r="B30" s="65">
        <f t="shared" si="1"/>
        <v>7.7</v>
      </c>
      <c r="C30" s="71">
        <f t="shared" si="2"/>
        <v>7.9</v>
      </c>
      <c r="E30" s="64">
        <f t="array" ref="E30">INDEX('Aceite Virgen'!$A$259:$ADH$285,MATCH($B30,'Aceite Virgen'!$A$259:$A$285,0),MATCH(E$5,'Aceite Virgen'!$A$259:$ADH$259,0))</f>
        <v>0</v>
      </c>
      <c r="F30" s="64">
        <f t="array" ref="F30">INDEX('Aceite Virgen'!$A$259:$ADH$285,MATCH($B30,'Aceite Virgen'!$A$259:$A$285,0),MATCH(F$5,'Aceite Virgen'!$A$259:$ADH$259,0))</f>
        <v>9.41</v>
      </c>
      <c r="G30" s="64">
        <f t="array" ref="G30">INDEX('Aceite Virgen'!$A$259:$ADH$285,MATCH($B30,'Aceite Virgen'!$A$259:$A$285,0),MATCH(G$5,'Aceite Virgen'!$A$259:$ADH$259,0))</f>
        <v>7.9700000000000006</v>
      </c>
      <c r="H30" s="64">
        <f t="array" ref="H30">INDEX('Aceite Virgen'!$A$259:$ADH$285,MATCH($B30,'Aceite Virgen'!$A$259:$A$285,0),MATCH(H$5,'Aceite Virgen'!$A$259:$ADH$259,0))</f>
        <v>8.0399999999999991</v>
      </c>
      <c r="I30" s="64">
        <f t="array" ref="I30">INDEX('Aceite Virgen'!$A$259:$ADH$285,MATCH($B30,'Aceite Virgen'!$A$259:$A$285,0),MATCH(I$5,'Aceite Virgen'!$A$259:$ADH$259,0))</f>
        <v>3.23</v>
      </c>
      <c r="J30" s="64">
        <f t="array" ref="J30">INDEX('Aceite Virgen'!$A$259:$ADH$285,MATCH($B30,'Aceite Virgen'!$A$259:$A$285,0),MATCH(J$5,'Aceite Virgen'!$A$259:$ADH$259,0))</f>
        <v>0</v>
      </c>
      <c r="K30" s="64">
        <f t="array" ref="K30">INDEX('Aceite Virgen'!$A$259:$ADH$285,MATCH($B30,'Aceite Virgen'!$A$259:$A$285,0),MATCH(K$5,'Aceite Virgen'!$A$259:$ADH$259,0))</f>
        <v>0</v>
      </c>
      <c r="L30" s="64">
        <f t="array" ref="L30">INDEX('Aceite Virgen'!$A$259:$ADH$285,MATCH($B30,'Aceite Virgen'!$A$259:$A$285,0),MATCH(L$5,'Aceite Virgen'!$A$259:$ADH$259,0))</f>
        <v>0</v>
      </c>
      <c r="M30" s="64">
        <f t="array" ref="M30">INDEX('Aceite Virgen'!$A$259:$ADH$285,MATCH($B30,'Aceite Virgen'!$A$259:$A$285,0),MATCH(M$5,'Aceite Virgen'!$A$259:$ADH$259,0))</f>
        <v>0</v>
      </c>
      <c r="N30" s="64">
        <f t="array" ref="N30">INDEX('Aceite Virgen'!$A$259:$ADH$285,MATCH($B30,'Aceite Virgen'!$A$259:$A$285,0),MATCH(N$5,'Aceite Virgen'!$A$259:$ADH$259,0))</f>
        <v>0</v>
      </c>
      <c r="O30" s="64">
        <f t="array" ref="O30">INDEX('Aceite Virgen'!$A$259:$ADH$285,MATCH($B30,'Aceite Virgen'!$A$259:$A$285,0),MATCH(O$5,'Aceite Virgen'!$A$259:$ADH$259,0))</f>
        <v>0</v>
      </c>
      <c r="P30" s="64">
        <f t="array" ref="P30">INDEX('Aceite Virgen'!$A$259:$ADH$285,MATCH($B30,'Aceite Virgen'!$A$259:$A$285,0),MATCH(P$5,'Aceite Virgen'!$A$259:$ADH$259,0))</f>
        <v>0</v>
      </c>
    </row>
    <row r="31" spans="2:16" x14ac:dyDescent="0.25">
      <c r="B31" s="65">
        <f t="shared" si="1"/>
        <v>7.9</v>
      </c>
      <c r="C31" s="71">
        <f t="shared" si="2"/>
        <v>8.1</v>
      </c>
      <c r="E31" s="64">
        <f t="array" ref="E31">INDEX('Aceite Virgen'!$A$259:$ADH$285,MATCH($B31,'Aceite Virgen'!$A$259:$A$285,0),MATCH(E$5,'Aceite Virgen'!$A$259:$ADH$259,0))</f>
        <v>11.98</v>
      </c>
      <c r="F31" s="64">
        <f t="array" ref="F31">INDEX('Aceite Virgen'!$A$259:$ADH$285,MATCH($B31,'Aceite Virgen'!$A$259:$A$285,0),MATCH(F$5,'Aceite Virgen'!$A$259:$ADH$259,0))</f>
        <v>19.04</v>
      </c>
      <c r="G31" s="64">
        <f t="array" ref="G31">INDEX('Aceite Virgen'!$A$259:$ADH$285,MATCH($B31,'Aceite Virgen'!$A$259:$A$285,0),MATCH(G$5,'Aceite Virgen'!$A$259:$ADH$259,0))</f>
        <v>17.95</v>
      </c>
      <c r="H31" s="64">
        <f t="array" ref="H31">INDEX('Aceite Virgen'!$A$259:$ADH$285,MATCH($B31,'Aceite Virgen'!$A$259:$A$285,0),MATCH(H$5,'Aceite Virgen'!$A$259:$ADH$259,0))</f>
        <v>5.5</v>
      </c>
      <c r="I31" s="64">
        <f t="array" ref="I31">INDEX('Aceite Virgen'!$A$259:$ADH$285,MATCH($B31,'Aceite Virgen'!$A$259:$A$285,0),MATCH(I$5,'Aceite Virgen'!$A$259:$ADH$259,0))</f>
        <v>5.6899999999999995</v>
      </c>
      <c r="J31" s="64">
        <f t="array" ref="J31">INDEX('Aceite Virgen'!$A$259:$ADH$285,MATCH($B31,'Aceite Virgen'!$A$259:$A$285,0),MATCH(J$5,'Aceite Virgen'!$A$259:$ADH$259,0))</f>
        <v>2.2999999999999998</v>
      </c>
      <c r="K31" s="64">
        <f t="array" ref="K31">INDEX('Aceite Virgen'!$A$259:$ADH$285,MATCH($B31,'Aceite Virgen'!$A$259:$A$285,0),MATCH(K$5,'Aceite Virgen'!$A$259:$ADH$259,0))</f>
        <v>3.23</v>
      </c>
      <c r="L31" s="64">
        <f t="array" ref="L31">INDEX('Aceite Virgen'!$A$259:$ADH$285,MATCH($B31,'Aceite Virgen'!$A$259:$A$285,0),MATCH(L$5,'Aceite Virgen'!$A$259:$ADH$259,0))</f>
        <v>5.24</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v>
      </c>
      <c r="P31" s="64">
        <f t="array" ref="P31">INDEX('Aceite Virgen'!$A$259:$ADH$285,MATCH($B31,'Aceite Virgen'!$A$259:$A$285,0),MATCH(P$5,'Aceite Virgen'!$A$259:$ADH$259,0))</f>
        <v>0</v>
      </c>
    </row>
    <row r="32" spans="2:16" x14ac:dyDescent="0.25">
      <c r="B32" s="65">
        <f t="shared" si="1"/>
        <v>8.1</v>
      </c>
      <c r="C32" s="71">
        <f t="shared" si="2"/>
        <v>8.3000000000000007</v>
      </c>
      <c r="E32" s="64">
        <f t="array" ref="E32">INDEX('Aceite Virgen'!$A$259:$ADH$285,MATCH($B32,'Aceite Virgen'!$A$259:$A$285,0),MATCH(E$5,'Aceite Virgen'!$A$259:$ADH$259,0))</f>
        <v>16.239999999999998</v>
      </c>
      <c r="F32" s="64">
        <f t="array" ref="F32">INDEX('Aceite Virgen'!$A$259:$ADH$285,MATCH($B32,'Aceite Virgen'!$A$259:$A$285,0),MATCH(F$5,'Aceite Virgen'!$A$259:$ADH$259,0))</f>
        <v>3.58</v>
      </c>
      <c r="G32" s="64">
        <f t="array" ref="G32">INDEX('Aceite Virgen'!$A$259:$ADH$285,MATCH($B32,'Aceite Virgen'!$A$259:$A$285,0),MATCH(G$5,'Aceite Virgen'!$A$259:$ADH$259,0))</f>
        <v>3.75</v>
      </c>
      <c r="H32" s="64">
        <f t="array" ref="H32">INDEX('Aceite Virgen'!$A$259:$ADH$285,MATCH($B32,'Aceite Virgen'!$A$259:$A$285,0),MATCH(H$5,'Aceite Virgen'!$A$259:$ADH$259,0))</f>
        <v>2.84</v>
      </c>
      <c r="I32" s="64">
        <f t="array" ref="I32">INDEX('Aceite Virgen'!$A$259:$ADH$285,MATCH($B32,'Aceite Virgen'!$A$259:$A$285,0),MATCH(I$5,'Aceite Virgen'!$A$259:$ADH$259,0))</f>
        <v>0</v>
      </c>
      <c r="J32" s="64">
        <f t="array" ref="J32">INDEX('Aceite Virgen'!$A$259:$ADH$285,MATCH($B32,'Aceite Virgen'!$A$259:$A$285,0),MATCH(J$5,'Aceite Virgen'!$A$259:$ADH$259,0))</f>
        <v>0</v>
      </c>
      <c r="K32" s="64">
        <f t="array" ref="K32">INDEX('Aceite Virgen'!$A$259:$ADH$285,MATCH($B32,'Aceite Virgen'!$A$259:$A$285,0),MATCH(K$5,'Aceite Virgen'!$A$259:$ADH$259,0))</f>
        <v>0</v>
      </c>
      <c r="L32" s="64">
        <f t="array" ref="L32">INDEX('Aceite Virgen'!$A$259:$ADH$285,MATCH($B32,'Aceite Virgen'!$A$259:$A$285,0),MATCH(L$5,'Aceite Virgen'!$A$259:$ADH$259,0))</f>
        <v>2.5299999999999998</v>
      </c>
      <c r="M32" s="64">
        <f t="array" ref="M32">INDEX('Aceite Virgen'!$A$259:$ADH$285,MATCH($B32,'Aceite Virgen'!$A$259:$A$285,0),MATCH(M$5,'Aceite Virgen'!$A$259:$ADH$259,0))</f>
        <v>0</v>
      </c>
      <c r="N32" s="64">
        <f t="array" ref="N32">INDEX('Aceite Virgen'!$A$259:$ADH$285,MATCH($B32,'Aceite Virgen'!$A$259:$A$285,0),MATCH(N$5,'Aceite Virgen'!$A$259:$ADH$259,0))</f>
        <v>0</v>
      </c>
      <c r="O32" s="64">
        <f t="array" ref="O32">INDEX('Aceite Virgen'!$A$259:$ADH$285,MATCH($B32,'Aceite Virgen'!$A$259:$A$285,0),MATCH(O$5,'Aceite Virgen'!$A$259:$ADH$259,0))</f>
        <v>0</v>
      </c>
      <c r="P32" s="64">
        <f t="array" ref="P32">INDEX('Aceite Virgen'!$A$259:$ADH$285,MATCH($B32,'Aceite Virgen'!$A$259:$A$285,0),MATCH(P$5,'Aceite Virgen'!$A$259:$ADH$259,0))</f>
        <v>0</v>
      </c>
    </row>
    <row r="33" spans="2:16" x14ac:dyDescent="0.25">
      <c r="B33" s="74">
        <f t="shared" si="1"/>
        <v>8.3000000000000007</v>
      </c>
      <c r="C33" s="66"/>
      <c r="E33" s="64">
        <f t="array" ref="E33">INDEX('Aceite Virgen'!$A$259:$ADH$285,MATCH($B33,'Aceite Virgen'!$A$259:$A$285,0),MATCH(E$5,'Aceite Virgen'!$A$259:$ADH$259,0))</f>
        <v>34.470000000000006</v>
      </c>
      <c r="F33" s="64">
        <f t="array" ref="F33">INDEX('Aceite Virgen'!$A$259:$ADH$285,MATCH($B33,'Aceite Virgen'!$A$259:$A$285,0),MATCH(F$5,'Aceite Virgen'!$A$259:$ADH$259,0))</f>
        <v>22.41</v>
      </c>
      <c r="G33" s="64">
        <f t="array" ref="G33">INDEX('Aceite Virgen'!$A$259:$ADH$285,MATCH($B33,'Aceite Virgen'!$A$259:$A$285,0),MATCH(G$5,'Aceite Virgen'!$A$259:$ADH$259,0))</f>
        <v>25.3</v>
      </c>
      <c r="H33" s="64">
        <f t="array" ref="H33">INDEX('Aceite Virgen'!$A$259:$ADH$285,MATCH($B33,'Aceite Virgen'!$A$259:$A$285,0),MATCH(H$5,'Aceite Virgen'!$A$259:$ADH$259,0))</f>
        <v>38.6</v>
      </c>
      <c r="I33" s="64">
        <f t="array" ref="I33">INDEX('Aceite Virgen'!$A$259:$ADH$285,MATCH($B33,'Aceite Virgen'!$A$259:$A$285,0),MATCH(I$5,'Aceite Virgen'!$A$259:$ADH$259,0))</f>
        <v>27.709999999999997</v>
      </c>
      <c r="J33" s="64">
        <f t="array" ref="J33">INDEX('Aceite Virgen'!$A$259:$ADH$285,MATCH($B33,'Aceite Virgen'!$A$259:$A$285,0),MATCH(J$5,'Aceite Virgen'!$A$259:$ADH$259,0))</f>
        <v>13.729999999999999</v>
      </c>
      <c r="K33" s="64">
        <f t="array" ref="K33">INDEX('Aceite Virgen'!$A$259:$ADH$285,MATCH($B33,'Aceite Virgen'!$A$259:$A$285,0),MATCH(K$5,'Aceite Virgen'!$A$259:$ADH$259,0))</f>
        <v>19.619999999999997</v>
      </c>
      <c r="L33" s="64">
        <f t="array" ref="L33">INDEX('Aceite Virgen'!$A$259:$ADH$285,MATCH($B33,'Aceite Virgen'!$A$259:$A$285,0),MATCH(L$5,'Aceite Virgen'!$A$259:$ADH$259,0))</f>
        <v>7.5299999999999994</v>
      </c>
      <c r="M33" s="64">
        <f t="array" ref="M33">INDEX('Aceite Virgen'!$A$259:$ADH$285,MATCH($B33,'Aceite Virgen'!$A$259:$A$285,0),MATCH(M$5,'Aceite Virgen'!$A$259:$ADH$259,0))</f>
        <v>1.73</v>
      </c>
      <c r="N33" s="64">
        <f t="array" ref="N33">INDEX('Aceite Virgen'!$A$259:$ADH$285,MATCH($B33,'Aceite Virgen'!$A$259:$A$285,0),MATCH(N$5,'Aceite Virgen'!$A$259:$ADH$259,0))</f>
        <v>10.26</v>
      </c>
      <c r="O33" s="64">
        <f t="array" ref="O33">INDEX('Aceite Virgen'!$A$259:$ADH$285,MATCH($B33,'Aceite Virgen'!$A$259:$A$285,0),MATCH(O$5,'Aceite Virgen'!$A$259:$ADH$259,0))</f>
        <v>2.72</v>
      </c>
      <c r="P33" s="64">
        <f t="array" ref="P33">INDEX('Aceite Virgen'!$A$259:$ADH$285,MATCH($B33,'Aceite Virgen'!$A$259:$A$285,0),MATCH(P$5,'Aceite Virgen'!$A$259:$ADH$259,0))</f>
        <v>0</v>
      </c>
    </row>
    <row r="34" spans="2:16" x14ac:dyDescent="0.25">
      <c r="P34" s="67"/>
    </row>
    <row r="35" spans="2:16" x14ac:dyDescent="0.25">
      <c r="E35" s="64">
        <f>SUM(E10:E34)</f>
        <v>100.00999999999999</v>
      </c>
      <c r="F35" s="64">
        <f t="shared" ref="F35:P35" si="3">SUM(F10:F34)</f>
        <v>100.02999999999999</v>
      </c>
      <c r="G35" s="64">
        <f t="shared" si="3"/>
        <v>99.99</v>
      </c>
      <c r="H35" s="64">
        <f t="shared" si="3"/>
        <v>100</v>
      </c>
      <c r="I35" s="64">
        <f t="shared" si="3"/>
        <v>100</v>
      </c>
      <c r="J35" s="64">
        <f t="shared" si="3"/>
        <v>99.970000000000013</v>
      </c>
      <c r="K35" s="64">
        <f t="shared" si="3"/>
        <v>100</v>
      </c>
      <c r="L35" s="64">
        <f t="shared" si="3"/>
        <v>100.00999999999999</v>
      </c>
      <c r="M35" s="64">
        <f t="shared" si="3"/>
        <v>99.999999999999986</v>
      </c>
      <c r="N35" s="64">
        <f t="shared" si="3"/>
        <v>99.990000000000009</v>
      </c>
      <c r="O35" s="64">
        <f t="shared" si="3"/>
        <v>100.01000000000003</v>
      </c>
      <c r="P35" s="64">
        <f t="shared" si="3"/>
        <v>99.980000000000018</v>
      </c>
    </row>
  </sheetData>
  <conditionalFormatting sqref="E35:P35">
    <cfRule type="cellIs" dxfId="260"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ZD287"/>
  <sheetViews>
    <sheetView showGridLines="0" zoomScale="80" zoomScaleNormal="80" workbookViewId="0">
      <pane xSplit="2" ySplit="3" topLeftCell="YU254" activePane="bottomRight" state="frozen"/>
      <selection activeCell="YZ284" sqref="YZ284"/>
      <selection pane="topRight" activeCell="YZ284" sqref="YZ284"/>
      <selection pane="bottomLeft" activeCell="YZ284" sqref="YZ284"/>
      <selection pane="bottomRight" activeCell="YZ284" sqref="YZ284"/>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s>
  <sheetData>
    <row r="1" spans="1:680"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c r="YD1" t="s">
        <v>449</v>
      </c>
      <c r="YK1" t="s">
        <v>449</v>
      </c>
      <c r="YR1" t="s">
        <v>449</v>
      </c>
      <c r="YY1" t="s">
        <v>516</v>
      </c>
      <c r="YZ1" s="2"/>
    </row>
    <row r="2" spans="1:680"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row>
    <row r="3" spans="1:680"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502</v>
      </c>
      <c r="YD3" s="2" t="s">
        <v>503</v>
      </c>
      <c r="YK3" s="2" t="s">
        <v>507</v>
      </c>
      <c r="YR3" s="2" t="s">
        <v>509</v>
      </c>
      <c r="YY3" s="2" t="s">
        <v>512</v>
      </c>
    </row>
    <row r="4" spans="1:680"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501</v>
      </c>
      <c r="XX4" t="s">
        <v>95</v>
      </c>
      <c r="XY4" t="s">
        <v>96</v>
      </c>
      <c r="XZ4" t="s">
        <v>97</v>
      </c>
      <c r="YA4" t="s">
        <v>98</v>
      </c>
      <c r="YD4" t="s">
        <v>504</v>
      </c>
      <c r="YE4" t="s">
        <v>95</v>
      </c>
      <c r="YF4" t="s">
        <v>96</v>
      </c>
      <c r="YG4" t="s">
        <v>97</v>
      </c>
      <c r="YH4" t="s">
        <v>98</v>
      </c>
      <c r="YK4" t="s">
        <v>505</v>
      </c>
      <c r="YL4" t="s">
        <v>95</v>
      </c>
      <c r="YM4" t="s">
        <v>96</v>
      </c>
      <c r="YN4" t="s">
        <v>506</v>
      </c>
      <c r="YO4" t="s">
        <v>97</v>
      </c>
      <c r="YP4" t="s">
        <v>98</v>
      </c>
      <c r="YR4" t="s">
        <v>510</v>
      </c>
      <c r="YS4" t="s">
        <v>95</v>
      </c>
      <c r="YT4" t="s">
        <v>96</v>
      </c>
      <c r="YU4" t="s">
        <v>506</v>
      </c>
      <c r="YV4" t="s">
        <v>97</v>
      </c>
      <c r="YW4" t="s">
        <v>98</v>
      </c>
      <c r="YX4" s="91"/>
      <c r="YY4" t="s">
        <v>513</v>
      </c>
      <c r="YZ4" t="s">
        <v>95</v>
      </c>
      <c r="ZA4" t="s">
        <v>96</v>
      </c>
      <c r="ZB4" t="s">
        <v>506</v>
      </c>
      <c r="ZC4" t="s">
        <v>97</v>
      </c>
      <c r="ZD4" t="s">
        <v>98</v>
      </c>
    </row>
    <row r="5" spans="1:680"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91"/>
      <c r="YY5" t="s">
        <v>186</v>
      </c>
      <c r="YZ5">
        <v>100</v>
      </c>
      <c r="ZA5">
        <v>100</v>
      </c>
      <c r="ZB5">
        <v>100</v>
      </c>
      <c r="ZC5">
        <v>100</v>
      </c>
      <c r="ZD5">
        <v>100</v>
      </c>
    </row>
    <row r="6" spans="1:680"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91"/>
      <c r="YY6" t="s">
        <v>187</v>
      </c>
      <c r="YZ6">
        <v>0</v>
      </c>
      <c r="ZA6">
        <v>0</v>
      </c>
      <c r="ZB6">
        <v>0</v>
      </c>
      <c r="ZC6">
        <v>0</v>
      </c>
      <c r="ZD6">
        <v>0</v>
      </c>
    </row>
    <row r="7" spans="1:680"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91"/>
      <c r="YY7" t="s">
        <v>188</v>
      </c>
      <c r="YZ7">
        <v>0</v>
      </c>
      <c r="ZA7">
        <v>0</v>
      </c>
      <c r="ZB7">
        <v>0</v>
      </c>
      <c r="ZC7">
        <v>0</v>
      </c>
      <c r="ZD7">
        <v>0</v>
      </c>
    </row>
    <row r="8" spans="1:680"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91"/>
      <c r="YY8" t="s">
        <v>189</v>
      </c>
      <c r="YZ8">
        <v>0</v>
      </c>
      <c r="ZA8">
        <v>0</v>
      </c>
      <c r="ZB8">
        <v>0</v>
      </c>
      <c r="ZC8">
        <v>0</v>
      </c>
      <c r="ZD8">
        <v>0</v>
      </c>
    </row>
    <row r="9" spans="1:680"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91" t="s">
        <v>511</v>
      </c>
      <c r="YY9" t="s">
        <v>190</v>
      </c>
      <c r="YZ9">
        <v>0</v>
      </c>
      <c r="ZA9">
        <v>0</v>
      </c>
      <c r="ZB9">
        <v>0</v>
      </c>
      <c r="ZC9">
        <v>0</v>
      </c>
      <c r="ZD9">
        <v>0</v>
      </c>
    </row>
    <row r="10" spans="1:680"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91"/>
      <c r="YY10" t="s">
        <v>191</v>
      </c>
      <c r="YZ10">
        <v>0</v>
      </c>
      <c r="ZA10">
        <v>0</v>
      </c>
      <c r="ZB10">
        <v>0</v>
      </c>
      <c r="ZC10">
        <v>0</v>
      </c>
      <c r="ZD10">
        <v>0</v>
      </c>
    </row>
    <row r="11" spans="1:680"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91"/>
      <c r="YY11" t="s">
        <v>192</v>
      </c>
      <c r="YZ11">
        <v>0</v>
      </c>
      <c r="ZA11">
        <v>0</v>
      </c>
      <c r="ZB11">
        <v>0</v>
      </c>
      <c r="ZC11">
        <v>0</v>
      </c>
      <c r="ZD11">
        <v>0</v>
      </c>
    </row>
    <row r="12" spans="1:680"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91"/>
      <c r="YY12" t="s">
        <v>193</v>
      </c>
      <c r="YZ12">
        <v>0</v>
      </c>
      <c r="ZA12">
        <v>0</v>
      </c>
      <c r="ZB12">
        <v>0</v>
      </c>
      <c r="ZC12">
        <v>0</v>
      </c>
      <c r="ZD12">
        <v>0</v>
      </c>
    </row>
    <row r="13" spans="1:680"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91"/>
      <c r="YY13" t="s">
        <v>194</v>
      </c>
      <c r="YZ13">
        <v>0</v>
      </c>
      <c r="ZA13">
        <v>0</v>
      </c>
      <c r="ZB13">
        <v>0</v>
      </c>
      <c r="ZC13">
        <v>0</v>
      </c>
      <c r="ZD13">
        <v>0</v>
      </c>
    </row>
    <row r="14" spans="1:680"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row>
    <row r="15" spans="1:680"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row>
    <row r="16" spans="1:680"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row>
    <row r="17" spans="1:680"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row>
    <row r="18" spans="1:680"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row>
    <row r="19" spans="1:680"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row>
    <row r="20" spans="1:680"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row>
    <row r="21" spans="1:680"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row>
    <row r="22" spans="1:680"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row>
    <row r="23" spans="1:680"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row>
    <row r="24" spans="1:680"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row>
    <row r="25" spans="1:680"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row>
    <row r="26" spans="1:680"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row>
    <row r="27" spans="1:680"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row>
    <row r="28" spans="1:680"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row>
    <row r="29" spans="1:680"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row>
    <row r="30" spans="1:680"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row>
    <row r="31" spans="1:680"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row>
    <row r="32" spans="1:680"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row>
    <row r="33" spans="1:680"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row>
    <row r="34" spans="1:680"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row>
    <row r="35" spans="1:680"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row>
    <row r="36" spans="1:680"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row>
    <row r="37" spans="1:680"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row>
    <row r="38" spans="1:680"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row>
    <row r="39" spans="1:680"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row>
    <row r="40" spans="1:680"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row>
    <row r="41" spans="1:680"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row>
    <row r="42" spans="1:680"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row>
    <row r="43" spans="1:680"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row>
    <row r="44" spans="1:680"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row>
    <row r="45" spans="1:680"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row>
    <row r="46" spans="1:680"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row>
    <row r="47" spans="1:680"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row>
    <row r="48" spans="1:680"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row>
    <row r="49" spans="1:680"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row>
    <row r="50" spans="1:680"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row>
    <row r="51" spans="1:680"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row>
    <row r="52" spans="1:680"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row>
    <row r="53" spans="1:680"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row>
    <row r="54" spans="1:680"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row>
    <row r="55" spans="1:680"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row>
    <row r="56" spans="1:680"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row>
    <row r="57" spans="1:680"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row>
    <row r="58" spans="1:680"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row>
    <row r="59" spans="1:680"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row>
    <row r="60" spans="1:680"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row>
    <row r="61" spans="1:680"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row>
    <row r="62" spans="1:680"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row>
    <row r="63" spans="1:680"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row>
    <row r="64" spans="1:680"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row>
    <row r="65" spans="1:680"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row>
    <row r="66" spans="1:680"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row>
    <row r="67" spans="1:680"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row>
    <row r="68" spans="1:680"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row>
    <row r="69" spans="1:680"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row>
    <row r="70" spans="1:680"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row>
    <row r="71" spans="1:680"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row>
    <row r="72" spans="1:680"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row>
    <row r="73" spans="1:680"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row>
    <row r="74" spans="1:680"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row>
    <row r="75" spans="1:680"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row>
    <row r="76" spans="1:680"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row>
    <row r="77" spans="1:680"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row>
    <row r="78" spans="1:680"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row>
    <row r="79" spans="1:680"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row>
    <row r="80" spans="1:680"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row>
    <row r="81" spans="1:680"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row>
    <row r="82" spans="1:680"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row>
    <row r="83" spans="1:680"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row>
    <row r="84" spans="1:680"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row>
    <row r="85" spans="1:680"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row>
    <row r="86" spans="1:680"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row>
    <row r="87" spans="1:680"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row>
    <row r="88" spans="1:680"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row>
    <row r="89" spans="1:680"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row>
    <row r="90" spans="1:680"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row>
    <row r="91" spans="1:680"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row>
    <row r="92" spans="1:680"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row>
    <row r="93" spans="1:680"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row>
    <row r="94" spans="1:680"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row>
    <row r="95" spans="1:680"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row>
    <row r="96" spans="1:680"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row>
    <row r="97" spans="1:680"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row>
    <row r="98" spans="1:680"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row>
    <row r="99" spans="1:680"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row>
    <row r="100" spans="1:680"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row>
    <row r="101" spans="1:680"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row>
    <row r="102" spans="1:680"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row>
    <row r="103" spans="1:680"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row>
    <row r="104" spans="1:680"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row>
    <row r="105" spans="1:680"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row>
    <row r="106" spans="1:680"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row>
    <row r="107" spans="1:680"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row>
    <row r="108" spans="1:680"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row>
    <row r="109" spans="1:680"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row>
    <row r="110" spans="1:680"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row>
    <row r="111" spans="1:680"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row>
    <row r="112" spans="1:680"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row>
    <row r="113" spans="1:680"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row>
    <row r="114" spans="1:680"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row>
    <row r="115" spans="1:680"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row>
    <row r="116" spans="1:680"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row>
    <row r="117" spans="1:680"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row>
    <row r="118" spans="1:680"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row>
    <row r="119" spans="1:680"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row>
    <row r="120" spans="1:680"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row>
    <row r="121" spans="1:680"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row>
    <row r="122" spans="1:680"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row>
    <row r="123" spans="1:680"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row>
    <row r="124" spans="1:680"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row>
    <row r="125" spans="1:680"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row>
    <row r="126" spans="1:680"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row>
    <row r="127" spans="1:680"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row>
    <row r="128" spans="1:680"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row>
    <row r="129" spans="1:680"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row>
    <row r="130" spans="1:680"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row>
    <row r="131" spans="1:680"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row>
    <row r="132" spans="1:680"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row>
    <row r="133" spans="1:680"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row>
    <row r="134" spans="1:680"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row>
    <row r="135" spans="1:680"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row>
    <row r="136" spans="1:680"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row>
    <row r="137" spans="1:680"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row>
    <row r="138" spans="1:680"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row>
    <row r="139" spans="1:680"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row>
    <row r="140" spans="1:680"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row>
    <row r="141" spans="1:680"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row>
    <row r="142" spans="1:680"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row>
    <row r="143" spans="1:680"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row>
    <row r="144" spans="1:680"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row>
    <row r="145" spans="1:680"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row>
    <row r="146" spans="1:680"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row>
    <row r="147" spans="1:680"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row>
    <row r="148" spans="1:680"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row>
    <row r="149" spans="1:680"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row>
    <row r="150" spans="1:680"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row>
    <row r="151" spans="1:680"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row>
    <row r="152" spans="1:680"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row>
    <row r="153" spans="1:680"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row>
    <row r="154" spans="1:680"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row>
    <row r="155" spans="1:680"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row>
    <row r="156" spans="1:680"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row>
    <row r="157" spans="1:680"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row>
    <row r="158" spans="1:680"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row>
    <row r="159" spans="1:680"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row>
    <row r="160" spans="1:680"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row>
    <row r="161" spans="1:680"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row>
    <row r="162" spans="1:680"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row>
    <row r="163" spans="1:680"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row>
    <row r="164" spans="1:680"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row>
    <row r="165" spans="1:680"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row>
    <row r="166" spans="1:680"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row>
    <row r="167" spans="1:680"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row>
    <row r="168" spans="1:680"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row>
    <row r="169" spans="1:680"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row>
    <row r="170" spans="1:680"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row>
    <row r="171" spans="1:680"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row>
    <row r="172" spans="1:680"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row>
    <row r="173" spans="1:680"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row>
    <row r="174" spans="1:680"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row>
    <row r="175" spans="1:680"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row>
    <row r="176" spans="1:680"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row>
    <row r="177" spans="1:680"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row>
    <row r="178" spans="1:680"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row>
    <row r="179" spans="1:680"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row>
    <row r="180" spans="1:680"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row>
    <row r="181" spans="1:680"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row>
    <row r="182" spans="1:680"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row>
    <row r="183" spans="1:680"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row>
    <row r="184" spans="1:680"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row>
    <row r="185" spans="1:680"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row>
    <row r="186" spans="1:680"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row>
    <row r="187" spans="1:680"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row>
    <row r="188" spans="1:680"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row>
    <row r="189" spans="1:680"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row>
    <row r="190" spans="1:680"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row>
    <row r="191" spans="1:680"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row>
    <row r="192" spans="1:680"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row>
    <row r="193" spans="1:680"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row>
    <row r="194" spans="1:680"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row>
    <row r="195" spans="1:680"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row>
    <row r="196" spans="1:680"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row>
    <row r="197" spans="1:680"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row>
    <row r="198" spans="1:680"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row>
    <row r="199" spans="1:680"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row>
    <row r="200" spans="1:680"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row>
    <row r="201" spans="1:680"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row>
    <row r="202" spans="1:680"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row>
    <row r="203" spans="1:680"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row>
    <row r="204" spans="1:680"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row>
    <row r="205" spans="1:680"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row>
    <row r="206" spans="1:680"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row>
    <row r="207" spans="1:680"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row>
    <row r="208" spans="1:680"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row>
    <row r="209" spans="1:680"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row>
    <row r="210" spans="1:680"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row>
    <row r="211" spans="1:680"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row>
    <row r="212" spans="1:680"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row>
    <row r="213" spans="1:680"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row>
    <row r="214" spans="1:680"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row>
    <row r="215" spans="1:680"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row>
    <row r="216" spans="1:680"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row>
    <row r="217" spans="1:680"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row>
    <row r="218" spans="1:680"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row>
    <row r="219" spans="1:680"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row>
    <row r="220" spans="1:680"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row>
    <row r="221" spans="1:680"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row>
    <row r="222" spans="1:680"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row>
    <row r="223" spans="1:680"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row>
    <row r="224" spans="1:680"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row>
    <row r="225" spans="1:680"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row>
    <row r="226" spans="1:680"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row>
    <row r="227" spans="1:680"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row>
    <row r="228" spans="1:680"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row>
    <row r="229" spans="1:680"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row>
    <row r="230" spans="1:680"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row>
    <row r="231" spans="1:680"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row>
    <row r="232" spans="1:680"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row>
    <row r="233" spans="1:680"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row>
    <row r="234" spans="1:680"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row>
    <row r="235" spans="1:680"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row>
    <row r="236" spans="1:680"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row>
    <row r="237" spans="1:680"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row>
    <row r="238" spans="1:680"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row>
    <row r="239" spans="1:680"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row>
    <row r="240" spans="1:680"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row>
    <row r="241" spans="1:680"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row>
    <row r="242" spans="1:680"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row>
    <row r="243" spans="1:680"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row>
    <row r="244" spans="1:680"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row>
    <row r="245" spans="1:680"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row>
    <row r="246" spans="1:680"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row>
    <row r="247" spans="1:680"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row>
    <row r="248" spans="1:680"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row>
    <row r="249" spans="1:680"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row>
    <row r="250" spans="1:680"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row>
    <row r="251" spans="1:680"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row>
    <row r="252" spans="1:680"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row>
    <row r="253" spans="1:680"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row>
    <row r="254" spans="1:680"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row>
    <row r="255" spans="1:680"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row>
    <row r="256" spans="1:680"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row>
    <row r="257" spans="1:680"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row>
    <row r="258" spans="1:680" x14ac:dyDescent="0.25">
      <c r="HZ258"/>
      <c r="JB258"/>
    </row>
    <row r="259" spans="1:680"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25SUPER/AUTOS/G.ALM.</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25SUPER/AUTOS/G.ALM.</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25SUPER/AUTOS/G.ALM.</v>
      </c>
      <c r="ZC259" t="str">
        <f>YZ260&amp;ZC261</f>
        <v xml:space="preserve"> JUNIO 25SUPER+AUTOS</v>
      </c>
      <c r="ZD259" t="str">
        <f>YZ260&amp;ZD261</f>
        <v xml:space="preserve"> JUNIO 25DISCOUNTS</v>
      </c>
    </row>
    <row r="260" spans="1:680" x14ac:dyDescent="0.25">
      <c r="A260" s="88" t="s">
        <v>439</v>
      </c>
      <c r="B260" s="88"/>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row>
    <row r="261" spans="1:680"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506</v>
      </c>
      <c r="YO261" s="6" t="s">
        <v>97</v>
      </c>
      <c r="YP261" s="6" t="s">
        <v>98</v>
      </c>
      <c r="YS261" s="6" t="s">
        <v>95</v>
      </c>
      <c r="YT261" s="6" t="s">
        <v>96</v>
      </c>
      <c r="YU261" s="6" t="s">
        <v>506</v>
      </c>
      <c r="YV261" s="6" t="s">
        <v>97</v>
      </c>
      <c r="YW261" s="6" t="s">
        <v>98</v>
      </c>
      <c r="YZ261" s="6" t="s">
        <v>95</v>
      </c>
      <c r="ZA261" s="6" t="s">
        <v>96</v>
      </c>
      <c r="ZB261" s="6" t="s">
        <v>506</v>
      </c>
      <c r="ZC261" s="6" t="s">
        <v>97</v>
      </c>
      <c r="ZD261" s="6" t="s">
        <v>98</v>
      </c>
    </row>
    <row r="262" spans="1:680" x14ac:dyDescent="0.25">
      <c r="A262" s="9">
        <f>'TAM Aceite Virgen Extra'!B10</f>
        <v>0</v>
      </c>
      <c r="B262" s="9">
        <f>'TAM Aceite Virgen Extra'!C10</f>
        <v>3.9</v>
      </c>
      <c r="C262" s="9"/>
      <c r="D262" s="5">
        <f>SUMIF('Aceite Virgen Extra'!$B6:$B257,"&lt;="&amp;$B262,'Aceite Virgen Extra'!D$6:D$257)</f>
        <v>7.9900000000000011</v>
      </c>
      <c r="E262" s="5">
        <f>SUMIF('Aceite Virgen Extra'!$B6:$B257,"&lt;="&amp;$B262,'Aceite Virgen Extra'!E$6:E$257)</f>
        <v>10.68</v>
      </c>
      <c r="F262" s="5">
        <f>SUMIF('Aceite Virgen Extra'!$B6:$B257,"&lt;="&amp;$B262,'Aceite Virgen Extra'!F$6:F$257)</f>
        <v>7.2</v>
      </c>
      <c r="G262" s="5">
        <f>SUMIF('Aceite Virgen Extra'!$B6:$B257,"&lt;="&amp;$B262,'Aceite Virgen Extra'!G$6:G$257)</f>
        <v>2.2000000000000002</v>
      </c>
      <c r="H262" s="9"/>
      <c r="I262" s="9"/>
      <c r="J262" s="9"/>
      <c r="K262" s="5">
        <f>SUMIF('Aceite Virgen Extra'!$B6:$B257,"&lt;="&amp;$B262,'Aceite Virgen Extra'!K$6:K$257)</f>
        <v>7.13</v>
      </c>
      <c r="L262" s="5">
        <f>SUMIF('Aceite Virgen Extra'!$B6:$B257,"&lt;="&amp;$B262,'Aceite Virgen Extra'!L$6:L$257)</f>
        <v>12.81</v>
      </c>
      <c r="M262" s="5">
        <f>SUMIF('Aceite Virgen Extra'!$B6:$B257,"&lt;="&amp;$B262,'Aceite Virgen Extra'!M$6:M$257)</f>
        <v>4.7700000000000005</v>
      </c>
      <c r="N262" s="5">
        <f>SUMIF('Aceite Virgen Extra'!$B6:$B257,"&lt;="&amp;$B262,'Aceite Virgen Extra'!N$6:N$257)</f>
        <v>4.9499999999999993</v>
      </c>
      <c r="O262" s="9"/>
      <c r="P262" s="9"/>
      <c r="Q262" s="9"/>
      <c r="R262" s="5">
        <f>SUMIF('Aceite Virgen Extra'!$B6:$B257,"&lt;="&amp;$B262,'Aceite Virgen Extra'!R$6:R$257)</f>
        <v>7.5799999999999983</v>
      </c>
      <c r="S262" s="5">
        <f>SUMIF('Aceite Virgen Extra'!$B6:$B257,"&lt;="&amp;$B262,'Aceite Virgen Extra'!S$6:S$257)</f>
        <v>12.61</v>
      </c>
      <c r="T262" s="5">
        <f>SUMIF('Aceite Virgen Extra'!$B6:$B257,"&lt;="&amp;$B262,'Aceite Virgen Extra'!T$6:T$257)</f>
        <v>5.3500000000000005</v>
      </c>
      <c r="U262" s="5">
        <f>SUMIF('Aceite Virgen Extra'!$B6:$B257,"&lt;="&amp;$B262,'Aceite Virgen Extra'!U$6:U$257)</f>
        <v>5.49</v>
      </c>
      <c r="V262" s="9"/>
      <c r="W262" s="9"/>
      <c r="X262" s="9"/>
      <c r="Y262" s="5">
        <f>SUMIF('Aceite Virgen Extra'!$B6:$B257,"&lt;="&amp;$B262,'Aceite Virgen Extra'!Y$6:Y$257)</f>
        <v>7.8</v>
      </c>
      <c r="Z262" s="5">
        <f>SUMIF('Aceite Virgen Extra'!$B6:$B257,"&lt;="&amp;$B262,'Aceite Virgen Extra'!Z$6:Z$257)</f>
        <v>11.599999999999998</v>
      </c>
      <c r="AA262" s="5">
        <f>SUMIF('Aceite Virgen Extra'!$B6:$B257,"&lt;="&amp;$B262,'Aceite Virgen Extra'!AA$6:AA$257)</f>
        <v>5.9000000000000012</v>
      </c>
      <c r="AB262" s="5">
        <f>SUMIF('Aceite Virgen Extra'!$B6:$B257,"&lt;="&amp;$B262,'Aceite Virgen Extra'!AB$6:AB$257)</f>
        <v>7.02</v>
      </c>
      <c r="AC262" s="9"/>
      <c r="AD262" s="9"/>
      <c r="AE262" s="9"/>
      <c r="AF262" s="5">
        <f>SUMIF('Aceite Virgen Extra'!$B6:$B257,"&lt;="&amp;$B262,'Aceite Virgen Extra'!AF$6:AF$257)</f>
        <v>9.360000000000003</v>
      </c>
      <c r="AG262" s="5">
        <f>SUMIF('Aceite Virgen Extra'!$B6:$B257,"&lt;="&amp;$B262,'Aceite Virgen Extra'!AG$6:AG$257)</f>
        <v>15.690000000000001</v>
      </c>
      <c r="AH262" s="5">
        <f>SUMIF('Aceite Virgen Extra'!$B6:$B257,"&lt;="&amp;$B262,'Aceite Virgen Extra'!AH$6:AH$257)</f>
        <v>6.4600000000000009</v>
      </c>
      <c r="AI262" s="5">
        <f>SUMIF('Aceite Virgen Extra'!$B6:$B257,"&lt;="&amp;$B262,'Aceite Virgen Extra'!AI$6:AI$257)</f>
        <v>2.7199999999999998</v>
      </c>
      <c r="AJ262" s="9"/>
      <c r="AK262" s="9"/>
      <c r="AL262" s="9"/>
      <c r="AM262" s="5">
        <f>SUMIF('Aceite Virgen Extra'!$B6:$B257,"&lt;="&amp;$B262,'Aceite Virgen Extra'!AM$6:AM$257)</f>
        <v>5.85</v>
      </c>
      <c r="AN262" s="5">
        <f>SUMIF('Aceite Virgen Extra'!$B6:$B257,"&lt;="&amp;$B262,'Aceite Virgen Extra'!AN$6:AN$257)</f>
        <v>7.76</v>
      </c>
      <c r="AO262" s="5">
        <f>SUMIF('Aceite Virgen Extra'!$B6:$B257,"&lt;="&amp;$B262,'Aceite Virgen Extra'!AO$6:AO$257)</f>
        <v>5.5100000000000007</v>
      </c>
      <c r="AP262" s="5">
        <f>SUMIF('Aceite Virgen Extra'!$B6:$B257,"&lt;="&amp;$B262,'Aceite Virgen Extra'!AP$6:AP$257)</f>
        <v>0.96000000000000008</v>
      </c>
      <c r="AQ262" s="9"/>
      <c r="AR262" s="9"/>
      <c r="AT262" s="5">
        <f>SUMIF('Aceite Virgen Extra'!$B6:$B257,"&lt;="&amp;$B262,'Aceite Virgen Extra'!AT$6:AT$257)</f>
        <v>6.6099999999999994</v>
      </c>
      <c r="AU262" s="5">
        <f>SUMIF('Aceite Virgen Extra'!$B6:$B257,"&lt;="&amp;$B262,'Aceite Virgen Extra'!AU$6:AU$257)</f>
        <v>12.84</v>
      </c>
      <c r="AV262" s="5">
        <f>SUMIF('Aceite Virgen Extra'!$B6:$B257,"&lt;="&amp;$B262,'Aceite Virgen Extra'!AV$6:AV$257)</f>
        <v>2.69</v>
      </c>
      <c r="AW262" s="5">
        <f>SUMIF('Aceite Virgen Extra'!$B6:$B257,"&lt;="&amp;$B262,'Aceite Virgen Extra'!AW$6:AW$257)</f>
        <v>2.63</v>
      </c>
      <c r="BA262" s="5">
        <f>SUMIF('Aceite Virgen Extra'!$B6:$B257,"&lt;="&amp;$B262,'Aceite Virgen Extra'!BA$6:BA$257)</f>
        <v>8.65</v>
      </c>
      <c r="BB262" s="5">
        <f>SUMIF('Aceite Virgen Extra'!$B6:$B257,"&lt;="&amp;$B262,'Aceite Virgen Extra'!BB$6:BB$257)</f>
        <v>13.23</v>
      </c>
      <c r="BC262" s="5">
        <f>SUMIF('Aceite Virgen Extra'!$B6:$B257,"&lt;="&amp;$B262,'Aceite Virgen Extra'!BC$6:BC$257)</f>
        <v>5.9399999999999995</v>
      </c>
      <c r="BD262" s="5">
        <f>SUMIF('Aceite Virgen Extra'!$B6:$B257,"&lt;="&amp;$B262,'Aceite Virgen Extra'!BD$6:BD$257)</f>
        <v>6.72</v>
      </c>
      <c r="BH262" s="5">
        <f>SUMIF('Aceite Virgen Extra'!$B6:$B257,"&lt;="&amp;$B262,'Aceite Virgen Extra'!BH$6:BH$257)</f>
        <v>12.95</v>
      </c>
      <c r="BI262" s="5">
        <f>SUMIF('Aceite Virgen Extra'!$B6:$B257,"&lt;="&amp;$B262,'Aceite Virgen Extra'!BI$6:BI$257)</f>
        <v>29.87</v>
      </c>
      <c r="BJ262" s="5">
        <f>SUMIF('Aceite Virgen Extra'!$B6:$B257,"&lt;="&amp;$B262,'Aceite Virgen Extra'!BJ$6:BJ$257)</f>
        <v>6.16</v>
      </c>
      <c r="BK262" s="5">
        <f>SUMIF('Aceite Virgen Extra'!$B6:$B257,"&lt;="&amp;$B262,'Aceite Virgen Extra'!BK$6:BK$257)</f>
        <v>4.6500000000000004</v>
      </c>
      <c r="BO262" s="5">
        <f>SUMIF('Aceite Virgen Extra'!$B6:$B257,"&lt;="&amp;$B262,'Aceite Virgen Extra'!BO$6:BO$257)</f>
        <v>11.149999999999999</v>
      </c>
      <c r="BP262" s="5">
        <f>SUMIF('Aceite Virgen Extra'!$B6:$B257,"&lt;="&amp;$B262,'Aceite Virgen Extra'!BP$6:BP$257)</f>
        <v>19.47</v>
      </c>
      <c r="BQ262" s="5">
        <f>SUMIF('Aceite Virgen Extra'!$B6:$B257,"&lt;="&amp;$B262,'Aceite Virgen Extra'!BQ$6:BQ$257)</f>
        <v>7.23</v>
      </c>
      <c r="BR262" s="5">
        <f>SUMIF('Aceite Virgen Extra'!$B6:$B257,"&lt;="&amp;$B262,'Aceite Virgen Extra'!BR$6:BR$257)</f>
        <v>6.2100000000000009</v>
      </c>
      <c r="BV262" s="5">
        <f>SUMIF('Aceite Virgen Extra'!$B6:$B257,"&lt;="&amp;$B262,'Aceite Virgen Extra'!BV$6:BV$257)</f>
        <v>13.450000000000001</v>
      </c>
      <c r="BW262" s="5">
        <f>SUMIF('Aceite Virgen Extra'!$B6:$B257,"&lt;="&amp;$B262,'Aceite Virgen Extra'!BW$6:BW$257)</f>
        <v>29.49</v>
      </c>
      <c r="BX262" s="5">
        <f>SUMIF('Aceite Virgen Extra'!$B6:$B257,"&lt;="&amp;$B262,'Aceite Virgen Extra'!BX$6:BX$257)</f>
        <v>9.1499999999999986</v>
      </c>
      <c r="BY262" s="5">
        <f>SUMIF('Aceite Virgen Extra'!$B6:$B257,"&lt;="&amp;$B262,'Aceite Virgen Extra'!BY$6:BY$257)</f>
        <v>3.5</v>
      </c>
      <c r="CC262" s="5">
        <f>SUMIF('Aceite Virgen Extra'!$B6:$B257,"&lt;="&amp;$B262,'Aceite Virgen Extra'!CC$6:CC$257)</f>
        <v>15.5</v>
      </c>
      <c r="CD262" s="5">
        <f>SUMIF('Aceite Virgen Extra'!$B6:$B257,"&lt;="&amp;$B262,'Aceite Virgen Extra'!CD$6:CD$257)</f>
        <v>24.11</v>
      </c>
      <c r="CE262" s="5">
        <f>SUMIF('Aceite Virgen Extra'!$B6:$B257,"&lt;="&amp;$B262,'Aceite Virgen Extra'!CE$6:CE$257)</f>
        <v>10.75</v>
      </c>
      <c r="CF262" s="5">
        <f>SUMIF('Aceite Virgen Extra'!$B6:$B257,"&lt;="&amp;$B262,'Aceite Virgen Extra'!CF$6:CF$257)</f>
        <v>9.48</v>
      </c>
      <c r="CJ262" s="5">
        <f>SUMIF('Aceite Virgen Extra'!$B6:$B257,"&lt;="&amp;$B262,'Aceite Virgen Extra'!CJ$6:CJ$257)</f>
        <v>23.23</v>
      </c>
      <c r="CK262" s="5">
        <f>SUMIF('Aceite Virgen Extra'!$B6:$B257,"&lt;="&amp;$B262,'Aceite Virgen Extra'!CK$6:CK$257)</f>
        <v>33.869999999999997</v>
      </c>
      <c r="CL262" s="5">
        <f>SUMIF('Aceite Virgen Extra'!$B6:$B257,"&lt;="&amp;$B262,'Aceite Virgen Extra'!CL$6:CL$257)</f>
        <v>14.89</v>
      </c>
      <c r="CM262" s="5">
        <f>SUMIF('Aceite Virgen Extra'!$B6:$B257,"&lt;="&amp;$B262,'Aceite Virgen Extra'!CM$6:CM$257)</f>
        <v>21.7</v>
      </c>
      <c r="CQ262" s="5">
        <f>SUMIF('Aceite Virgen Extra'!$B6:$B257,"&lt;="&amp;$B262,'Aceite Virgen Extra'!CQ$6:CQ$257)</f>
        <v>31.62</v>
      </c>
      <c r="CR262" s="5">
        <f>SUMIF('Aceite Virgen Extra'!$B6:$B257,"&lt;="&amp;$B262,'Aceite Virgen Extra'!CR$6:CR$257)</f>
        <v>33.129999999999995</v>
      </c>
      <c r="CS262" s="5">
        <f>SUMIF('Aceite Virgen Extra'!$B6:$B257,"&lt;="&amp;$B262,'Aceite Virgen Extra'!CS$6:CS$257)</f>
        <v>28.61</v>
      </c>
      <c r="CT262" s="5">
        <f>SUMIF('Aceite Virgen Extra'!$B6:$B257,"&lt;="&amp;$B262,'Aceite Virgen Extra'!CT$6:CT$257)</f>
        <v>32.6</v>
      </c>
      <c r="CX262" s="5">
        <f>SUMIF('Aceite Virgen Extra'!$B6:$B257,"&lt;="&amp;$B262,'Aceite Virgen Extra'!CX$6:CX$257)</f>
        <v>34.28</v>
      </c>
      <c r="CY262" s="5">
        <f>SUMIF('Aceite Virgen Extra'!$B6:$B257,"&lt;="&amp;$B262,'Aceite Virgen Extra'!CY$6:CY$257)</f>
        <v>34.28</v>
      </c>
      <c r="CZ262" s="5">
        <f>SUMIF('Aceite Virgen Extra'!$B6:$B257,"&lt;="&amp;$B262,'Aceite Virgen Extra'!CZ$6:CZ$257)</f>
        <v>30.62</v>
      </c>
      <c r="DA262" s="5">
        <f>SUMIF('Aceite Virgen Extra'!$B6:$B257,"&lt;="&amp;$B262,'Aceite Virgen Extra'!DA$6:DA$257)</f>
        <v>44.010000000000005</v>
      </c>
      <c r="DE262" s="5">
        <f>SUMIF('Aceite Virgen Extra'!$B6:$B257,"&lt;="&amp;$B262,'Aceite Virgen Extra'!DE$6:DE$257)</f>
        <v>40.499999999999993</v>
      </c>
      <c r="DF262" s="5">
        <f>SUMIF('Aceite Virgen Extra'!$B6:$B257,"&lt;="&amp;$B262,'Aceite Virgen Extra'!DF$6:DF$257)</f>
        <v>46.74</v>
      </c>
      <c r="DG262" s="5">
        <f>SUMIF('Aceite Virgen Extra'!$B6:$B257,"&lt;="&amp;$B262,'Aceite Virgen Extra'!DG$6:DG$257)</f>
        <v>37.6</v>
      </c>
      <c r="DH262" s="5">
        <f>SUMIF('Aceite Virgen Extra'!$B6:$B257,"&lt;="&amp;$B262,'Aceite Virgen Extra'!DH$6:DH$257)</f>
        <v>34.730000000000004</v>
      </c>
      <c r="DL262" s="5">
        <f>SUMIF('Aceite Virgen Extra'!$B6:$B257,"&lt;="&amp;$B262,'Aceite Virgen Extra'!DL$6:DL$257)</f>
        <v>40.79</v>
      </c>
      <c r="DM262" s="5">
        <f>SUMIF('Aceite Virgen Extra'!$B6:$B257,"&lt;="&amp;$B262,'Aceite Virgen Extra'!DM$6:DM$257)</f>
        <v>47.250000000000007</v>
      </c>
      <c r="DN262" s="5">
        <f>SUMIF('Aceite Virgen Extra'!$B6:$B257,"&lt;="&amp;$B262,'Aceite Virgen Extra'!DN$6:DN$257)</f>
        <v>36.36</v>
      </c>
      <c r="DO262" s="5">
        <f>SUMIF('Aceite Virgen Extra'!$B6:$B257,"&lt;="&amp;$B262,'Aceite Virgen Extra'!DO$6:DO$257)</f>
        <v>41.879999999999995</v>
      </c>
      <c r="DS262" s="5">
        <f>SUMIF('Aceite Virgen Extra'!$B6:$B257,"&lt;="&amp;$B262,'Aceite Virgen Extra'!DS$6:DS$257)</f>
        <v>34.699999999999996</v>
      </c>
      <c r="DT262" s="5">
        <f>SUMIF('Aceite Virgen Extra'!$B6:$B257,"&lt;="&amp;$B262,'Aceite Virgen Extra'!DT$6:DT$257)</f>
        <v>41.359999999999985</v>
      </c>
      <c r="DU262" s="5">
        <f>SUMIF('Aceite Virgen Extra'!$B6:$B257,"&lt;="&amp;$B262,'Aceite Virgen Extra'!DU$6:DU$257)</f>
        <v>30.8</v>
      </c>
      <c r="DV262" s="5">
        <f>SUMIF('Aceite Virgen Extra'!$B6:$B257,"&lt;="&amp;$B262,'Aceite Virgen Extra'!DV$6:DV$257)</f>
        <v>38.989999999999995</v>
      </c>
      <c r="DZ262" s="5">
        <f>SUMIF('Aceite Virgen Extra'!$B6:$B257,"&lt;="&amp;$B262,'Aceite Virgen Extra'!DZ$6:DZ$257)</f>
        <v>33.76</v>
      </c>
      <c r="EA262" s="5">
        <f>SUMIF('Aceite Virgen Extra'!$B6:$B257,"&lt;="&amp;$B262,'Aceite Virgen Extra'!EA$6:EA$257)</f>
        <v>33.04</v>
      </c>
      <c r="EB262" s="5">
        <f>SUMIF('Aceite Virgen Extra'!$B6:$B257,"&lt;="&amp;$B262,'Aceite Virgen Extra'!EB$6:EB$257)</f>
        <v>37.369999999999997</v>
      </c>
      <c r="EC262" s="5">
        <f>SUMIF('Aceite Virgen Extra'!$B6:$B257,"&lt;="&amp;$B262,'Aceite Virgen Extra'!EC$6:EC$257)</f>
        <v>25.339999999999996</v>
      </c>
      <c r="EG262" s="5">
        <f>SUMIF('Aceite Virgen Extra'!$B6:$B257,"&lt;="&amp;$B262,'Aceite Virgen Extra'!EG$6:EG$257)</f>
        <v>44.600000000000009</v>
      </c>
      <c r="EH262" s="5">
        <f>SUMIF('Aceite Virgen Extra'!$B6:$B257,"&lt;="&amp;$B262,'Aceite Virgen Extra'!EH$6:EH$257)</f>
        <v>41.66</v>
      </c>
      <c r="EI262" s="5">
        <f>SUMIF('Aceite Virgen Extra'!$B6:$B257,"&lt;="&amp;$B262,'Aceite Virgen Extra'!EI$6:EI$257)</f>
        <v>49.420000000000009</v>
      </c>
      <c r="EJ262" s="5">
        <f>SUMIF('Aceite Virgen Extra'!$B6:$B257,"&lt;="&amp;$B262,'Aceite Virgen Extra'!EJ$6:EJ$257)</f>
        <v>35.260000000000005</v>
      </c>
      <c r="EN262" s="5">
        <f>SUMIF('Aceite Virgen Extra'!$B6:$B257,"&lt;="&amp;$B262,'Aceite Virgen Extra'!EN$6:EN$257)</f>
        <v>49.73</v>
      </c>
      <c r="EO262" s="5">
        <f>SUMIF('Aceite Virgen Extra'!$B6:$B257,"&lt;="&amp;$B262,'Aceite Virgen Extra'!EO$6:EO$257)</f>
        <v>40.49</v>
      </c>
      <c r="EP262" s="5">
        <f>SUMIF('Aceite Virgen Extra'!$B6:$B257,"&lt;="&amp;$B262,'Aceite Virgen Extra'!EP$6:EP$257)</f>
        <v>56.490000000000009</v>
      </c>
      <c r="EQ262" s="5">
        <f>SUMIF('Aceite Virgen Extra'!$B6:$B257,"&lt;="&amp;$B262,'Aceite Virgen Extra'!EQ$6:EQ$257)</f>
        <v>45.639999999999993</v>
      </c>
      <c r="EU262" s="5">
        <f>SUMIF('Aceite Virgen Extra'!$B6:$B257,"&lt;="&amp;$B262,'Aceite Virgen Extra'!EU$6:EU$257)</f>
        <v>54.66</v>
      </c>
      <c r="EV262" s="5">
        <f>SUMIF('Aceite Virgen Extra'!$B6:$B257,"&lt;="&amp;$B262,'Aceite Virgen Extra'!EV$6:EV$257)</f>
        <v>41.35</v>
      </c>
      <c r="EW262" s="5">
        <f>SUMIF('Aceite Virgen Extra'!$B6:$B257,"&lt;="&amp;$B262,'Aceite Virgen Extra'!EW$6:EW$257)</f>
        <v>57.52000000000001</v>
      </c>
      <c r="EX262" s="5">
        <f>SUMIF('Aceite Virgen Extra'!$B6:$B257,"&lt;="&amp;$B262,'Aceite Virgen Extra'!EX$6:EX$257)</f>
        <v>76.360000000000014</v>
      </c>
      <c r="FB262" s="5">
        <f>SUMIF('Aceite Virgen Extra'!$B6:$B257,"&lt;="&amp;$B262,'Aceite Virgen Extra'!FB$6:FB$257)</f>
        <v>53.650000000000006</v>
      </c>
      <c r="FC262" s="5">
        <f>SUMIF('Aceite Virgen Extra'!$B6:$B257,"&lt;="&amp;$B262,'Aceite Virgen Extra'!FC$6:FC$257)</f>
        <v>48.160000000000004</v>
      </c>
      <c r="FD262" s="5">
        <f>SUMIF('Aceite Virgen Extra'!$B6:$B257,"&lt;="&amp;$B262,'Aceite Virgen Extra'!FD$6:FD$257)</f>
        <v>54.269999999999996</v>
      </c>
      <c r="FE262" s="5">
        <f>SUMIF('Aceite Virgen Extra'!$B6:$B257,"&lt;="&amp;$B262,'Aceite Virgen Extra'!FE$6:FE$257)</f>
        <v>65.11</v>
      </c>
      <c r="FI262" s="5">
        <f>SUMIF('Aceite Virgen Extra'!$B6:$B257,"&lt;="&amp;$B262,'Aceite Virgen Extra'!FI$6:FI$257)</f>
        <v>57.030000000000008</v>
      </c>
      <c r="FJ262" s="5">
        <f>SUMIF('Aceite Virgen Extra'!$B6:$B257,"&lt;="&amp;$B262,'Aceite Virgen Extra'!FJ$6:FJ$257)</f>
        <v>42.610000000000007</v>
      </c>
      <c r="FK262" s="5">
        <f>SUMIF('Aceite Virgen Extra'!$B6:$B257,"&lt;="&amp;$B262,'Aceite Virgen Extra'!FK$6:FK$257)</f>
        <v>60.889999999999986</v>
      </c>
      <c r="FL262" s="5">
        <f>SUMIF('Aceite Virgen Extra'!$B6:$B257,"&lt;="&amp;$B262,'Aceite Virgen Extra'!FL$6:FL$257)</f>
        <v>72.22</v>
      </c>
      <c r="FP262" s="5">
        <f>SUMIF('Aceite Virgen Extra'!$B6:$B257,"&lt;="&amp;$B262,'Aceite Virgen Extra'!FP$6:FP$257)</f>
        <v>57.3</v>
      </c>
      <c r="FQ262" s="5">
        <f>SUMIF('Aceite Virgen Extra'!$B6:$B257,"&lt;="&amp;$B262,'Aceite Virgen Extra'!FQ$6:FQ$257)</f>
        <v>45.410000000000004</v>
      </c>
      <c r="FR262" s="5">
        <f>SUMIF('Aceite Virgen Extra'!$B6:$B257,"&lt;="&amp;$B262,'Aceite Virgen Extra'!FR$6:FR$257)</f>
        <v>62.099999999999987</v>
      </c>
      <c r="FS262" s="5">
        <f>SUMIF('Aceite Virgen Extra'!$B6:$B257,"&lt;="&amp;$B262,'Aceite Virgen Extra'!FS$6:FS$257)</f>
        <v>62.3</v>
      </c>
      <c r="FW262" s="5">
        <f>SUMIF('Aceite Virgen Extra'!$B6:$B257,"&lt;="&amp;$B262,'Aceite Virgen Extra'!FW$6:FW$257)</f>
        <v>56.190000000000019</v>
      </c>
      <c r="FX262" s="5">
        <f>SUMIF('Aceite Virgen Extra'!$B6:$B257,"&lt;="&amp;$B262,'Aceite Virgen Extra'!FX$6:FX$257)</f>
        <v>42.779999999999994</v>
      </c>
      <c r="FY262" s="5">
        <f>SUMIF('Aceite Virgen Extra'!$B6:$B257,"&lt;="&amp;$B262,'Aceite Virgen Extra'!FY$6:FY$257)</f>
        <v>60.96</v>
      </c>
      <c r="FZ262" s="5">
        <f>SUMIF('Aceite Virgen Extra'!$B6:$B257,"&lt;="&amp;$B262,'Aceite Virgen Extra'!FZ$6:FZ$257)</f>
        <v>63.830000000000005</v>
      </c>
      <c r="GD262" s="5">
        <f>SUMIF('Aceite Virgen Extra'!$B6:$B257,"&lt;="&amp;$B262,'Aceite Virgen Extra'!GD$6:GD$257)</f>
        <v>59.66</v>
      </c>
      <c r="GE262" s="5">
        <f>SUMIF('Aceite Virgen Extra'!$B6:$B257,"&lt;="&amp;$B262,'Aceite Virgen Extra'!GE$6:GE$257)</f>
        <v>43.650000000000006</v>
      </c>
      <c r="GF262" s="5">
        <f>SUMIF('Aceite Virgen Extra'!$B6:$B257,"&lt;="&amp;$B262,'Aceite Virgen Extra'!GF$6:GF$257)</f>
        <v>67.699999999999989</v>
      </c>
      <c r="GG262" s="5">
        <f>SUMIF('Aceite Virgen Extra'!$B6:$B257,"&lt;="&amp;$B262,'Aceite Virgen Extra'!GG$6:GG$257)</f>
        <v>55.800000000000004</v>
      </c>
      <c r="GK262" s="5">
        <f>SUMIF('Aceite Virgen Extra'!$B6:$B257,"&lt;="&amp;$B262,'Aceite Virgen Extra'!GK$6:GK$257)</f>
        <v>59.559999999999995</v>
      </c>
      <c r="GL262" s="5">
        <f>SUMIF('Aceite Virgen Extra'!$B6:$B257,"&lt;="&amp;$B262,'Aceite Virgen Extra'!GL$6:GL$257)</f>
        <v>44.849999999999987</v>
      </c>
      <c r="GM262" s="5">
        <f>SUMIF('Aceite Virgen Extra'!$B6:$B257,"&lt;="&amp;$B262,'Aceite Virgen Extra'!GM$6:GM$257)</f>
        <v>64.05</v>
      </c>
      <c r="GN262" s="5">
        <f>SUMIF('Aceite Virgen Extra'!$B6:$B257,"&lt;="&amp;$B262,'Aceite Virgen Extra'!GN$6:GN$257)</f>
        <v>73.930000000000007</v>
      </c>
      <c r="GR262" s="5">
        <f>SUMIF('Aceite Virgen Extra'!$B6:$B257,"&lt;="&amp;$B262,'Aceite Virgen Extra'!GR$6:GR$257)</f>
        <v>56.659999999999989</v>
      </c>
      <c r="GS262" s="5">
        <f>SUMIF('Aceite Virgen Extra'!$B6:$B257,"&lt;="&amp;$B262,'Aceite Virgen Extra'!GS$6:GS$257)</f>
        <v>46.57</v>
      </c>
      <c r="GT262" s="5">
        <f>SUMIF('Aceite Virgen Extra'!$B6:$B257,"&lt;="&amp;$B262,'Aceite Virgen Extra'!GT$6:GT$257)</f>
        <v>59.279999999999994</v>
      </c>
      <c r="GU262" s="5">
        <f>SUMIF('Aceite Virgen Extra'!$B6:$B257,"&lt;="&amp;$B262,'Aceite Virgen Extra'!GU$6:GU$257)</f>
        <v>71.899999999999991</v>
      </c>
      <c r="GY262" s="5">
        <f>SUMIF('Aceite Virgen Extra'!$B6:$B257,"&lt;="&amp;$B262,'Aceite Virgen Extra'!GY$6:GY$257)</f>
        <v>55.11</v>
      </c>
      <c r="GZ262" s="5">
        <f>SUMIF('Aceite Virgen Extra'!$B6:$B257,"&lt;="&amp;$B262,'Aceite Virgen Extra'!GZ$6:GZ$257)</f>
        <v>38.760000000000005</v>
      </c>
      <c r="HA262" s="5">
        <f>SUMIF('Aceite Virgen Extra'!$B6:$B257,"&lt;="&amp;$B262,'Aceite Virgen Extra'!HA$6:HA$257)</f>
        <v>62.72</v>
      </c>
      <c r="HB262" s="5">
        <f>SUMIF('Aceite Virgen Extra'!$B6:$B257,"&lt;="&amp;$B262,'Aceite Virgen Extra'!HB$6:HB$257)</f>
        <v>73.86</v>
      </c>
      <c r="HF262" s="5">
        <f>SUMIF('Aceite Virgen Extra'!$B6:$B257,"&lt;="&amp;$B262,'Aceite Virgen Extra'!HF$6:HF$257)</f>
        <v>52.39</v>
      </c>
      <c r="HG262" s="5">
        <f>SUMIF('Aceite Virgen Extra'!$B6:$B257,"&lt;="&amp;$B262,'Aceite Virgen Extra'!HG$6:HG$257)</f>
        <v>53.20000000000001</v>
      </c>
      <c r="HH262" s="5">
        <f>SUMIF('Aceite Virgen Extra'!$B6:$B257,"&lt;="&amp;$B262,'Aceite Virgen Extra'!HH$6:HH$257)</f>
        <v>58.02000000000001</v>
      </c>
      <c r="HI262" s="5">
        <f>SUMIF('Aceite Virgen Extra'!$B6:$B257,"&lt;="&amp;$B262,'Aceite Virgen Extra'!HI$6:HI$257)</f>
        <v>62.26</v>
      </c>
      <c r="HM262" s="5">
        <f>SUMIF('Aceite Virgen Extra'!$B6:$B257,"&lt;="&amp;$B262,'Aceite Virgen Extra'!HM$6:HM$257)</f>
        <v>56.709999999999994</v>
      </c>
      <c r="HN262" s="5">
        <f>SUMIF('Aceite Virgen Extra'!$B6:$B257,"&lt;="&amp;$B262,'Aceite Virgen Extra'!HN$6:HN$257)</f>
        <v>44.830000000000005</v>
      </c>
      <c r="HO262" s="5">
        <f>SUMIF('Aceite Virgen Extra'!$B6:$B257,"&lt;="&amp;$B262,'Aceite Virgen Extra'!HO$6:HO$257)</f>
        <v>61.080000000000005</v>
      </c>
      <c r="HP262" s="5">
        <f>SUMIF('Aceite Virgen Extra'!$B6:$B257,"&lt;="&amp;$B262,'Aceite Virgen Extra'!HP$6:HP$257)</f>
        <v>77.94</v>
      </c>
      <c r="HT262" s="5">
        <f>SUMIF('Aceite Virgen Extra'!$B6:$B257,"&lt;="&amp;$B262,'Aceite Virgen Extra'!HT$6:HT$257)</f>
        <v>55.900000000000006</v>
      </c>
      <c r="HU262" s="5">
        <f>SUMIF('Aceite Virgen Extra'!$B6:$B257,"&lt;="&amp;$B262,'Aceite Virgen Extra'!HU$6:HU$257)</f>
        <v>44.88</v>
      </c>
      <c r="HV262" s="5">
        <f>SUMIF('Aceite Virgen Extra'!$B6:$B257,"&lt;="&amp;$B262,'Aceite Virgen Extra'!HV$6:HV$257)</f>
        <v>59.809999999999988</v>
      </c>
      <c r="HW262" s="5">
        <f>SUMIF('Aceite Virgen Extra'!$B6:$B257,"&lt;="&amp;$B262,'Aceite Virgen Extra'!HW$6:HW$257)</f>
        <v>67.610000000000014</v>
      </c>
      <c r="HZ262"/>
      <c r="IA262" s="5">
        <f>SUMIF('Aceite Virgen Extra'!$B6:$B257,"&lt;="&amp;$B262,'Aceite Virgen Extra'!IA$6:IA$257)</f>
        <v>61.899999999999991</v>
      </c>
      <c r="IB262" s="5">
        <f>SUMIF('Aceite Virgen Extra'!$B6:$B257,"&lt;="&amp;$B262,'Aceite Virgen Extra'!IB$6:IB$257)</f>
        <v>48.980000000000018</v>
      </c>
      <c r="IC262" s="5">
        <f>SUMIF('Aceite Virgen Extra'!$B6:$B257,"&lt;="&amp;$B262,'Aceite Virgen Extra'!IC$6:IC$257)</f>
        <v>67.98</v>
      </c>
      <c r="ID262" s="5">
        <f>SUMIF('Aceite Virgen Extra'!$B6:$B257,"&lt;="&amp;$B262,'Aceite Virgen Extra'!ID$6:ID$257)</f>
        <v>65.560000000000016</v>
      </c>
      <c r="IH262" s="5">
        <f>SUMIF('Aceite Virgen Extra'!$B6:$B257,"&lt;="&amp;$B262,'Aceite Virgen Extra'!IH$6:IH$257)</f>
        <v>59.219999999999992</v>
      </c>
      <c r="II262" s="5">
        <f>SUMIF('Aceite Virgen Extra'!$B6:$B257,"&lt;="&amp;$B262,'Aceite Virgen Extra'!II$6:II$257)</f>
        <v>44.389999999999986</v>
      </c>
      <c r="IJ262" s="5">
        <f>SUMIF('Aceite Virgen Extra'!$B6:$B257,"&lt;="&amp;$B262,'Aceite Virgen Extra'!IJ$6:IJ$257)</f>
        <v>62.68</v>
      </c>
      <c r="IK262" s="5">
        <f>SUMIF('Aceite Virgen Extra'!$B6:$B257,"&lt;="&amp;$B262,'Aceite Virgen Extra'!IK$6:IK$257)</f>
        <v>79.06</v>
      </c>
      <c r="IO262" s="5">
        <f>SUMIF('Aceite Virgen Extra'!$B6:$B257,"&lt;="&amp;$B262,'Aceite Virgen Extra'!IO$6:IO$257)</f>
        <v>61.3</v>
      </c>
      <c r="IP262" s="5">
        <f>SUMIF('Aceite Virgen Extra'!$B6:$B257,"&lt;="&amp;$B262,'Aceite Virgen Extra'!IP$6:IP$257)</f>
        <v>47.34</v>
      </c>
      <c r="IQ262" s="5">
        <f>SUMIF('Aceite Virgen Extra'!$B6:$B257,"&lt;="&amp;$B262,'Aceite Virgen Extra'!IQ$6:IQ$257)</f>
        <v>65.990000000000023</v>
      </c>
      <c r="IR262" s="5">
        <f>SUMIF('Aceite Virgen Extra'!$B6:$B257,"&lt;="&amp;$B262,'Aceite Virgen Extra'!IR$6:IR$257)</f>
        <v>73.290000000000006</v>
      </c>
      <c r="IV262" s="5">
        <f>SUMIF('Aceite Virgen Extra'!$B6:$B257,"&lt;="&amp;$B262,'Aceite Virgen Extra'!IV$6:IV$257)</f>
        <v>60.540000000000006</v>
      </c>
      <c r="IW262" s="5">
        <f>SUMIF('Aceite Virgen Extra'!$B6:$B257,"&lt;="&amp;$B262,'Aceite Virgen Extra'!IW$6:IW$257)</f>
        <v>51.67</v>
      </c>
      <c r="IX262" s="5">
        <f>SUMIF('Aceite Virgen Extra'!$B6:$B257,"&lt;="&amp;$B262,'Aceite Virgen Extra'!IX$6:IX$257)</f>
        <v>63.660000000000004</v>
      </c>
      <c r="IY262" s="5">
        <f>SUMIF('Aceite Virgen Extra'!$B6:$B257,"&lt;="&amp;$B262,'Aceite Virgen Extra'!IY$6:IY$257)</f>
        <v>72.100000000000009</v>
      </c>
      <c r="JB262"/>
      <c r="JC262" s="5">
        <f>SUMIF('Aceite Virgen Extra'!$B6:$B257,"&lt;="&amp;$B262,'Aceite Virgen Extra'!JC$6:JC$257)</f>
        <v>61.380000000000017</v>
      </c>
      <c r="JD262" s="5">
        <f>SUMIF('Aceite Virgen Extra'!$B6:$B257,"&lt;="&amp;$B262,'Aceite Virgen Extra'!JD$6:JD$257)</f>
        <v>49.370000000000005</v>
      </c>
      <c r="JE262" s="5">
        <f>SUMIF('Aceite Virgen Extra'!$B6:$B257,"&lt;="&amp;$B262,'Aceite Virgen Extra'!JE$6:JE$257)</f>
        <v>65.010000000000019</v>
      </c>
      <c r="JF262" s="5">
        <f>SUMIF('Aceite Virgen Extra'!$B6:$B257,"&lt;="&amp;$B262,'Aceite Virgen Extra'!JF$6:JF$257)</f>
        <v>68.42</v>
      </c>
      <c r="JJ262" s="5">
        <f>SUMIF('Aceite Virgen Extra'!$B6:$B257,"&lt;="&amp;$B262,'Aceite Virgen Extra'!JJ$6:JJ$257)</f>
        <v>59.1</v>
      </c>
      <c r="JK262" s="5">
        <f>SUMIF('Aceite Virgen Extra'!$B6:$B257,"&lt;="&amp;$B262,'Aceite Virgen Extra'!JK$6:JK$257)</f>
        <v>48.580000000000005</v>
      </c>
      <c r="JL262" s="5">
        <f>SUMIF('Aceite Virgen Extra'!$B6:$B257,"&lt;="&amp;$B262,'Aceite Virgen Extra'!JL$6:JL$257)</f>
        <v>63.349999999999994</v>
      </c>
      <c r="JM262" s="5">
        <f>SUMIF('Aceite Virgen Extra'!$B6:$B257,"&lt;="&amp;$B262,'Aceite Virgen Extra'!JM$6:JM$257)</f>
        <v>61.059999999999995</v>
      </c>
      <c r="JQ262" s="5">
        <f>SUMIF('Aceite Virgen Extra'!$B6:$B257,"&lt;="&amp;$B262,'Aceite Virgen Extra'!JQ$6:JQ$257)</f>
        <v>62.099999999999987</v>
      </c>
      <c r="JR262" s="5">
        <f>SUMIF('Aceite Virgen Extra'!$B6:$B257,"&lt;="&amp;$B262,'Aceite Virgen Extra'!JR$6:JR$257)</f>
        <v>50.330000000000013</v>
      </c>
      <c r="JS262" s="5">
        <f>SUMIF('Aceite Virgen Extra'!$B6:$B257,"&lt;="&amp;$B262,'Aceite Virgen Extra'!JS$6:JS$257)</f>
        <v>64.220000000000013</v>
      </c>
      <c r="JT262" s="5">
        <f>SUMIF('Aceite Virgen Extra'!$B6:$B257,"&lt;="&amp;$B262,'Aceite Virgen Extra'!JT$6:JT$257)</f>
        <v>78.040000000000006</v>
      </c>
      <c r="JX262" s="5">
        <f>SUMIF('Aceite Virgen Extra'!$B6:$B257,"&lt;="&amp;$B262,'Aceite Virgen Extra'!JX$6:JX$257)</f>
        <v>61.100000000000023</v>
      </c>
      <c r="JY262" s="5">
        <f>SUMIF('Aceite Virgen Extra'!$B6:$B257,"&lt;="&amp;$B262,'Aceite Virgen Extra'!JY$6:JY$257)</f>
        <v>44.320000000000014</v>
      </c>
      <c r="JZ262" s="5">
        <f>SUMIF('Aceite Virgen Extra'!$B6:$B257,"&lt;="&amp;$B262,'Aceite Virgen Extra'!JZ$6:JZ$257)</f>
        <v>66.660000000000011</v>
      </c>
      <c r="KA262" s="5">
        <f>SUMIF('Aceite Virgen Extra'!$B6:$B257,"&lt;="&amp;$B262,'Aceite Virgen Extra'!KA$6:KA$257)</f>
        <v>77.240000000000009</v>
      </c>
      <c r="KE262" s="5">
        <f>SUMIF('Aceite Virgen Extra'!$B6:$B257,"&lt;="&amp;$B262,'Aceite Virgen Extra'!KE$6:KE$257)</f>
        <v>59.33</v>
      </c>
      <c r="KF262" s="5">
        <f>SUMIF('Aceite Virgen Extra'!$B6:$B257,"&lt;="&amp;$B262,'Aceite Virgen Extra'!KF$6:KF$257)</f>
        <v>47.67</v>
      </c>
      <c r="KG262" s="5">
        <f>SUMIF('Aceite Virgen Extra'!$B6:$B257,"&lt;="&amp;$B262,'Aceite Virgen Extra'!KG$6:KG$257)</f>
        <v>65.500000000000014</v>
      </c>
      <c r="KH262" s="5">
        <f>SUMIF('Aceite Virgen Extra'!$B6:$B257,"&lt;="&amp;$B262,'Aceite Virgen Extra'!KH$6:KH$257)</f>
        <v>64.760000000000005</v>
      </c>
      <c r="KL262" s="5">
        <f>SUMIF('Aceite Virgen Extra'!$B6:$B257,"&lt;="&amp;$B262,'Aceite Virgen Extra'!KL$6:KL$257)</f>
        <v>61.250000000000007</v>
      </c>
      <c r="KM262" s="5">
        <f>SUMIF('Aceite Virgen Extra'!$B6:$B257,"&lt;="&amp;$B262,'Aceite Virgen Extra'!KM$6:KM$257)</f>
        <v>56.140000000000008</v>
      </c>
      <c r="KN262" s="5">
        <f>SUMIF('Aceite Virgen Extra'!$B6:$B257,"&lt;="&amp;$B262,'Aceite Virgen Extra'!KN$6:KN$257)</f>
        <v>66.030000000000015</v>
      </c>
      <c r="KO262" s="5">
        <f>SUMIF('Aceite Virgen Extra'!$B6:$B257,"&lt;="&amp;$B262,'Aceite Virgen Extra'!KO$6:KO$257)</f>
        <v>72.460000000000008</v>
      </c>
      <c r="KS262" s="5">
        <f>SUMIF('Aceite Virgen Extra'!$B6:$B257,"&lt;="&amp;$B262,'Aceite Virgen Extra'!KS$6:KS$257)</f>
        <v>58.79</v>
      </c>
      <c r="KT262" s="5">
        <f>SUMIF('Aceite Virgen Extra'!$B6:$B257,"&lt;="&amp;$B262,'Aceite Virgen Extra'!KT$6:KT$257)</f>
        <v>42.75</v>
      </c>
      <c r="KU262" s="5">
        <f>SUMIF('Aceite Virgen Extra'!$B6:$B257,"&lt;="&amp;$B262,'Aceite Virgen Extra'!KU$6:KU$257)</f>
        <v>62.490000000000009</v>
      </c>
      <c r="KV262" s="5">
        <f>SUMIF('Aceite Virgen Extra'!$B6:$B257,"&lt;="&amp;$B262,'Aceite Virgen Extra'!KV$6:KV$257)</f>
        <v>75.170000000000016</v>
      </c>
      <c r="KZ262" s="5">
        <f>SUMIF('Aceite Virgen Extra'!$B6:$B257,"&lt;="&amp;$B262,'Aceite Virgen Extra'!KZ$6:KZ$257)</f>
        <v>57.52000000000001</v>
      </c>
      <c r="LA262" s="5">
        <f>SUMIF('Aceite Virgen Extra'!$B6:$B257,"&lt;="&amp;$B262,'Aceite Virgen Extra'!LA$6:LA$257)</f>
        <v>37.770000000000003</v>
      </c>
      <c r="LB262" s="5">
        <f>SUMIF('Aceite Virgen Extra'!$B6:$B257,"&lt;="&amp;$B262,'Aceite Virgen Extra'!LB$6:LB$257)</f>
        <v>65.61999999999999</v>
      </c>
      <c r="LC262" s="5">
        <f>SUMIF('Aceite Virgen Extra'!$B6:$B257,"&lt;="&amp;$B262,'Aceite Virgen Extra'!LC$6:LC$257)</f>
        <v>69.73</v>
      </c>
      <c r="LG262" s="5">
        <f>SUMIF('Aceite Virgen Extra'!$B6:$B257,"&lt;="&amp;$B262,'Aceite Virgen Extra'!LG$6:LG$257)</f>
        <v>59.14</v>
      </c>
      <c r="LH262" s="5">
        <f>SUMIF('Aceite Virgen Extra'!$B6:$B257,"&lt;="&amp;$B262,'Aceite Virgen Extra'!LH$6:LH$257)</f>
        <v>46.3</v>
      </c>
      <c r="LI262" s="5">
        <f>SUMIF('Aceite Virgen Extra'!$B6:$B257,"&lt;="&amp;$B262,'Aceite Virgen Extra'!LI$6:LI$257)</f>
        <v>63.98</v>
      </c>
      <c r="LJ262" s="5">
        <f>SUMIF('Aceite Virgen Extra'!$B6:$B257,"&lt;="&amp;$B262,'Aceite Virgen Extra'!LJ$6:LJ$257)</f>
        <v>69.039999999999992</v>
      </c>
      <c r="LN262" s="5">
        <f>SUMIF('Aceite Virgen Extra'!$B6:$B257,"&lt;="&amp;$B262,'Aceite Virgen Extra'!LN$6:LN$257)</f>
        <v>59.390000000000015</v>
      </c>
      <c r="LO262" s="5">
        <f>SUMIF('Aceite Virgen Extra'!$B6:$B257,"&lt;="&amp;$B262,'Aceite Virgen Extra'!LO$6:LO$257)</f>
        <v>44.179999999999993</v>
      </c>
      <c r="LP262" s="5">
        <f>SUMIF('Aceite Virgen Extra'!$B6:$B257,"&lt;="&amp;$B262,'Aceite Virgen Extra'!LP$6:LP$257)</f>
        <v>66.63000000000001</v>
      </c>
      <c r="LQ262" s="5">
        <f>SUMIF('Aceite Virgen Extra'!$B6:$B257,"&lt;="&amp;$B262,'Aceite Virgen Extra'!LQ$6:LQ$257)</f>
        <v>66.820000000000007</v>
      </c>
      <c r="LU262" s="5">
        <f>SUMIF('Aceite Virgen Extra'!$B6:$B257,"&lt;="&amp;$B262,'Aceite Virgen Extra'!LU$6:LU$257)</f>
        <v>54.149999999999991</v>
      </c>
      <c r="LV262" s="5">
        <f>SUMIF('Aceite Virgen Extra'!$B6:$B257,"&lt;="&amp;$B262,'Aceite Virgen Extra'!LV$6:LV$257)</f>
        <v>41</v>
      </c>
      <c r="LW262" s="5">
        <f>SUMIF('Aceite Virgen Extra'!$B6:$B257,"&lt;="&amp;$B262,'Aceite Virgen Extra'!LW$6:LW$257)</f>
        <v>55.899999999999991</v>
      </c>
      <c r="LX262" s="5">
        <f>SUMIF('Aceite Virgen Extra'!$B6:$B257,"&lt;="&amp;$B262,'Aceite Virgen Extra'!LX$6:LX$257)</f>
        <v>68.759999999999991</v>
      </c>
      <c r="MB262" s="5">
        <f>SUMIF('Aceite Virgen Extra'!$B6:$B257,"&lt;="&amp;$B262,'Aceite Virgen Extra'!MB$6:MB$257)</f>
        <v>51.760000000000005</v>
      </c>
      <c r="MC262" s="5">
        <f>SUMIF('Aceite Virgen Extra'!$B6:$B257,"&lt;="&amp;$B262,'Aceite Virgen Extra'!MC$6:MC$257)</f>
        <v>42.099999999999994</v>
      </c>
      <c r="MD262" s="5">
        <f>SUMIF('Aceite Virgen Extra'!$B6:$B257,"&lt;="&amp;$B262,'Aceite Virgen Extra'!MD$6:MD$257)</f>
        <v>51.66</v>
      </c>
      <c r="ME262" s="5">
        <f>SUMIF('Aceite Virgen Extra'!$B6:$B257,"&lt;="&amp;$B262,'Aceite Virgen Extra'!ME$6:ME$257)</f>
        <v>60.760000000000012</v>
      </c>
      <c r="MI262" s="5">
        <f>SUMIF('Aceite Virgen Extra'!$B6:$B257,"&lt;="&amp;$B262,'Aceite Virgen Extra'!MI$6:MI$257)</f>
        <v>33.51</v>
      </c>
      <c r="MJ262" s="5">
        <f>SUMIF('Aceite Virgen Extra'!$B6:$B257,"&lt;="&amp;$B262,'Aceite Virgen Extra'!MJ$6:MJ$257)</f>
        <v>34.249999999999993</v>
      </c>
      <c r="MK262" s="5">
        <f>SUMIF('Aceite Virgen Extra'!$B6:$B257,"&lt;="&amp;$B262,'Aceite Virgen Extra'!MK$6:MK$257)</f>
        <v>29.77</v>
      </c>
      <c r="ML262" s="5">
        <f>SUMIF('Aceite Virgen Extra'!$B6:$B257,"&lt;="&amp;$B262,'Aceite Virgen Extra'!ML$6:ML$257)</f>
        <v>39.35</v>
      </c>
      <c r="MP262" s="5">
        <f>SUMIF('Aceite Virgen Extra'!$B6:$B257,"&lt;="&amp;$B262,'Aceite Virgen Extra'!MP$6:MP$257)</f>
        <v>31.939999999999998</v>
      </c>
      <c r="MQ262" s="5">
        <f>SUMIF('Aceite Virgen Extra'!$B6:$B257,"&lt;="&amp;$B262,'Aceite Virgen Extra'!MQ$6:MQ$257)</f>
        <v>34</v>
      </c>
      <c r="MR262" s="5">
        <f>SUMIF('Aceite Virgen Extra'!$B6:$B257,"&lt;="&amp;$B262,'Aceite Virgen Extra'!MR$6:MR$257)</f>
        <v>27.63</v>
      </c>
      <c r="MS262" s="5">
        <f>SUMIF('Aceite Virgen Extra'!$B6:$B257,"&lt;="&amp;$B262,'Aceite Virgen Extra'!MS$6:MS$257)</f>
        <v>33.04</v>
      </c>
      <c r="MW262" s="5">
        <f>SUMIF('Aceite Virgen Extra'!$B6:$B257,"&lt;="&amp;$B262,'Aceite Virgen Extra'!MW$6:MW$257)</f>
        <v>26.179999999999996</v>
      </c>
      <c r="MX262" s="5">
        <f>SUMIF('Aceite Virgen Extra'!$B6:$B257,"&lt;="&amp;$B262,'Aceite Virgen Extra'!MX$6:MX$257)</f>
        <v>22.379999999999995</v>
      </c>
      <c r="MY262" s="5">
        <f>SUMIF('Aceite Virgen Extra'!$B6:$B257,"&lt;="&amp;$B262,'Aceite Virgen Extra'!MY$6:MY$257)</f>
        <v>25.299999999999997</v>
      </c>
      <c r="MZ262" s="5">
        <f>SUMIF('Aceite Virgen Extra'!$B6:$B257,"&lt;="&amp;$B262,'Aceite Virgen Extra'!MZ$6:MZ$257)</f>
        <v>33.800000000000004</v>
      </c>
      <c r="ND262" s="5">
        <f>SUMIF('Aceite Virgen Extra'!$B6:$B257,"&lt;="&amp;$B262,'Aceite Virgen Extra'!ND$6:ND$257)</f>
        <v>27.63</v>
      </c>
      <c r="NE262" s="5">
        <f>SUMIF('Aceite Virgen Extra'!$B6:$B257,"&lt;="&amp;$B262,'Aceite Virgen Extra'!NE$6:NE$257)</f>
        <v>24.619999999999994</v>
      </c>
      <c r="NF262" s="5">
        <f>SUMIF('Aceite Virgen Extra'!$B6:$B257,"&lt;="&amp;$B262,'Aceite Virgen Extra'!NF$6:NF$257)</f>
        <v>26.15</v>
      </c>
      <c r="NG262" s="5">
        <f>SUMIF('Aceite Virgen Extra'!$B6:$B257,"&lt;="&amp;$B262,'Aceite Virgen Extra'!NG$6:NG$257)</f>
        <v>28.84</v>
      </c>
      <c r="NK262" s="5">
        <f>SUMIF('Aceite Virgen Extra'!$B6:$B257,"&lt;="&amp;$B262,'Aceite Virgen Extra'!NK$6:NK$257)</f>
        <v>30.28</v>
      </c>
      <c r="NL262" s="5">
        <f>SUMIF('Aceite Virgen Extra'!$B6:$B257,"&lt;="&amp;$B262,'Aceite Virgen Extra'!NL$6:NL$257)</f>
        <v>20.22</v>
      </c>
      <c r="NM262" s="5">
        <f>SUMIF('Aceite Virgen Extra'!$B6:$B257,"&lt;="&amp;$B262,'Aceite Virgen Extra'!NM$6:NM$257)</f>
        <v>30.540000000000006</v>
      </c>
      <c r="NN262" s="5">
        <f>SUMIF('Aceite Virgen Extra'!$B6:$B257,"&lt;="&amp;$B262,'Aceite Virgen Extra'!NN$6:NN$257)</f>
        <v>44.35</v>
      </c>
      <c r="NR262" s="5">
        <f>SUMIF('Aceite Virgen Extra'!$B6:$B257,"&lt;="&amp;$B262,'Aceite Virgen Extra'!NR$6:NR$257)</f>
        <v>28.59</v>
      </c>
      <c r="NS262" s="5">
        <f>SUMIF('Aceite Virgen Extra'!$B6:$B257,"&lt;="&amp;$B262,'Aceite Virgen Extra'!NS$6:NS$257)</f>
        <v>25.009999999999998</v>
      </c>
      <c r="NT262" s="5">
        <f>SUMIF('Aceite Virgen Extra'!$B6:$B257,"&lt;="&amp;$B262,'Aceite Virgen Extra'!NT$6:NT$257)</f>
        <v>30.209999999999997</v>
      </c>
      <c r="NU262" s="5">
        <f>SUMIF('Aceite Virgen Extra'!$B6:$B257,"&lt;="&amp;$B262,'Aceite Virgen Extra'!NU$6:NU$257)</f>
        <v>37.290000000000006</v>
      </c>
      <c r="NY262" s="5">
        <f>SUMIF('Aceite Virgen Extra'!$B6:$B257,"&lt;="&amp;$B262,'Aceite Virgen Extra'!NY$6:NY$257)</f>
        <v>18.160000000000004</v>
      </c>
      <c r="NZ262" s="5">
        <f>SUMIF('Aceite Virgen Extra'!$B6:$B257,"&lt;="&amp;$B262,'Aceite Virgen Extra'!NZ$6:NZ$257)</f>
        <v>18.84</v>
      </c>
      <c r="OA262" s="5">
        <f>SUMIF('Aceite Virgen Extra'!$B6:$B257,"&lt;="&amp;$B262,'Aceite Virgen Extra'!OA$6:OA$257)</f>
        <v>16.34</v>
      </c>
      <c r="OB262" s="5">
        <f>SUMIF('Aceite Virgen Extra'!$B6:$B257,"&lt;="&amp;$B262,'Aceite Virgen Extra'!OB$6:OB$257)</f>
        <v>16.87</v>
      </c>
      <c r="OF262" s="5">
        <f>SUMIF('Aceite Virgen Extra'!$B6:$B257,"&lt;="&amp;$B262,'Aceite Virgen Extra'!OF$6:OF$257)</f>
        <v>17.75</v>
      </c>
      <c r="OG262" s="5">
        <f>SUMIF('Aceite Virgen Extra'!$B6:$B257,"&lt;="&amp;$B262,'Aceite Virgen Extra'!OG$6:OG$257)</f>
        <v>18.54</v>
      </c>
      <c r="OH262" s="5">
        <f>SUMIF('Aceite Virgen Extra'!$B6:$B257,"&lt;="&amp;$B262,'Aceite Virgen Extra'!OH$6:OH$257)</f>
        <v>14.950000000000001</v>
      </c>
      <c r="OI262" s="5">
        <f>SUMIF('Aceite Virgen Extra'!$B6:$B257,"&lt;="&amp;$B262,'Aceite Virgen Extra'!OI$6:OI$257)</f>
        <v>21.14</v>
      </c>
      <c r="OM262" s="5">
        <f>SUMIF('Aceite Virgen Extra'!$B6:$B257,"&lt;="&amp;$B262,'Aceite Virgen Extra'!OM$6:OM$257)</f>
        <v>14.929999999999996</v>
      </c>
      <c r="ON262" s="5">
        <f>SUMIF('Aceite Virgen Extra'!$B6:$B257,"&lt;="&amp;$B262,'Aceite Virgen Extra'!ON$6:ON$257)</f>
        <v>15.14</v>
      </c>
      <c r="OO262" s="5">
        <f>SUMIF('Aceite Virgen Extra'!$B6:$B257,"&lt;="&amp;$B262,'Aceite Virgen Extra'!OO$6:OO$257)</f>
        <v>12.62</v>
      </c>
      <c r="OP262" s="5">
        <f>SUMIF('Aceite Virgen Extra'!$B6:$B257,"&lt;="&amp;$B262,'Aceite Virgen Extra'!OP$6:OP$257)</f>
        <v>8.0500000000000007</v>
      </c>
      <c r="OT262" s="5">
        <f>SUMIF('Aceite Virgen Extra'!$B6:$B257,"&lt;="&amp;$B262,'Aceite Virgen Extra'!OT$6:OT$257)</f>
        <v>11.280000000000001</v>
      </c>
      <c r="OU262" s="5">
        <f>SUMIF('Aceite Virgen Extra'!$B6:$B257,"&lt;="&amp;$B262,'Aceite Virgen Extra'!OU$6:OU$257)</f>
        <v>17</v>
      </c>
      <c r="OV262" s="5">
        <f>SUMIF('Aceite Virgen Extra'!$B6:$B257,"&lt;="&amp;$B262,'Aceite Virgen Extra'!OV$6:OV$257)</f>
        <v>7.9700000000000006</v>
      </c>
      <c r="OW262" s="5">
        <f>SUMIF('Aceite Virgen Extra'!$B6:$B257,"&lt;="&amp;$B262,'Aceite Virgen Extra'!OW$6:OW$257)</f>
        <v>2.5700000000000003</v>
      </c>
      <c r="PA262" s="5">
        <f>SUMIF('Aceite Virgen Extra'!$B6:$B257,"&lt;="&amp;$B262,'Aceite Virgen Extra'!PA$6:PA$257)</f>
        <v>8.6700000000000017</v>
      </c>
      <c r="PB262" s="5">
        <f>SUMIF('Aceite Virgen Extra'!$B6:$B257,"&lt;="&amp;$B262,'Aceite Virgen Extra'!PB$6:PB$257)</f>
        <v>12.05</v>
      </c>
      <c r="PC262" s="5">
        <f>SUMIF('Aceite Virgen Extra'!$B6:$B257,"&lt;="&amp;$B262,'Aceite Virgen Extra'!PC$6:PC$257)</f>
        <v>5.6700000000000008</v>
      </c>
      <c r="PD262" s="5">
        <f>SUMIF('Aceite Virgen Extra'!$B6:$B257,"&lt;="&amp;$B262,'Aceite Virgen Extra'!PD$6:PD$257)</f>
        <v>6.36</v>
      </c>
      <c r="PH262" s="5">
        <f>SUMIF('Aceite Virgen Extra'!$B6:$B257,"&lt;="&amp;$B262,'Aceite Virgen Extra'!PH$6:PH$257)</f>
        <v>7.4200000000000008</v>
      </c>
      <c r="PI262" s="5">
        <f>SUMIF('Aceite Virgen Extra'!$B6:$B257,"&lt;="&amp;$B262,'Aceite Virgen Extra'!PI$6:PI$257)</f>
        <v>10.199999999999999</v>
      </c>
      <c r="PJ262" s="5">
        <f>SUMIF('Aceite Virgen Extra'!$B6:$B257,"&lt;="&amp;$B262,'Aceite Virgen Extra'!PJ$6:PJ$257)</f>
        <v>3.85</v>
      </c>
      <c r="PK262" s="5">
        <f>SUMIF('Aceite Virgen Extra'!$B6:$B257,"&lt;="&amp;$B262,'Aceite Virgen Extra'!PK$6:PK$257)</f>
        <v>2.35</v>
      </c>
      <c r="PO262" s="5">
        <f>SUMIF('Aceite Virgen Extra'!$B6:$B257,"&lt;="&amp;$B262,'Aceite Virgen Extra'!PO$6:PO$257)</f>
        <v>7.63</v>
      </c>
      <c r="PP262" s="5">
        <f>SUMIF('Aceite Virgen Extra'!$B6:$B257,"&lt;="&amp;$B262,'Aceite Virgen Extra'!PP$6:PP$257)</f>
        <v>10.87</v>
      </c>
      <c r="PQ262" s="5">
        <f>SUMIF('Aceite Virgen Extra'!$B6:$B257,"&lt;="&amp;$B262,'Aceite Virgen Extra'!PQ$6:PQ$257)</f>
        <v>4.5199999999999996</v>
      </c>
      <c r="PR262" s="5">
        <f>SUMIF('Aceite Virgen Extra'!$B6:$B257,"&lt;="&amp;$B262,'Aceite Virgen Extra'!PR$6:PR$257)</f>
        <v>4.63</v>
      </c>
      <c r="PV262" s="5">
        <f>SUMIF('Aceite Virgen Extra'!$B6:$B257,"&lt;="&amp;$B262,'Aceite Virgen Extra'!PV$6:PV$257)</f>
        <v>5.4400000000000013</v>
      </c>
      <c r="PW262" s="5">
        <f>SUMIF('Aceite Virgen Extra'!$B6:$B257,"&lt;="&amp;$B262,'Aceite Virgen Extra'!PW$6:PW$257)</f>
        <v>5.5000000000000009</v>
      </c>
      <c r="PX262" s="5">
        <f>SUMIF('Aceite Virgen Extra'!$B6:$B257,"&lt;="&amp;$B262,'Aceite Virgen Extra'!PX$6:PX$257)</f>
        <v>3.36</v>
      </c>
      <c r="PY262" s="5">
        <f>SUMIF('Aceite Virgen Extra'!$B6:$B257,"&lt;="&amp;$B262,'Aceite Virgen Extra'!PY$6:PY$257)</f>
        <v>6.3100000000000005</v>
      </c>
      <c r="QC262" s="5">
        <f>SUMIF('Aceite Virgen Extra'!$B6:$B257,"&lt;="&amp;$B262,'Aceite Virgen Extra'!QC$6:QC$257)</f>
        <v>6.5700000000000012</v>
      </c>
      <c r="QD262" s="5">
        <f>SUMIF('Aceite Virgen Extra'!$B6:$B257,"&lt;="&amp;$B262,'Aceite Virgen Extra'!QD$6:QD$257)</f>
        <v>8.9000000000000021</v>
      </c>
      <c r="QE262" s="5">
        <f>SUMIF('Aceite Virgen Extra'!$B6:$B257,"&lt;="&amp;$B262,'Aceite Virgen Extra'!QE$6:QE$257)</f>
        <v>3.4299999999999997</v>
      </c>
      <c r="QF262" s="5">
        <f>SUMIF('Aceite Virgen Extra'!$B6:$B257,"&lt;="&amp;$B262,'Aceite Virgen Extra'!QF$6:QF$257)</f>
        <v>2.8899999999999997</v>
      </c>
      <c r="QJ262" s="5">
        <f>SUMIF('Aceite Virgen Extra'!$B6:$B257,"&lt;="&amp;$B262,'Aceite Virgen Extra'!QJ$6:QJ$257)</f>
        <v>6.01</v>
      </c>
      <c r="QK262" s="5">
        <f>SUMIF('Aceite Virgen Extra'!$B6:$B257,"&lt;="&amp;$B262,'Aceite Virgen Extra'!QK$6:QK$257)</f>
        <v>8.85</v>
      </c>
      <c r="QL262" s="5">
        <f>SUMIF('Aceite Virgen Extra'!$B6:$B257,"&lt;="&amp;$B262,'Aceite Virgen Extra'!QL$6:QL$257)</f>
        <v>3.38</v>
      </c>
      <c r="QM262" s="5">
        <f>SUMIF('Aceite Virgen Extra'!$B6:$B257,"&lt;="&amp;$B262,'Aceite Virgen Extra'!QM$6:QM$257)</f>
        <v>4.3899999999999997</v>
      </c>
      <c r="QQ262" s="5">
        <f>SUMIF('Aceite Virgen Extra'!$B6:$B257,"&lt;="&amp;$B262,'Aceite Virgen Extra'!QQ$6:QQ$257)</f>
        <v>4.04</v>
      </c>
      <c r="QR262" s="5">
        <f>SUMIF('Aceite Virgen Extra'!$B6:$B257,"&lt;="&amp;$B262,'Aceite Virgen Extra'!QR$6:QR$257)</f>
        <v>5.49</v>
      </c>
      <c r="QS262" s="5">
        <f>SUMIF('Aceite Virgen Extra'!$B6:$B257,"&lt;="&amp;$B262,'Aceite Virgen Extra'!QS$6:QS$257)</f>
        <v>2.04</v>
      </c>
      <c r="QT262" s="5">
        <f>SUMIF('Aceite Virgen Extra'!$B6:$B257,"&lt;="&amp;$B262,'Aceite Virgen Extra'!QT$6:QT$257)</f>
        <v>1.1299999999999999</v>
      </c>
      <c r="QX262" s="5">
        <f>SUMIF('Aceite Virgen Extra'!$B6:$B257,"&lt;="&amp;$B262,'Aceite Virgen Extra'!QX$6:QX$257)</f>
        <v>4.0500000000000007</v>
      </c>
      <c r="QY262" s="5">
        <f>SUMIF('Aceite Virgen Extra'!$B6:$B257,"&lt;="&amp;$B262,'Aceite Virgen Extra'!QY$6:QY$257)</f>
        <v>2.23</v>
      </c>
      <c r="QZ262" s="5">
        <f>SUMIF('Aceite Virgen Extra'!$B6:$B257,"&lt;="&amp;$B262,'Aceite Virgen Extra'!QZ$6:QZ$257)</f>
        <v>3.49</v>
      </c>
      <c r="RA262" s="5">
        <f>SUMIF('Aceite Virgen Extra'!$B6:$B257,"&lt;="&amp;$B262,'Aceite Virgen Extra'!RA$6:RA$257)</f>
        <v>1.8599999999999999</v>
      </c>
      <c r="RE262" s="5">
        <f>SUMIF('Aceite Virgen Extra'!$B6:$B257,"&lt;="&amp;$B262,'Aceite Virgen Extra'!RE$6:RE$257)</f>
        <v>1.77</v>
      </c>
      <c r="RF262" s="5">
        <f>SUMIF('Aceite Virgen Extra'!$B6:$B257,"&lt;="&amp;$B262,'Aceite Virgen Extra'!RF$6:RF$257)</f>
        <v>2.0499999999999998</v>
      </c>
      <c r="RG262" s="5">
        <f>SUMIF('Aceite Virgen Extra'!$B6:$B257,"&lt;="&amp;$B262,'Aceite Virgen Extra'!RG$6:RG$257)</f>
        <v>1.6800000000000002</v>
      </c>
      <c r="RH262" s="5">
        <f>SUMIF('Aceite Virgen Extra'!$B6:$B257,"&lt;="&amp;$B262,'Aceite Virgen Extra'!RH$6:RH$257)</f>
        <v>0.21</v>
      </c>
      <c r="RL262" s="5">
        <f>SUMIF('Aceite Virgen Extra'!$B6:$B257,"&lt;="&amp;$B262,'Aceite Virgen Extra'!RL$6:RL$257)</f>
        <v>2.9100000000000006</v>
      </c>
      <c r="RM262" s="5">
        <f>SUMIF('Aceite Virgen Extra'!$B6:$B257,"&lt;="&amp;$B262,'Aceite Virgen Extra'!RM$6:RM$257)</f>
        <v>1.3</v>
      </c>
      <c r="RN262" s="5">
        <f>SUMIF('Aceite Virgen Extra'!$B6:$B257,"&lt;="&amp;$B262,'Aceite Virgen Extra'!RN$6:RN$257)</f>
        <v>2.27</v>
      </c>
      <c r="RO262" s="5">
        <f>SUMIF('Aceite Virgen Extra'!$B6:$B257,"&lt;="&amp;$B262,'Aceite Virgen Extra'!RO$6:RO$257)</f>
        <v>0.71</v>
      </c>
      <c r="RS262" s="68">
        <f>SUMIF(B6:B256,"&lt;="&amp;$B262,RS6:RS257)</f>
        <v>2.0900000000000003</v>
      </c>
      <c r="RT262" s="5">
        <f>SUMIF('Aceite Virgen Extra'!$B6:$B257,"&lt;="&amp;$B262,'Aceite Virgen Extra'!RT$6:RT$257)</f>
        <v>2.0100000000000002</v>
      </c>
      <c r="RU262" s="5">
        <f>SUMIF('Aceite Virgen Extra'!$B6:$B257,"&lt;="&amp;$B262,'Aceite Virgen Extra'!RU$6:RU$257)</f>
        <v>1.31</v>
      </c>
      <c r="RV262" s="5">
        <f>SUMIF('Aceite Virgen Extra'!$B6:$B257,"&lt;="&amp;$B262,'Aceite Virgen Extra'!RV$6:RV$257)</f>
        <v>0.52</v>
      </c>
      <c r="RZ262" s="68">
        <f>SUMIF(B6:B256,"&lt;="&amp;$B262,RZ6:RZ257)</f>
        <v>2.6500000000000004</v>
      </c>
      <c r="SA262" s="5">
        <f>SUMIF('Aceite Virgen Extra'!$B6:$B257,"&lt;="&amp;$B262,'Aceite Virgen Extra'!SA$6:SA$257)</f>
        <v>2.56</v>
      </c>
      <c r="SB262" s="5">
        <f>SUMIF('Aceite Virgen Extra'!$B6:$B257,"&lt;="&amp;$B262,'Aceite Virgen Extra'!SB$6:SB$257)</f>
        <v>2.2999999999999998</v>
      </c>
      <c r="SC262" s="5">
        <f>SUMIF('Aceite Virgen Extra'!$B6:$B257,"&lt;="&amp;$B262,'Aceite Virgen Extra'!SC$6:SC$257)</f>
        <v>0.75</v>
      </c>
      <c r="SG262" s="68">
        <f>SUMIF($B$6:$B$256,"&lt;="&amp;$B262,SG6:SG257)</f>
        <v>1.5600000000000003</v>
      </c>
      <c r="SH262" s="5">
        <f>SUMIF('Aceite Virgen Extra'!$B6:$B257,"&lt;="&amp;$B262,'Aceite Virgen Extra'!SH$6:SH$257)</f>
        <v>0.59000000000000008</v>
      </c>
      <c r="SI262" s="5">
        <f>SUMIF('Aceite Virgen Extra'!$B6:$B257,"&lt;="&amp;$B262,'Aceite Virgen Extra'!SI$6:SI$257)</f>
        <v>1.0899999999999999</v>
      </c>
      <c r="SJ262" s="5">
        <f>SUMIF('Aceite Virgen Extra'!$B6:$B257,"&lt;="&amp;$B262,'Aceite Virgen Extra'!SJ$6:SJ$257)</f>
        <v>0</v>
      </c>
      <c r="SN262" s="68">
        <f>SUMIF($B$6:$B$256,"&lt;="&amp;$B262,SN6:SN257)</f>
        <v>0.63</v>
      </c>
      <c r="SO262" s="5">
        <f>SUMIF('Aceite Virgen Extra'!$B6:$B257,"&lt;="&amp;$B262,'Aceite Virgen Extra'!SO$6:SO$257)</f>
        <v>0.18</v>
      </c>
      <c r="SP262" s="5">
        <f>SUMIF('Aceite Virgen Extra'!$B6:$B257,"&lt;="&amp;$B262,'Aceite Virgen Extra'!SP$6:SP$257)</f>
        <v>0.66999999999999993</v>
      </c>
      <c r="SQ262" s="5">
        <f>SUMIF('Aceite Virgen Extra'!$B6:$B257,"&lt;="&amp;$B262,'Aceite Virgen Extra'!SQ$6:SQ$257)</f>
        <v>0.63</v>
      </c>
      <c r="SU262" s="68">
        <f>SUMIF($B$6:$B$256,"&lt;="&amp;$B262,SU6:SU257)</f>
        <v>1.07</v>
      </c>
      <c r="SV262" s="5">
        <f>SUMIF('Aceite Virgen Extra'!$B6:$B257,"&lt;="&amp;$B262,'Aceite Virgen Extra'!SV$6:SV$257)</f>
        <v>0.72</v>
      </c>
      <c r="SW262" s="5">
        <f>SUMIF('Aceite Virgen Extra'!$B6:$B257,"&lt;="&amp;$B262,'Aceite Virgen Extra'!SW$6:SW$257)</f>
        <v>0.91999999999999993</v>
      </c>
      <c r="SX262" s="5">
        <f>SUMIF('Aceite Virgen Extra'!$B6:$B257,"&lt;="&amp;$B262,'Aceite Virgen Extra'!SX$6:SX$257)</f>
        <v>0</v>
      </c>
      <c r="TB262" s="68">
        <f>SUMIF($B$6:$B$256,"&lt;="&amp;$B262,TB6:TB257)</f>
        <v>0.81</v>
      </c>
      <c r="TC262" s="75">
        <f>SUMIF('Aceite Virgen Extra'!$B6:$B257,"&lt;="&amp;$B262,'Aceite Virgen Extra'!TC$6:TC$257)</f>
        <v>1.02</v>
      </c>
      <c r="TD262" s="75">
        <f>SUMIF('Aceite Virgen Extra'!$B6:$B257,"&lt;="&amp;$B262,'Aceite Virgen Extra'!TD$6:TD$257)</f>
        <v>0.48</v>
      </c>
      <c r="TE262" s="75">
        <f>SUMIF('Aceite Virgen Extra'!$B6:$B257,"&lt;="&amp;$B262,'Aceite Virgen Extra'!TE$6:TE$257)</f>
        <v>0</v>
      </c>
      <c r="TI262" s="68">
        <f>SUMIF($B$6:$B$256,"&lt;="&amp;$B262,TI6:TI257)</f>
        <v>0.64</v>
      </c>
      <c r="TJ262" s="75">
        <f>SUMIF('Aceite Virgen Extra'!$B6:$B257,"&lt;="&amp;$B262,'Aceite Virgen Extra'!TJ$6:TJ$257)</f>
        <v>0.54</v>
      </c>
      <c r="TK262" s="75">
        <f>SUMIF('Aceite Virgen Extra'!$B6:$B257,"&lt;="&amp;$B262,'Aceite Virgen Extra'!TK$6:TK$257)</f>
        <v>0.48</v>
      </c>
      <c r="TL262" s="75">
        <f>SUMIF('Aceite Virgen Extra'!$B6:$B257,"&lt;="&amp;$B262,'Aceite Virgen Extra'!TL$6:TL$257)</f>
        <v>0</v>
      </c>
      <c r="TP262" s="68">
        <f>SUMIF('Aceite Virgen Extra'!$B6:$B257,"&lt;="&amp;$B262,'Aceite Virgen Extra'!TP$6:TP$257)</f>
        <v>0.48000000000000004</v>
      </c>
      <c r="TQ262" s="4">
        <f>SUMIFS('Aceite Virgen Extra'!TQ$6:TQ$257,'Aceite Virgen Extra'!$A$6:$A$257,"&gt;="&amp;$A262,'Aceite Virgen Extra'!$B$6:$B$257,"&lt;="&amp;$B262)</f>
        <v>1.33</v>
      </c>
      <c r="TR262" s="4">
        <f>SUMIFS('Aceite Virgen Extra'!TR$6:TR$257,'Aceite Virgen Extra'!$A$6:$A$257,"&gt;="&amp;$A262,'Aceite Virgen Extra'!$B$6:$B$257,"&lt;="&amp;$B262)</f>
        <v>0</v>
      </c>
      <c r="TS262" s="4">
        <f>SUMIFS('Aceite Virgen Extra'!TS$6:TS$257,'Aceite Virgen Extra'!$A$6:$A$257,"&gt;="&amp;$A262,'Aceite Virgen Extra'!$B$6:$B$257,"&lt;="&amp;$B262)</f>
        <v>0</v>
      </c>
      <c r="TW262" s="68">
        <f>SUMIF('Aceite Virgen Extra'!$B6:$B257,"&lt;="&amp;$B262,'Aceite Virgen Extra'!TW$6:TW$257)</f>
        <v>0.89999999999999991</v>
      </c>
      <c r="TX262" s="4">
        <f>SUMIFS('Aceite Virgen Extra'!TX$6:TX$257,'Aceite Virgen Extra'!$A$6:$A$257,"&gt;="&amp;$A262,'Aceite Virgen Extra'!$B$6:$B$257,"&lt;="&amp;$B262)</f>
        <v>0.32</v>
      </c>
      <c r="TY262" s="4">
        <f>SUMIFS('Aceite Virgen Extra'!TY$6:TY$257,'Aceite Virgen Extra'!$A$6:$A$257,"&gt;="&amp;$A262,'Aceite Virgen Extra'!$B$6:$B$257,"&lt;="&amp;$B262)</f>
        <v>0.77</v>
      </c>
      <c r="TZ262" s="4">
        <f>SUMIFS('Aceite Virgen Extra'!TZ$6:TZ$257,'Aceite Virgen Extra'!$A$6:$A$257,"&gt;="&amp;$A262,'Aceite Virgen Extra'!$B$6:$B$257,"&lt;="&amp;$B262)</f>
        <v>0</v>
      </c>
      <c r="UD262" s="68">
        <f>SUMIF('Aceite Virgen Extra'!$B6:$B257,"&lt;="&amp;$B262,'Aceite Virgen Extra'!UD$6:UD$257)</f>
        <v>0.63</v>
      </c>
      <c r="UE262" s="4">
        <f>SUMIFS('Aceite Virgen Extra'!UE$6:UE$257,'Aceite Virgen Extra'!$A$6:$A$257,"&gt;="&amp;$A262,'Aceite Virgen Extra'!$B$6:$B$257,"&lt;="&amp;$B262)</f>
        <v>0.26</v>
      </c>
      <c r="UF262" s="4">
        <f>SUMIFS('Aceite Virgen Extra'!UF$6:UF$257,'Aceite Virgen Extra'!$A$6:$A$257,"&gt;="&amp;$A262,'Aceite Virgen Extra'!$B$6:$B$257,"&lt;="&amp;$B262)</f>
        <v>0.2</v>
      </c>
      <c r="UG262" s="4">
        <f>SUMIFS('Aceite Virgen Extra'!UG$6:UG$257,'Aceite Virgen Extra'!$A$6:$A$257,"&gt;="&amp;$A262,'Aceite Virgen Extra'!$B$6:$B$257,"&lt;="&amp;$B262)</f>
        <v>0</v>
      </c>
      <c r="UK262" s="68">
        <f>SUMIF('Aceite Virgen Extra'!$B6:$B257,"&lt;="&amp;$B262,'Aceite Virgen Extra'!UK$6:UK$257)</f>
        <v>0.72999999999999987</v>
      </c>
      <c r="UL262" s="4">
        <f>SUMIFS('Aceite Virgen Extra'!UL$6:UL$257,'Aceite Virgen Extra'!$A$6:$A$257,"&gt;="&amp;$A262,'Aceite Virgen Extra'!$B$6:$B$257,"&lt;="&amp;$B262)</f>
        <v>0.5</v>
      </c>
      <c r="UM262" s="4">
        <f>SUMIFS('Aceite Virgen Extra'!UM$6:UM$257,'Aceite Virgen Extra'!$A$6:$A$257,"&gt;="&amp;$A262,'Aceite Virgen Extra'!$B$6:$B$257,"&lt;="&amp;$B262)</f>
        <v>0.27</v>
      </c>
      <c r="UN262" s="4">
        <f>SUMIFS('Aceite Virgen Extra'!UN$6:UN$257,'Aceite Virgen Extra'!$A$6:$A$257,"&gt;="&amp;$A262,'Aceite Virgen Extra'!$B$6:$B$257,"&lt;="&amp;$B262)</f>
        <v>0</v>
      </c>
      <c r="UR262" s="68">
        <f>SUMIF('Aceite Virgen Extra'!$B6:$B257,"&lt;="&amp;$B262,'Aceite Virgen Extra'!UR$6:UR$257)</f>
        <v>0.72999999999999987</v>
      </c>
      <c r="US262" s="4">
        <f>SUMIFS('Aceite Virgen Extra'!US$6:US$257,'Aceite Virgen Extra'!$A$6:$A$257,"&gt;="&amp;$A262,'Aceite Virgen Extra'!$B$6:$B$257,"&lt;="&amp;$B262)</f>
        <v>0.74</v>
      </c>
      <c r="UT262" s="4">
        <f>SUMIFS('Aceite Virgen Extra'!UT$6:UT$257,'Aceite Virgen Extra'!$A$6:$A$257,"&gt;="&amp;$A262,'Aceite Virgen Extra'!$B$6:$B$257,"&lt;="&amp;$B262)</f>
        <v>0.26</v>
      </c>
      <c r="UU262" s="4">
        <f>SUMIFS('Aceite Virgen Extra'!UU$6:UU$257,'Aceite Virgen Extra'!$A$6:$A$257,"&gt;="&amp;$A262,'Aceite Virgen Extra'!$B$6:$B$257,"&lt;="&amp;$B262)</f>
        <v>0</v>
      </c>
      <c r="UY262" s="68">
        <f>SUMIF('Aceite Virgen Extra'!$B6:$B257,"&lt;="&amp;$B262,'Aceite Virgen Extra'!UY$6:UY$257)</f>
        <v>0.87</v>
      </c>
      <c r="UZ262" s="4">
        <f>SUMIFS('Aceite Virgen Extra'!UZ$6:UZ$257,'Aceite Virgen Extra'!$A$6:$A$257,"&gt;="&amp;$A262,'Aceite Virgen Extra'!$B$6:$B$257,"&lt;="&amp;$B262)</f>
        <v>0</v>
      </c>
      <c r="VA262" s="4">
        <f>SUMIFS('Aceite Virgen Extra'!VA$6:VA$257,'Aceite Virgen Extra'!$A$6:$A$257,"&gt;="&amp;$A262,'Aceite Virgen Extra'!$B$6:$B$257,"&lt;="&amp;$B262)</f>
        <v>0.68</v>
      </c>
      <c r="VB262" s="4">
        <f>SUMIFS('Aceite Virgen Extra'!VB$6:VB$257,'Aceite Virgen Extra'!$A$6:$A$257,"&gt;="&amp;$A262,'Aceite Virgen Extra'!$B$6:$B$257,"&lt;="&amp;$B262)</f>
        <v>0</v>
      </c>
      <c r="VF262" s="68">
        <f>SUMIF('Aceite Virgen Extra'!$B6:$B257,"&lt;="&amp;$B262,'Aceite Virgen Extra'!VF$6:VF$257)</f>
        <v>0.35</v>
      </c>
      <c r="VG262" s="4">
        <f>SUMIFS('Aceite Virgen Extra'!VG$6:VG$257,'Aceite Virgen Extra'!$A$6:$A$257,"&gt;="&amp;$A262,'Aceite Virgen Extra'!$B$6:$B$257,"&lt;="&amp;$B262)</f>
        <v>0.83</v>
      </c>
      <c r="VH262" s="4">
        <f>SUMIFS('Aceite Virgen Extra'!VH$6:VH$257,'Aceite Virgen Extra'!$A$6:$A$257,"&gt;="&amp;$A262,'Aceite Virgen Extra'!$B$6:$B$257,"&lt;="&amp;$B262)</f>
        <v>0.14000000000000001</v>
      </c>
      <c r="VI262" s="4">
        <f>SUMIFS('Aceite Virgen Extra'!VI$6:VI$257,'Aceite Virgen Extra'!$A$6:$A$257,"&gt;="&amp;$A262,'Aceite Virgen Extra'!$B$6:$B$257,"&lt;="&amp;$B262)</f>
        <v>0</v>
      </c>
      <c r="VM262" s="68">
        <f>SUMIF('Aceite Virgen Extra'!$B6:$B257,"&lt;="&amp;$B262,'Aceite Virgen Extra'!VM$6:VM$257)</f>
        <v>0.54</v>
      </c>
      <c r="VN262" s="4">
        <f>SUMIFS('Aceite Virgen Extra'!VN$6:VN$257,'Aceite Virgen Extra'!$A$6:$A$257,"&gt;="&amp;$A262,'Aceite Virgen Extra'!$B$6:$B$257,"&lt;="&amp;$B262)</f>
        <v>0</v>
      </c>
      <c r="VO262" s="4">
        <f>SUMIFS('Aceite Virgen Extra'!VO$6:VO$257,'Aceite Virgen Extra'!$A$6:$A$257,"&gt;="&amp;$A262,'Aceite Virgen Extra'!$B$6:$B$257,"&lt;="&amp;$B262)</f>
        <v>0.57000000000000006</v>
      </c>
      <c r="VP262" s="4">
        <f>SUMIFS('Aceite Virgen Extra'!VP$6:VP$257,'Aceite Virgen Extra'!$A$6:$A$257,"&gt;="&amp;$A262,'Aceite Virgen Extra'!$B$6:$B$257,"&lt;="&amp;$B262)</f>
        <v>0</v>
      </c>
      <c r="VT262" s="68">
        <f>SUMIF('Aceite Virgen Extra'!$B6:$B257,"&lt;="&amp;$B262,'Aceite Virgen Extra'!VT$6:VT$257)</f>
        <v>1.04</v>
      </c>
      <c r="VU262" s="4">
        <f>SUMIFS('Aceite Virgen Extra'!VU$6:VU$257,'Aceite Virgen Extra'!$A$6:$A$257,"&gt;="&amp;$A262,'Aceite Virgen Extra'!$B$6:$B$257,"&lt;="&amp;$B262)</f>
        <v>0</v>
      </c>
      <c r="VV262" s="4">
        <f>SUMIFS('Aceite Virgen Extra'!VV$6:VV$257,'Aceite Virgen Extra'!$A$6:$A$257,"&gt;="&amp;$A262,'Aceite Virgen Extra'!$B$6:$B$257,"&lt;="&amp;$B262)</f>
        <v>1.4700000000000002</v>
      </c>
      <c r="VW262" s="4">
        <f>SUMIFS('Aceite Virgen Extra'!VW$6:VW$257,'Aceite Virgen Extra'!$A$6:$A$257,"&gt;="&amp;$A262,'Aceite Virgen Extra'!$B$6:$B$257,"&lt;="&amp;$B262)</f>
        <v>0</v>
      </c>
      <c r="WA262" s="68">
        <f>SUMIF('Aceite Virgen Extra'!$B6:$B257,"&lt;="&amp;$B262,'Aceite Virgen Extra'!WA$6:WA$257)</f>
        <v>0.85</v>
      </c>
      <c r="WB262" s="4">
        <f>SUMIFS('Aceite Virgen Extra'!WB$6:WB$257,'Aceite Virgen Extra'!$A$6:$A$257,"&gt;="&amp;$A262,'Aceite Virgen Extra'!$B$6:$B$257,"&lt;="&amp;$B262)</f>
        <v>0.66</v>
      </c>
      <c r="WC262" s="4">
        <f>SUMIFS('Aceite Virgen Extra'!WC$6:WC$257,'Aceite Virgen Extra'!$A$6:$A$257,"&gt;="&amp;$A262,'Aceite Virgen Extra'!$B$6:$B$257,"&lt;="&amp;$B262)</f>
        <v>0.71</v>
      </c>
      <c r="WD262" s="4">
        <f>SUMIFS('Aceite Virgen Extra'!WD$6:WD$257,'Aceite Virgen Extra'!$A$6:$A$257,"&gt;="&amp;$A262,'Aceite Virgen Extra'!$B$6:$B$257,"&lt;="&amp;$B262)</f>
        <v>0</v>
      </c>
      <c r="WH262" s="68">
        <f>SUMIF('Aceite Virgen Extra'!$B6:$B257,"&lt;="&amp;$B262,'Aceite Virgen Extra'!WH$6:WH$257)</f>
        <v>0.86999999999999988</v>
      </c>
      <c r="WI262" s="4">
        <f>SUMIFS('Aceite Virgen Extra'!WI$6:WI$257,'Aceite Virgen Extra'!$A$6:$A$257,"&gt;="&amp;$A262,'Aceite Virgen Extra'!$B$6:$B$257,"&lt;="&amp;$B262)</f>
        <v>1</v>
      </c>
      <c r="WJ262" s="4">
        <f>SUMIFS('Aceite Virgen Extra'!WJ$6:WJ$257,'Aceite Virgen Extra'!$A$6:$A$257,"&gt;="&amp;$A262,'Aceite Virgen Extra'!$B$6:$B$257,"&lt;="&amp;$B262)</f>
        <v>0.78</v>
      </c>
      <c r="WK262" s="4">
        <f>SUMIFS('Aceite Virgen Extra'!WK$6:WK$257,'Aceite Virgen Extra'!$A$6:$A$257,"&gt;="&amp;$A262,'Aceite Virgen Extra'!$B$6:$B$257,"&lt;="&amp;$B262)</f>
        <v>0</v>
      </c>
      <c r="WO262" s="68">
        <f>SUMIF('Aceite Virgen Extra'!$B6:$B257,"&lt;="&amp;$B262,'Aceite Virgen Extra'!WO$6:WO$257)</f>
        <v>0.39</v>
      </c>
      <c r="WP262" s="4">
        <f>SUMIFS('Aceite Virgen Extra'!WP$6:WP$257,'Aceite Virgen Extra'!$A$6:$A$257,"&gt;="&amp;$A262,'Aceite Virgen Extra'!$B$6:$B$257,"&lt;="&amp;$B262)</f>
        <v>1.1200000000000001</v>
      </c>
      <c r="WQ262" s="4">
        <f>SUMIFS('Aceite Virgen Extra'!WQ$6:WQ$257,'Aceite Virgen Extra'!$A$6:$A$257,"&gt;="&amp;$A262,'Aceite Virgen Extra'!$B$6:$B$257,"&lt;="&amp;$B262)</f>
        <v>0</v>
      </c>
      <c r="WR262" s="4">
        <f>SUMIFS('Aceite Virgen Extra'!WR$6:WR$257,'Aceite Virgen Extra'!$A$6:$A$257,"&gt;="&amp;$A262,'Aceite Virgen Extra'!$B$6:$B$257,"&lt;="&amp;$B262)</f>
        <v>0</v>
      </c>
      <c r="WV262" s="68">
        <f>SUMIF('Aceite Virgen Extra'!$B6:$B257,"&lt;="&amp;$B262,'Aceite Virgen Extra'!WV$6:WV$257)</f>
        <v>0.47</v>
      </c>
      <c r="WW262" s="4">
        <f>SUMIFS('Aceite Virgen Extra'!WW$6:WW$257,'Aceite Virgen Extra'!$A$6:$A$257,"&gt;="&amp;$A262,'Aceite Virgen Extra'!$B$6:$B$257,"&lt;="&amp;$B262)</f>
        <v>0.61</v>
      </c>
      <c r="WX262" s="4">
        <f>SUMIFS('Aceite Virgen Extra'!WX$6:WX$257,'Aceite Virgen Extra'!$A$6:$A$257,"&gt;="&amp;$A262,'Aceite Virgen Extra'!$B$6:$B$257,"&lt;="&amp;$B262)</f>
        <v>0.22999999999999998</v>
      </c>
      <c r="WY262" s="4">
        <f>SUMIFS('Aceite Virgen Extra'!WY$6:WY$257,'Aceite Virgen Extra'!$A$6:$A$257,"&gt;="&amp;$A262,'Aceite Virgen Extra'!$B$6:$B$257,"&lt;="&amp;$B262)</f>
        <v>0</v>
      </c>
      <c r="XC262" s="68">
        <f>SUMIF('Aceite Virgen Extra'!$B6:$B257,"&lt;="&amp;$B262,'Aceite Virgen Extra'!XC$6:XC$257)</f>
        <v>0.64</v>
      </c>
      <c r="XD262" s="4">
        <f>SUMIFS('Aceite Virgen Extra'!XD$6:XD$257,'Aceite Virgen Extra'!$A$6:$A$257,"&gt;="&amp;$A262,'Aceite Virgen Extra'!$B$6:$B$257,"&lt;="&amp;$B262)</f>
        <v>0.19</v>
      </c>
      <c r="XE262" s="4">
        <f>SUMIFS('Aceite Virgen Extra'!XE$6:XE$257,'Aceite Virgen Extra'!$A$6:$A$257,"&gt;="&amp;$A262,'Aceite Virgen Extra'!$B$6:$B$257,"&lt;="&amp;$B262)</f>
        <v>0.57000000000000006</v>
      </c>
      <c r="XF262" s="4">
        <f>SUMIFS('Aceite Virgen Extra'!XF$6:XF$257,'Aceite Virgen Extra'!$A$6:$A$257,"&gt;="&amp;$A262,'Aceite Virgen Extra'!$B$6:$B$257,"&lt;="&amp;$B262)</f>
        <v>0.28999999999999998</v>
      </c>
      <c r="XJ262" s="68">
        <f>SUMIF('Aceite Virgen Extra'!$B6:$B257,"&lt;="&amp;$B262,'Aceite Virgen Extra'!XJ$6:XJ$257)</f>
        <v>0.84000000000000008</v>
      </c>
      <c r="XK262" s="4">
        <f>SUMIFS('Aceite Virgen Extra'!XK$6:XK$257,'Aceite Virgen Extra'!$A$6:$A$257,"&gt;="&amp;$A262,'Aceite Virgen Extra'!$B$6:$B$257,"&lt;="&amp;$B262)</f>
        <v>0.14000000000000001</v>
      </c>
      <c r="XL262" s="4">
        <f>SUMIFS('Aceite Virgen Extra'!XL$6:XL$257,'Aceite Virgen Extra'!$A$6:$A$257,"&gt;="&amp;$A262,'Aceite Virgen Extra'!$B$6:$B$257,"&lt;="&amp;$B262)</f>
        <v>1.31</v>
      </c>
      <c r="XM262" s="4">
        <f>SUMIFS('Aceite Virgen Extra'!XM$6:XM$257,'Aceite Virgen Extra'!$A$6:$A$257,"&gt;="&amp;$A262,'Aceite Virgen Extra'!$B$6:$B$257,"&lt;="&amp;$B262)</f>
        <v>0</v>
      </c>
      <c r="XQ262" s="68">
        <f>SUMIF('Aceite Virgen Extra'!$B6:$B257,"&lt;="&amp;$B262,'Aceite Virgen Extra'!XQ$6:XQ$257)</f>
        <v>0.80999999999999994</v>
      </c>
      <c r="XR262" s="4">
        <f>SUMIFS('Aceite Virgen Extra'!XR$6:XR$257,'Aceite Virgen Extra'!$A$6:$A$257,"&gt;="&amp;$A262,'Aceite Virgen Extra'!$B$6:$B$257,"&lt;="&amp;$B262)</f>
        <v>1.34</v>
      </c>
      <c r="XS262" s="4">
        <f>SUMIFS('Aceite Virgen Extra'!XS$6:XS$257,'Aceite Virgen Extra'!$A$6:$A$257,"&gt;="&amp;$A262,'Aceite Virgen Extra'!$B$6:$B$257,"&lt;="&amp;$B262)</f>
        <v>0.58000000000000007</v>
      </c>
      <c r="XT262" s="4">
        <f>SUMIFS('Aceite Virgen Extra'!XT$6:XT$257,'Aceite Virgen Extra'!$A$6:$A$257,"&gt;="&amp;$A262,'Aceite Virgen Extra'!$B$6:$B$257,"&lt;="&amp;$B262)</f>
        <v>0</v>
      </c>
      <c r="XX262" s="68">
        <f>SUMIF('Aceite Virgen Extra'!$B6:$B257,"&lt;="&amp;$B262,'Aceite Virgen Extra'!XX$6:XX$257)</f>
        <v>0.77</v>
      </c>
      <c r="XY262" s="4">
        <f>SUMIFS('Aceite Virgen Extra'!XY$6:XY$257,'Aceite Virgen Extra'!$A$6:$A$257,"&gt;="&amp;$A262,'Aceite Virgen Extra'!$B$6:$B$257,"&lt;="&amp;$B262)</f>
        <v>1.03</v>
      </c>
      <c r="XZ262" s="4">
        <f>SUMIFS('Aceite Virgen Extra'!XZ$6:XZ$257,'Aceite Virgen Extra'!$A$6:$A$257,"&gt;="&amp;$A262,'Aceite Virgen Extra'!$B$6:$B$257,"&lt;="&amp;$B262)</f>
        <v>0.44</v>
      </c>
      <c r="YA262" s="4">
        <f>SUMIFS('Aceite Virgen Extra'!YA$6:YA$257,'Aceite Virgen Extra'!$A$6:$A$257,"&gt;="&amp;$A262,'Aceite Virgen Extra'!$B$6:$B$257,"&lt;="&amp;$B262)</f>
        <v>0</v>
      </c>
      <c r="YE262" s="68">
        <f>SUMIF('Aceite Virgen Extra'!$B6:$B257,"&lt;="&amp;$B262,'Aceite Virgen Extra'!YE$6:YE$257)</f>
        <v>1.0900000000000003</v>
      </c>
      <c r="YF262" s="4">
        <f>SUMIFS('Aceite Virgen Extra'!YF$6:YF$257,'Aceite Virgen Extra'!$A$6:$A$257,"&gt;="&amp;$A262,'Aceite Virgen Extra'!$B$6:$B$257,"&lt;="&amp;$B262)</f>
        <v>1.4500000000000002</v>
      </c>
      <c r="YG262" s="4">
        <f>SUMIFS('Aceite Virgen Extra'!YG$6:YG$257,'Aceite Virgen Extra'!$A$6:$A$257,"&gt;="&amp;$A262,'Aceite Virgen Extra'!$B$6:$B$257,"&lt;="&amp;$B262)</f>
        <v>1.1000000000000001</v>
      </c>
      <c r="YH262" s="4">
        <f>SUMIFS('Aceite Virgen Extra'!YH$6:YH$257,'Aceite Virgen Extra'!$A$6:$A$257,"&gt;="&amp;$A262,'Aceite Virgen Extra'!$B$6:$B$257,"&lt;="&amp;$B262)</f>
        <v>0</v>
      </c>
      <c r="YL262" s="68">
        <f>SUMIF('Aceite Virgen Extra'!$B6:$B257,"&lt;="&amp;$B262,'Aceite Virgen Extra'!YL$6:YL$257)</f>
        <v>1.5500000000000003</v>
      </c>
      <c r="YM262" s="4">
        <f>SUMIFS('Aceite Virgen Extra'!YM$6:YM$257,'Aceite Virgen Extra'!$A$6:$A$257,"&gt;="&amp;$A262,'Aceite Virgen Extra'!$B$6:$B$257,"&lt;="&amp;$B262)</f>
        <v>3.9000000000000004</v>
      </c>
      <c r="YN262" s="4">
        <f>SUMIFS('Aceite Virgen Extra'!YN$6:YN$257,'Aceite Virgen Extra'!$A$6:$A$257,"&gt;="&amp;$A262,'Aceite Virgen Extra'!$B$6:$B$257,"&lt;="&amp;$B262)</f>
        <v>0.74</v>
      </c>
      <c r="YO262" s="4">
        <f>SUMIFS('Aceite Virgen Extra'!YO$6:YO$257,'Aceite Virgen Extra'!$A$6:$A$257,"&gt;="&amp;$A262,'Aceite Virgen Extra'!$B$6:$B$257,"&lt;="&amp;$B262)</f>
        <v>0.91999999999999993</v>
      </c>
      <c r="YP262" s="4">
        <f>SUMIFS('Aceite Virgen Extra'!YP$6:YP$257,'Aceite Virgen Extra'!$A$6:$A$257,"&gt;="&amp;$A262,'Aceite Virgen Extra'!$B$6:$B$257,"&lt;="&amp;$B262)</f>
        <v>0</v>
      </c>
      <c r="YS262" s="68">
        <f>SUMIF('Aceite Virgen Extra'!$B6:$B257,"&lt;="&amp;$B262,'Aceite Virgen Extra'!YS$6:YS$257)</f>
        <v>4.59</v>
      </c>
      <c r="YT262" s="4">
        <f>SUMIFS('Aceite Virgen Extra'!YT$6:YT$257,'Aceite Virgen Extra'!$A$6:$A$257,"&gt;="&amp;$A262,'Aceite Virgen Extra'!$B$6:$B$257,"&lt;="&amp;$B262)</f>
        <v>11.35</v>
      </c>
      <c r="YU262" s="4">
        <f>SUMIFS('Aceite Virgen Extra'!YU$6:YU$257,'Aceite Virgen Extra'!$A$6:$A$257,"&gt;="&amp;$A262,'Aceite Virgen Extra'!$B$6:$B$257,"&lt;="&amp;$B262)</f>
        <v>2.1</v>
      </c>
      <c r="YV262" s="4">
        <f>SUMIFS('Aceite Virgen Extra'!YV$6:YV$257,'Aceite Virgen Extra'!$A$6:$A$257,"&gt;="&amp;$A262,'Aceite Virgen Extra'!$B$6:$B$257,"&lt;="&amp;$B262)</f>
        <v>1.8299999999999998</v>
      </c>
      <c r="YW262" s="4">
        <f>SUMIFS('Aceite Virgen Extra'!YW$6:YW$257,'Aceite Virgen Extra'!$A$6:$A$257,"&gt;="&amp;$A262,'Aceite Virgen Extra'!$B$6:$B$257,"&lt;="&amp;$B262)</f>
        <v>2.97</v>
      </c>
      <c r="YZ262" s="68">
        <f>SUMIF('Aceite Virgen Extra'!$B6:$B257,"&lt;="&amp;$B262,'Aceite Virgen Extra'!YZ$6:YZ$257)</f>
        <v>11.760000000000002</v>
      </c>
      <c r="ZA262" s="4">
        <f>SUMIFS('Aceite Virgen Extra'!ZA$6:ZA$257,'Aceite Virgen Extra'!$A$6:$A$257,"&gt;="&amp;$A262,'Aceite Virgen Extra'!$B$6:$B$257,"&lt;="&amp;$B262)</f>
        <v>31.259999999999998</v>
      </c>
      <c r="ZB262" s="4">
        <f>SUMIFS('Aceite Virgen Extra'!ZB$6:ZB$257,'Aceite Virgen Extra'!$A$6:$A$257,"&gt;="&amp;$A262,'Aceite Virgen Extra'!$B$6:$B$257,"&lt;="&amp;$B262)</f>
        <v>4</v>
      </c>
      <c r="ZC262" s="4">
        <f>SUMIFS('Aceite Virgen Extra'!ZC$6:ZC$257,'Aceite Virgen Extra'!$A$6:$A$257,"&gt;="&amp;$A262,'Aceite Virgen Extra'!$B$6:$B$257,"&lt;="&amp;$B262)</f>
        <v>4.32</v>
      </c>
      <c r="ZD262" s="4">
        <f>SUMIFS('Aceite Virgen Extra'!ZD$6:ZD$257,'Aceite Virgen Extra'!$A$6:$A$257,"&gt;="&amp;$A262,'Aceite Virgen Extra'!$B$6:$B$257,"&lt;="&amp;$B262)</f>
        <v>2.1800000000000002</v>
      </c>
    </row>
    <row r="263" spans="1:680" x14ac:dyDescent="0.25">
      <c r="A263" s="9">
        <f>'TAM Aceite Virgen Extra'!B11</f>
        <v>3.9</v>
      </c>
      <c r="B263" s="9">
        <f>'TAM Aceite Virgen Extra'!C11</f>
        <v>4.2</v>
      </c>
      <c r="C263" s="9"/>
      <c r="D263" s="4">
        <f>SUMIFS('Aceite Virgen Extra'!D$6:D$257,'Aceite Virgen Extra'!$A$6:$A$257,"&gt;="&amp;$A263,'Aceite Virgen Extra'!$B$6:$B$257,"&lt;="&amp;$B263)</f>
        <v>14.89</v>
      </c>
      <c r="E263" s="4">
        <f>SUMIFS('Aceite Virgen Extra'!E$6:E$257,'Aceite Virgen Extra'!$A$6:$A$257,"&gt;="&amp;$A263,'Aceite Virgen Extra'!$B$6:$B$257,"&lt;="&amp;$B263)</f>
        <v>31.630000000000003</v>
      </c>
      <c r="F263" s="4">
        <f>SUMIFS('Aceite Virgen Extra'!F$6:F$257,'Aceite Virgen Extra'!$A$6:$A$257,"&gt;="&amp;$A263,'Aceite Virgen Extra'!$B$6:$B$257,"&lt;="&amp;$B263)</f>
        <v>7.0900000000000007</v>
      </c>
      <c r="G263" s="4">
        <f>SUMIFS('Aceite Virgen Extra'!G$6:G$257,'Aceite Virgen Extra'!$A$6:$A$257,"&gt;="&amp;$A263,'Aceite Virgen Extra'!$B$6:$B$257,"&lt;="&amp;$B263)</f>
        <v>13.08</v>
      </c>
      <c r="H263" s="9"/>
      <c r="I263" s="9"/>
      <c r="J263" s="9"/>
      <c r="K263" s="4">
        <f>SUMIFS('Aceite Virgen Extra'!K$6:K$257,'Aceite Virgen Extra'!$A$6:$A$257,"&gt;="&amp;$A263,'Aceite Virgen Extra'!$B$6:$B$257,"&lt;="&amp;$B263)</f>
        <v>12.759999999999998</v>
      </c>
      <c r="L263" s="4">
        <f>SUMIFS('Aceite Virgen Extra'!L$6:L$257,'Aceite Virgen Extra'!$A$6:$A$257,"&gt;="&amp;$A263,'Aceite Virgen Extra'!$B$6:$B$257,"&lt;="&amp;$B263)</f>
        <v>25.75</v>
      </c>
      <c r="M263" s="4">
        <f>SUMIFS('Aceite Virgen Extra'!M$6:M$257,'Aceite Virgen Extra'!$A$6:$A$257,"&gt;="&amp;$A263,'Aceite Virgen Extra'!$B$6:$B$257,"&lt;="&amp;$B263)</f>
        <v>5.33</v>
      </c>
      <c r="N263" s="4">
        <f>SUMIFS('Aceite Virgen Extra'!N$6:N$257,'Aceite Virgen Extra'!$A$6:$A$257,"&gt;="&amp;$A263,'Aceite Virgen Extra'!$B$6:$B$257,"&lt;="&amp;$B263)</f>
        <v>17.66</v>
      </c>
      <c r="O263" s="9"/>
      <c r="P263" s="9"/>
      <c r="Q263" s="9"/>
      <c r="R263" s="4">
        <f>SUMIFS('Aceite Virgen Extra'!R$6:R$257,'Aceite Virgen Extra'!$A$6:$A$257,"&gt;="&amp;$A263,'Aceite Virgen Extra'!$B$6:$B$257,"&lt;="&amp;$B263)</f>
        <v>8.43</v>
      </c>
      <c r="S263" s="4">
        <f>SUMIFS('Aceite Virgen Extra'!S$6:S$257,'Aceite Virgen Extra'!$A$6:$A$257,"&gt;="&amp;$A263,'Aceite Virgen Extra'!$B$6:$B$257,"&lt;="&amp;$B263)</f>
        <v>19.959999999999997</v>
      </c>
      <c r="T263" s="4">
        <f>SUMIFS('Aceite Virgen Extra'!T$6:T$257,'Aceite Virgen Extra'!$A$6:$A$257,"&gt;="&amp;$A263,'Aceite Virgen Extra'!$B$6:$B$257,"&lt;="&amp;$B263)</f>
        <v>4.53</v>
      </c>
      <c r="U263" s="4">
        <f>SUMIFS('Aceite Virgen Extra'!U$6:U$257,'Aceite Virgen Extra'!$A$6:$A$257,"&gt;="&amp;$A263,'Aceite Virgen Extra'!$B$6:$B$257,"&lt;="&amp;$B263)</f>
        <v>3.81</v>
      </c>
      <c r="V263" s="9"/>
      <c r="W263" s="9"/>
      <c r="X263" s="9"/>
      <c r="Y263" s="4">
        <f>SUMIFS('Aceite Virgen Extra'!Y$6:Y$257,'Aceite Virgen Extra'!$A$6:$A$257,"&gt;="&amp;$A263,'Aceite Virgen Extra'!$B$6:$B$257,"&lt;="&amp;$B263)</f>
        <v>7.4</v>
      </c>
      <c r="Z263" s="4">
        <f>SUMIFS('Aceite Virgen Extra'!Z$6:Z$257,'Aceite Virgen Extra'!$A$6:$A$257,"&gt;="&amp;$A263,'Aceite Virgen Extra'!$B$6:$B$257,"&lt;="&amp;$B263)</f>
        <v>13.75</v>
      </c>
      <c r="AA263" s="4">
        <f>SUMIFS('Aceite Virgen Extra'!AA$6:AA$257,'Aceite Virgen Extra'!$A$6:$A$257,"&gt;="&amp;$A263,'Aceite Virgen Extra'!$B$6:$B$257,"&lt;="&amp;$B263)</f>
        <v>3.71</v>
      </c>
      <c r="AB263" s="4">
        <f>SUMIFS('Aceite Virgen Extra'!AB$6:AB$257,'Aceite Virgen Extra'!$A$6:$A$257,"&gt;="&amp;$A263,'Aceite Virgen Extra'!$B$6:$B$257,"&lt;="&amp;$B263)</f>
        <v>11.379999999999999</v>
      </c>
      <c r="AC263" s="9"/>
      <c r="AD263" s="9"/>
      <c r="AE263" s="9"/>
      <c r="AF263" s="4">
        <f>SUMIFS('Aceite Virgen Extra'!AF$6:AF$257,'Aceite Virgen Extra'!$A$6:$A$257,"&gt;="&amp;$A263,'Aceite Virgen Extra'!$B$6:$B$257,"&lt;="&amp;$B263)</f>
        <v>10.029999999999999</v>
      </c>
      <c r="AG263" s="4">
        <f>SUMIFS('Aceite Virgen Extra'!AG$6:AG$257,'Aceite Virgen Extra'!$A$6:$A$257,"&gt;="&amp;$A263,'Aceite Virgen Extra'!$B$6:$B$257,"&lt;="&amp;$B263)</f>
        <v>7.5399999999999991</v>
      </c>
      <c r="AH263" s="4">
        <f>SUMIFS('Aceite Virgen Extra'!AH$6:AH$257,'Aceite Virgen Extra'!$A$6:$A$257,"&gt;="&amp;$A263,'Aceite Virgen Extra'!$B$6:$B$257,"&lt;="&amp;$B263)</f>
        <v>5.81</v>
      </c>
      <c r="AI263" s="4">
        <f>SUMIFS('Aceite Virgen Extra'!AI$6:AI$257,'Aceite Virgen Extra'!$A$6:$A$257,"&gt;="&amp;$A263,'Aceite Virgen Extra'!$B$6:$B$257,"&lt;="&amp;$B263)</f>
        <v>27.839999999999996</v>
      </c>
      <c r="AJ263" s="9"/>
      <c r="AK263" s="9"/>
      <c r="AL263" s="9"/>
      <c r="AM263" s="4">
        <f>SUMIFS('Aceite Virgen Extra'!AM$6:AM$257,'Aceite Virgen Extra'!$A$6:$A$257,"&gt;="&amp;$A263,'Aceite Virgen Extra'!$B$6:$B$257,"&lt;="&amp;$B263)</f>
        <v>9.39</v>
      </c>
      <c r="AN263" s="4">
        <f>SUMIFS('Aceite Virgen Extra'!AN$6:AN$257,'Aceite Virgen Extra'!$A$6:$A$257,"&gt;="&amp;$A263,'Aceite Virgen Extra'!$B$6:$B$257,"&lt;="&amp;$B263)</f>
        <v>19.57</v>
      </c>
      <c r="AO263" s="4">
        <f>SUMIFS('Aceite Virgen Extra'!AO$6:AO$257,'Aceite Virgen Extra'!$A$6:$A$257,"&gt;="&amp;$A263,'Aceite Virgen Extra'!$B$6:$B$257,"&lt;="&amp;$B263)</f>
        <v>3.38</v>
      </c>
      <c r="AP263" s="4">
        <f>SUMIFS('Aceite Virgen Extra'!AP$6:AP$257,'Aceite Virgen Extra'!$A$6:$A$257,"&gt;="&amp;$A263,'Aceite Virgen Extra'!$B$6:$B$257,"&lt;="&amp;$B263)</f>
        <v>12.07</v>
      </c>
      <c r="AQ263" s="9"/>
      <c r="AR263" s="9"/>
      <c r="AT263" s="4">
        <f>SUMIFS('Aceite Virgen Extra'!AT$6:AT$257,'Aceite Virgen Extra'!$A$6:$A$257,"&gt;="&amp;$A263,'Aceite Virgen Extra'!$B$6:$B$257,"&lt;="&amp;$B263)</f>
        <v>14.47</v>
      </c>
      <c r="AU263" s="4">
        <f>SUMIFS('Aceite Virgen Extra'!AU$6:AU$257,'Aceite Virgen Extra'!$A$6:$A$257,"&gt;="&amp;$A263,'Aceite Virgen Extra'!$B$6:$B$257,"&lt;="&amp;$B263)</f>
        <v>23.6</v>
      </c>
      <c r="AV263" s="4">
        <f>SUMIFS('Aceite Virgen Extra'!AV$6:AV$257,'Aceite Virgen Extra'!$A$6:$A$257,"&gt;="&amp;$A263,'Aceite Virgen Extra'!$B$6:$B$257,"&lt;="&amp;$B263)</f>
        <v>12.599999999999998</v>
      </c>
      <c r="AW263" s="4">
        <f>SUMIFS('Aceite Virgen Extra'!AW$6:AW$257,'Aceite Virgen Extra'!$A$6:$A$257,"&gt;="&amp;$A263,'Aceite Virgen Extra'!$B$6:$B$257,"&lt;="&amp;$B263)</f>
        <v>8.5599999999999987</v>
      </c>
      <c r="BA263" s="4">
        <f>SUMIFS('Aceite Virgen Extra'!BA$6:BA$257,'Aceite Virgen Extra'!$A$6:$A$257,"&gt;="&amp;$A263,'Aceite Virgen Extra'!$B$6:$B$257,"&lt;="&amp;$B263)</f>
        <v>9.44</v>
      </c>
      <c r="BB263" s="4">
        <f>SUMIFS('Aceite Virgen Extra'!BB$6:BB$257,'Aceite Virgen Extra'!$A$6:$A$257,"&gt;="&amp;$A263,'Aceite Virgen Extra'!$B$6:$B$257,"&lt;="&amp;$B263)</f>
        <v>9.870000000000001</v>
      </c>
      <c r="BC263" s="4">
        <f>SUMIFS('Aceite Virgen Extra'!BC$6:BC$257,'Aceite Virgen Extra'!$A$6:$A$257,"&gt;="&amp;$A263,'Aceite Virgen Extra'!$B$6:$B$257,"&lt;="&amp;$B263)</f>
        <v>7.7200000000000006</v>
      </c>
      <c r="BD263" s="4">
        <f>SUMIFS('Aceite Virgen Extra'!BD$6:BD$257,'Aceite Virgen Extra'!$A$6:$A$257,"&gt;="&amp;$A263,'Aceite Virgen Extra'!$B$6:$B$257,"&lt;="&amp;$B263)</f>
        <v>14.469999999999999</v>
      </c>
      <c r="BH263" s="4">
        <f>SUMIFS('Aceite Virgen Extra'!BH$6:BH$257,'Aceite Virgen Extra'!$A$6:$A$257,"&gt;="&amp;$A263,'Aceite Virgen Extra'!$B$6:$B$257,"&lt;="&amp;$B263)</f>
        <v>9.09</v>
      </c>
      <c r="BI263" s="4">
        <f>SUMIFS('Aceite Virgen Extra'!BI$6:BI$257,'Aceite Virgen Extra'!$A$6:$A$257,"&gt;="&amp;$A263,'Aceite Virgen Extra'!$B$6:$B$257,"&lt;="&amp;$B263)</f>
        <v>10.879999999999999</v>
      </c>
      <c r="BJ263" s="4">
        <f>SUMIFS('Aceite Virgen Extra'!BJ$6:BJ$257,'Aceite Virgen Extra'!$A$6:$A$257,"&gt;="&amp;$A263,'Aceite Virgen Extra'!$B$6:$B$257,"&lt;="&amp;$B263)</f>
        <v>8.1300000000000008</v>
      </c>
      <c r="BK263" s="4">
        <f>SUMIFS('Aceite Virgen Extra'!BK$6:BK$257,'Aceite Virgen Extra'!$A$6:$A$257,"&gt;="&amp;$A263,'Aceite Virgen Extra'!$B$6:$B$257,"&lt;="&amp;$B263)</f>
        <v>8.17</v>
      </c>
      <c r="BO263" s="4">
        <f>SUMIFS('Aceite Virgen Extra'!BO$6:BO$257,'Aceite Virgen Extra'!$A$6:$A$257,"&gt;="&amp;$A263,'Aceite Virgen Extra'!$B$6:$B$257,"&lt;="&amp;$B263)</f>
        <v>13.91</v>
      </c>
      <c r="BP263" s="4">
        <f>SUMIFS('Aceite Virgen Extra'!BP$6:BP$257,'Aceite Virgen Extra'!$A$6:$A$257,"&gt;="&amp;$A263,'Aceite Virgen Extra'!$B$6:$B$257,"&lt;="&amp;$B263)</f>
        <v>16.489999999999998</v>
      </c>
      <c r="BQ263" s="4">
        <f>SUMIFS('Aceite Virgen Extra'!BQ$6:BQ$257,'Aceite Virgen Extra'!$A$6:$A$257,"&gt;="&amp;$A263,'Aceite Virgen Extra'!$B$6:$B$257,"&lt;="&amp;$B263)</f>
        <v>10.010000000000002</v>
      </c>
      <c r="BR263" s="4">
        <f>SUMIFS('Aceite Virgen Extra'!BR$6:BR$257,'Aceite Virgen Extra'!$A$6:$A$257,"&gt;="&amp;$A263,'Aceite Virgen Extra'!$B$6:$B$257,"&lt;="&amp;$B263)</f>
        <v>14.36</v>
      </c>
      <c r="BV263" s="4">
        <f>SUMIFS('Aceite Virgen Extra'!BV$6:BV$257,'Aceite Virgen Extra'!$A$6:$A$257,"&gt;="&amp;$A263,'Aceite Virgen Extra'!$B$6:$B$257,"&lt;="&amp;$B263)</f>
        <v>9.3199999999999985</v>
      </c>
      <c r="BW263" s="4">
        <f>SUMIFS('Aceite Virgen Extra'!BW$6:BW$257,'Aceite Virgen Extra'!$A$6:$A$257,"&gt;="&amp;$A263,'Aceite Virgen Extra'!$B$6:$B$257,"&lt;="&amp;$B263)</f>
        <v>7.59</v>
      </c>
      <c r="BX263" s="4">
        <f>SUMIFS('Aceite Virgen Extra'!BX$6:BX$257,'Aceite Virgen Extra'!$A$6:$A$257,"&gt;="&amp;$A263,'Aceite Virgen Extra'!$B$6:$B$257,"&lt;="&amp;$B263)</f>
        <v>6.6599999999999993</v>
      </c>
      <c r="BY263" s="4">
        <f>SUMIFS('Aceite Virgen Extra'!BY$6:BY$257,'Aceite Virgen Extra'!$A$6:$A$257,"&gt;="&amp;$A263,'Aceite Virgen Extra'!$B$6:$B$257,"&lt;="&amp;$B263)</f>
        <v>20.49</v>
      </c>
      <c r="CC263" s="4">
        <f>SUMIFS('Aceite Virgen Extra'!CC$6:CC$257,'Aceite Virgen Extra'!$A$6:$A$257,"&gt;="&amp;$A263,'Aceite Virgen Extra'!$B$6:$B$257,"&lt;="&amp;$B263)</f>
        <v>23.68</v>
      </c>
      <c r="CD263" s="4">
        <f>SUMIFS('Aceite Virgen Extra'!CD$6:CD$257,'Aceite Virgen Extra'!$A$6:$A$257,"&gt;="&amp;$A263,'Aceite Virgen Extra'!$B$6:$B$257,"&lt;="&amp;$B263)</f>
        <v>25.080000000000002</v>
      </c>
      <c r="CE263" s="4">
        <f>SUMIFS('Aceite Virgen Extra'!CE$6:CE$257,'Aceite Virgen Extra'!$A$6:$A$257,"&gt;="&amp;$A263,'Aceite Virgen Extra'!$B$6:$B$257,"&lt;="&amp;$B263)</f>
        <v>24.37</v>
      </c>
      <c r="CF263" s="4">
        <f>SUMIFS('Aceite Virgen Extra'!CF$6:CF$257,'Aceite Virgen Extra'!$A$6:$A$257,"&gt;="&amp;$A263,'Aceite Virgen Extra'!$B$6:$B$257,"&lt;="&amp;$B263)</f>
        <v>25.479999999999997</v>
      </c>
      <c r="CJ263" s="4">
        <f>SUMIFS('Aceite Virgen Extra'!CJ$6:CJ$257,'Aceite Virgen Extra'!$A$6:$A$257,"&gt;="&amp;$A263,'Aceite Virgen Extra'!$B$6:$B$257,"&lt;="&amp;$B263)</f>
        <v>32.24</v>
      </c>
      <c r="CK263" s="4">
        <f>SUMIFS('Aceite Virgen Extra'!CK$6:CK$257,'Aceite Virgen Extra'!$A$6:$A$257,"&gt;="&amp;$A263,'Aceite Virgen Extra'!$B$6:$B$257,"&lt;="&amp;$B263)</f>
        <v>12.67</v>
      </c>
      <c r="CL263" s="4">
        <f>SUMIFS('Aceite Virgen Extra'!CL$6:CL$257,'Aceite Virgen Extra'!$A$6:$A$257,"&gt;="&amp;$A263,'Aceite Virgen Extra'!$B$6:$B$257,"&lt;="&amp;$B263)</f>
        <v>44.57</v>
      </c>
      <c r="CM263" s="4">
        <f>SUMIFS('Aceite Virgen Extra'!CM$6:CM$257,'Aceite Virgen Extra'!$A$6:$A$257,"&gt;="&amp;$A263,'Aceite Virgen Extra'!$B$6:$B$257,"&lt;="&amp;$B263)</f>
        <v>39.860000000000007</v>
      </c>
      <c r="CQ263" s="4">
        <f>SUMIFS('Aceite Virgen Extra'!CQ$6:CQ$257,'Aceite Virgen Extra'!$A$6:$A$257,"&gt;="&amp;$A263,'Aceite Virgen Extra'!$B$6:$B$257,"&lt;="&amp;$B263)</f>
        <v>26.75</v>
      </c>
      <c r="CR263" s="4">
        <f>SUMIFS('Aceite Virgen Extra'!CR$6:CR$257,'Aceite Virgen Extra'!$A$6:$A$257,"&gt;="&amp;$A263,'Aceite Virgen Extra'!$B$6:$B$257,"&lt;="&amp;$B263)</f>
        <v>12.92</v>
      </c>
      <c r="CS263" s="4">
        <f>SUMIFS('Aceite Virgen Extra'!CS$6:CS$257,'Aceite Virgen Extra'!$A$6:$A$257,"&gt;="&amp;$A263,'Aceite Virgen Extra'!$B$6:$B$257,"&lt;="&amp;$B263)</f>
        <v>33.4</v>
      </c>
      <c r="CT263" s="4">
        <f>SUMIFS('Aceite Virgen Extra'!CT$6:CT$257,'Aceite Virgen Extra'!$A$6:$A$257,"&gt;="&amp;$A263,'Aceite Virgen Extra'!$B$6:$B$257,"&lt;="&amp;$B263)</f>
        <v>37.9</v>
      </c>
      <c r="CX263" s="4">
        <f>SUMIFS('Aceite Virgen Extra'!CX$6:CX$257,'Aceite Virgen Extra'!$A$6:$A$257,"&gt;="&amp;$A263,'Aceite Virgen Extra'!$B$6:$B$257,"&lt;="&amp;$B263)</f>
        <v>26.36</v>
      </c>
      <c r="CY263" s="4">
        <f>SUMIFS('Aceite Virgen Extra'!CY$6:CY$257,'Aceite Virgen Extra'!$A$6:$A$257,"&gt;="&amp;$A263,'Aceite Virgen Extra'!$B$6:$B$257,"&lt;="&amp;$B263)</f>
        <v>11.57</v>
      </c>
      <c r="CZ263" s="4">
        <f>SUMIFS('Aceite Virgen Extra'!CZ$6:CZ$257,'Aceite Virgen Extra'!$A$6:$A$257,"&gt;="&amp;$A263,'Aceite Virgen Extra'!$B$6:$B$257,"&lt;="&amp;$B263)</f>
        <v>35.229999999999997</v>
      </c>
      <c r="DA263" s="4">
        <f>SUMIFS('Aceite Virgen Extra'!DA$6:DA$257,'Aceite Virgen Extra'!$A$6:$A$257,"&gt;="&amp;$A263,'Aceite Virgen Extra'!$B$6:$B$257,"&lt;="&amp;$B263)</f>
        <v>24.21</v>
      </c>
      <c r="DE263" s="4">
        <f>SUMIFS('Aceite Virgen Extra'!DE$6:DE$257,'Aceite Virgen Extra'!$A$6:$A$257,"&gt;="&amp;$A263,'Aceite Virgen Extra'!$B$6:$B$257,"&lt;="&amp;$B263)</f>
        <v>22.389999999999997</v>
      </c>
      <c r="DF263" s="4">
        <f>SUMIFS('Aceite Virgen Extra'!DF$6:DF$257,'Aceite Virgen Extra'!$A$6:$A$257,"&gt;="&amp;$A263,'Aceite Virgen Extra'!$B$6:$B$257,"&lt;="&amp;$B263)</f>
        <v>9.5000000000000018</v>
      </c>
      <c r="DG263" s="4">
        <f>SUMIFS('Aceite Virgen Extra'!DG$6:DG$257,'Aceite Virgen Extra'!$A$6:$A$257,"&gt;="&amp;$A263,'Aceite Virgen Extra'!$B$6:$B$257,"&lt;="&amp;$B263)</f>
        <v>27.37</v>
      </c>
      <c r="DH263" s="4">
        <f>SUMIFS('Aceite Virgen Extra'!DH$6:DH$257,'Aceite Virgen Extra'!$A$6:$A$257,"&gt;="&amp;$A263,'Aceite Virgen Extra'!$B$6:$B$257,"&lt;="&amp;$B263)</f>
        <v>34.07</v>
      </c>
      <c r="DL263" s="4">
        <f>SUMIFS('Aceite Virgen Extra'!DL$6:DL$257,'Aceite Virgen Extra'!$A$6:$A$257,"&gt;="&amp;$A263,'Aceite Virgen Extra'!$B$6:$B$257,"&lt;="&amp;$B263)</f>
        <v>24.509999999999998</v>
      </c>
      <c r="DM263" s="4">
        <f>SUMIFS('Aceite Virgen Extra'!DM$6:DM$257,'Aceite Virgen Extra'!$A$6:$A$257,"&gt;="&amp;$A263,'Aceite Virgen Extra'!$B$6:$B$257,"&lt;="&amp;$B263)</f>
        <v>11.92</v>
      </c>
      <c r="DN263" s="4">
        <f>SUMIFS('Aceite Virgen Extra'!DN$6:DN$257,'Aceite Virgen Extra'!$A$6:$A$257,"&gt;="&amp;$A263,'Aceite Virgen Extra'!$B$6:$B$257,"&lt;="&amp;$B263)</f>
        <v>31.380000000000003</v>
      </c>
      <c r="DO263" s="4">
        <f>SUMIFS('Aceite Virgen Extra'!DO$6:DO$257,'Aceite Virgen Extra'!$A$6:$A$257,"&gt;="&amp;$A263,'Aceite Virgen Extra'!$B$6:$B$257,"&lt;="&amp;$B263)</f>
        <v>29.63</v>
      </c>
      <c r="DS263" s="4">
        <f>SUMIFS('Aceite Virgen Extra'!DS$6:DS$257,'Aceite Virgen Extra'!$A$6:$A$257,"&gt;="&amp;$A263,'Aceite Virgen Extra'!$B$6:$B$257,"&lt;="&amp;$B263)</f>
        <v>22.580000000000002</v>
      </c>
      <c r="DT263" s="4">
        <f>SUMIFS('Aceite Virgen Extra'!DT$6:DT$257,'Aceite Virgen Extra'!$A$6:$A$257,"&gt;="&amp;$A263,'Aceite Virgen Extra'!$B$6:$B$257,"&lt;="&amp;$B263)</f>
        <v>12.17</v>
      </c>
      <c r="DU263" s="4">
        <f>SUMIFS('Aceite Virgen Extra'!DU$6:DU$257,'Aceite Virgen Extra'!$A$6:$A$257,"&gt;="&amp;$A263,'Aceite Virgen Extra'!$B$6:$B$257,"&lt;="&amp;$B263)</f>
        <v>28.83</v>
      </c>
      <c r="DV263" s="4">
        <f>SUMIFS('Aceite Virgen Extra'!DV$6:DV$257,'Aceite Virgen Extra'!$A$6:$A$257,"&gt;="&amp;$A263,'Aceite Virgen Extra'!$B$6:$B$257,"&lt;="&amp;$B263)</f>
        <v>21.03</v>
      </c>
      <c r="DZ263" s="4">
        <f>SUMIFS('Aceite Virgen Extra'!DZ$6:DZ$257,'Aceite Virgen Extra'!$A$6:$A$257,"&gt;="&amp;$A263,'Aceite Virgen Extra'!$B$6:$B$257,"&lt;="&amp;$B263)</f>
        <v>20.61</v>
      </c>
      <c r="EA263" s="4">
        <f>SUMIFS('Aceite Virgen Extra'!EA$6:EA$257,'Aceite Virgen Extra'!$A$6:$A$257,"&gt;="&amp;$A263,'Aceite Virgen Extra'!$B$6:$B$257,"&lt;="&amp;$B263)</f>
        <v>14.26</v>
      </c>
      <c r="EB263" s="4">
        <f>SUMIFS('Aceite Virgen Extra'!EB$6:EB$257,'Aceite Virgen Extra'!$A$6:$A$257,"&gt;="&amp;$A263,'Aceite Virgen Extra'!$B$6:$B$257,"&lt;="&amp;$B263)</f>
        <v>25.47</v>
      </c>
      <c r="EC263" s="4">
        <f>SUMIFS('Aceite Virgen Extra'!EC$6:EC$257,'Aceite Virgen Extra'!$A$6:$A$257,"&gt;="&amp;$A263,'Aceite Virgen Extra'!$B$6:$B$257,"&lt;="&amp;$B263)</f>
        <v>23.65</v>
      </c>
      <c r="EG263" s="4">
        <f>SUMIFS('Aceite Virgen Extra'!EG$6:EG$257,'Aceite Virgen Extra'!$A$6:$A$257,"&gt;="&amp;$A263,'Aceite Virgen Extra'!$B$6:$B$257,"&lt;="&amp;$B263)</f>
        <v>14.700000000000001</v>
      </c>
      <c r="EH263" s="4">
        <f>SUMIFS('Aceite Virgen Extra'!EH$6:EH$257,'Aceite Virgen Extra'!$A$6:$A$257,"&gt;="&amp;$A263,'Aceite Virgen Extra'!$B$6:$B$257,"&lt;="&amp;$B263)</f>
        <v>4.28</v>
      </c>
      <c r="EI263" s="4">
        <f>SUMIFS('Aceite Virgen Extra'!EI$6:EI$257,'Aceite Virgen Extra'!$A$6:$A$257,"&gt;="&amp;$A263,'Aceite Virgen Extra'!$B$6:$B$257,"&lt;="&amp;$B263)</f>
        <v>16.48</v>
      </c>
      <c r="EJ263" s="4">
        <f>SUMIFS('Aceite Virgen Extra'!EJ$6:EJ$257,'Aceite Virgen Extra'!$A$6:$A$257,"&gt;="&amp;$A263,'Aceite Virgen Extra'!$B$6:$B$257,"&lt;="&amp;$B263)</f>
        <v>34.22</v>
      </c>
      <c r="EN263" s="4">
        <f>SUMIFS('Aceite Virgen Extra'!EN$6:EN$257,'Aceite Virgen Extra'!$A$6:$A$257,"&gt;="&amp;$A263,'Aceite Virgen Extra'!$B$6:$B$257,"&lt;="&amp;$B263)</f>
        <v>5.87</v>
      </c>
      <c r="EO263" s="4">
        <f>SUMIFS('Aceite Virgen Extra'!EO$6:EO$257,'Aceite Virgen Extra'!$A$6:$A$257,"&gt;="&amp;$A263,'Aceite Virgen Extra'!$B$6:$B$257,"&lt;="&amp;$B263)</f>
        <v>2.86</v>
      </c>
      <c r="EP263" s="4">
        <f>SUMIFS('Aceite Virgen Extra'!EP$6:EP$257,'Aceite Virgen Extra'!$A$6:$A$257,"&gt;="&amp;$A263,'Aceite Virgen Extra'!$B$6:$B$257,"&lt;="&amp;$B263)</f>
        <v>3.33</v>
      </c>
      <c r="EQ263" s="4">
        <f>SUMIFS('Aceite Virgen Extra'!EQ$6:EQ$257,'Aceite Virgen Extra'!$A$6:$A$257,"&gt;="&amp;$A263,'Aceite Virgen Extra'!$B$6:$B$257,"&lt;="&amp;$B263)</f>
        <v>22.599999999999998</v>
      </c>
      <c r="EU263" s="4">
        <f>SUMIFS('Aceite Virgen Extra'!EU$6:EU$257,'Aceite Virgen Extra'!$A$6:$A$257,"&gt;="&amp;$A263,'Aceite Virgen Extra'!$B$6:$B$257,"&lt;="&amp;$B263)</f>
        <v>2.95</v>
      </c>
      <c r="EV263" s="4">
        <f>SUMIFS('Aceite Virgen Extra'!EV$6:EV$257,'Aceite Virgen Extra'!$A$6:$A$257,"&gt;="&amp;$A263,'Aceite Virgen Extra'!$B$6:$B$257,"&lt;="&amp;$B263)</f>
        <v>3.1300000000000003</v>
      </c>
      <c r="EW263" s="4">
        <f>SUMIFS('Aceite Virgen Extra'!EW$6:EW$257,'Aceite Virgen Extra'!$A$6:$A$257,"&gt;="&amp;$A263,'Aceite Virgen Extra'!$B$6:$B$257,"&lt;="&amp;$B263)</f>
        <v>2.37</v>
      </c>
      <c r="EX263" s="4">
        <f>SUMIFS('Aceite Virgen Extra'!EX$6:EX$257,'Aceite Virgen Extra'!$A$6:$A$257,"&gt;="&amp;$A263,'Aceite Virgen Extra'!$B$6:$B$257,"&lt;="&amp;$B263)</f>
        <v>1.0900000000000001</v>
      </c>
      <c r="FB263" s="4">
        <f>SUMIFS('Aceite Virgen Extra'!FB$6:FB$257,'Aceite Virgen Extra'!$A$6:$A$257,"&gt;="&amp;$A263,'Aceite Virgen Extra'!$B$6:$B$257,"&lt;="&amp;$B263)</f>
        <v>4.08</v>
      </c>
      <c r="FC263" s="4">
        <f>SUMIFS('Aceite Virgen Extra'!FC$6:FC$257,'Aceite Virgen Extra'!$A$6:$A$257,"&gt;="&amp;$A263,'Aceite Virgen Extra'!$B$6:$B$257,"&lt;="&amp;$B263)</f>
        <v>4.5100000000000007</v>
      </c>
      <c r="FD263" s="4">
        <f>SUMIFS('Aceite Virgen Extra'!FD$6:FD$257,'Aceite Virgen Extra'!$A$6:$A$257,"&gt;="&amp;$A263,'Aceite Virgen Extra'!$B$6:$B$257,"&lt;="&amp;$B263)</f>
        <v>4.8800000000000008</v>
      </c>
      <c r="FE263" s="4">
        <f>SUMIFS('Aceite Virgen Extra'!FE$6:FE$257,'Aceite Virgen Extra'!$A$6:$A$257,"&gt;="&amp;$A263,'Aceite Virgen Extra'!$B$6:$B$257,"&lt;="&amp;$B263)</f>
        <v>0</v>
      </c>
      <c r="FI263" s="4">
        <f>SUMIFS('Aceite Virgen Extra'!FI$6:FI$257,'Aceite Virgen Extra'!$A$6:$A$257,"&gt;="&amp;$A263,'Aceite Virgen Extra'!$B$6:$B$257,"&lt;="&amp;$B263)</f>
        <v>4.07</v>
      </c>
      <c r="FJ263" s="4">
        <f>SUMIFS('Aceite Virgen Extra'!FJ$6:FJ$257,'Aceite Virgen Extra'!$A$6:$A$257,"&gt;="&amp;$A263,'Aceite Virgen Extra'!$B$6:$B$257,"&lt;="&amp;$B263)</f>
        <v>5.65</v>
      </c>
      <c r="FK263" s="4">
        <f>SUMIFS('Aceite Virgen Extra'!FK$6:FK$257,'Aceite Virgen Extra'!$A$6:$A$257,"&gt;="&amp;$A263,'Aceite Virgen Extra'!$B$6:$B$257,"&lt;="&amp;$B263)</f>
        <v>3.8000000000000003</v>
      </c>
      <c r="FL263" s="4">
        <f>SUMIFS('Aceite Virgen Extra'!FL$6:FL$257,'Aceite Virgen Extra'!$A$6:$A$257,"&gt;="&amp;$A263,'Aceite Virgen Extra'!$B$6:$B$257,"&lt;="&amp;$B263)</f>
        <v>0.26</v>
      </c>
      <c r="FP263" s="4">
        <f>SUMIFS('Aceite Virgen Extra'!FP$6:FP$257,'Aceite Virgen Extra'!$A$6:$A$257,"&gt;="&amp;$A263,'Aceite Virgen Extra'!$B$6:$B$257,"&lt;="&amp;$B263)</f>
        <v>3.04</v>
      </c>
      <c r="FQ263" s="4">
        <f>SUMIFS('Aceite Virgen Extra'!FQ$6:FQ$257,'Aceite Virgen Extra'!$A$6:$A$257,"&gt;="&amp;$A263,'Aceite Virgen Extra'!$B$6:$B$257,"&lt;="&amp;$B263)</f>
        <v>3.95</v>
      </c>
      <c r="FR263" s="4">
        <f>SUMIFS('Aceite Virgen Extra'!FR$6:FR$257,'Aceite Virgen Extra'!$A$6:$A$257,"&gt;="&amp;$A263,'Aceite Virgen Extra'!$B$6:$B$257,"&lt;="&amp;$B263)</f>
        <v>2.9</v>
      </c>
      <c r="FS263" s="4">
        <f>SUMIFS('Aceite Virgen Extra'!FS$6:FS$257,'Aceite Virgen Extra'!$A$6:$A$257,"&gt;="&amp;$A263,'Aceite Virgen Extra'!$B$6:$B$257,"&lt;="&amp;$B263)</f>
        <v>0.91</v>
      </c>
      <c r="FW263" s="4">
        <f>SUMIFS('Aceite Virgen Extra'!FW$6:FW$257,'Aceite Virgen Extra'!$A$6:$A$257,"&gt;="&amp;$A263,'Aceite Virgen Extra'!$B$6:$B$257,"&lt;="&amp;$B263)</f>
        <v>4.28</v>
      </c>
      <c r="FX263" s="4">
        <f>SUMIFS('Aceite Virgen Extra'!FX$6:FX$257,'Aceite Virgen Extra'!$A$6:$A$257,"&gt;="&amp;$A263,'Aceite Virgen Extra'!$B$6:$B$257,"&lt;="&amp;$B263)</f>
        <v>6.080000000000001</v>
      </c>
      <c r="FY263" s="4">
        <f>SUMIFS('Aceite Virgen Extra'!FY$6:FY$257,'Aceite Virgen Extra'!$A$6:$A$257,"&gt;="&amp;$A263,'Aceite Virgen Extra'!$B$6:$B$257,"&lt;="&amp;$B263)</f>
        <v>3.1</v>
      </c>
      <c r="FZ263" s="4">
        <f>SUMIFS('Aceite Virgen Extra'!FZ$6:FZ$257,'Aceite Virgen Extra'!$A$6:$A$257,"&gt;="&amp;$A263,'Aceite Virgen Extra'!$B$6:$B$257,"&lt;="&amp;$B263)</f>
        <v>5.79</v>
      </c>
      <c r="GD263" s="4">
        <f>SUMIFS('Aceite Virgen Extra'!GD$6:GD$257,'Aceite Virgen Extra'!$A$6:$A$257,"&gt;="&amp;$A263,'Aceite Virgen Extra'!$B$6:$B$257,"&lt;="&amp;$B263)</f>
        <v>5.3999999999999995</v>
      </c>
      <c r="GE263" s="4">
        <f>SUMIFS('Aceite Virgen Extra'!GE$6:GE$257,'Aceite Virgen Extra'!$A$6:$A$257,"&gt;="&amp;$A263,'Aceite Virgen Extra'!$B$6:$B$257,"&lt;="&amp;$B263)</f>
        <v>6.84</v>
      </c>
      <c r="GF263" s="4">
        <f>SUMIFS('Aceite Virgen Extra'!GF$6:GF$257,'Aceite Virgen Extra'!$A$6:$A$257,"&gt;="&amp;$A263,'Aceite Virgen Extra'!$B$6:$B$257,"&lt;="&amp;$B263)</f>
        <v>3.88</v>
      </c>
      <c r="GG263" s="4">
        <f>SUMIFS('Aceite Virgen Extra'!GG$6:GG$257,'Aceite Virgen Extra'!$A$6:$A$257,"&gt;="&amp;$A263,'Aceite Virgen Extra'!$B$6:$B$257,"&lt;="&amp;$B263)</f>
        <v>11.150000000000002</v>
      </c>
      <c r="GK263" s="4">
        <f>SUMIFS('Aceite Virgen Extra'!GK$6:GK$257,'Aceite Virgen Extra'!$A$6:$A$257,"&gt;="&amp;$A263,'Aceite Virgen Extra'!$B$6:$B$257,"&lt;="&amp;$B263)</f>
        <v>3.82</v>
      </c>
      <c r="GL263" s="4">
        <f>SUMIFS('Aceite Virgen Extra'!GL$6:GL$257,'Aceite Virgen Extra'!$A$6:$A$257,"&gt;="&amp;$A263,'Aceite Virgen Extra'!$B$6:$B$257,"&lt;="&amp;$B263)</f>
        <v>6.4099999999999993</v>
      </c>
      <c r="GM263" s="4">
        <f>SUMIFS('Aceite Virgen Extra'!GM$6:GM$257,'Aceite Virgen Extra'!$A$6:$A$257,"&gt;="&amp;$A263,'Aceite Virgen Extra'!$B$6:$B$257,"&lt;="&amp;$B263)</f>
        <v>2.6500000000000004</v>
      </c>
      <c r="GN263" s="4">
        <f>SUMIFS('Aceite Virgen Extra'!GN$6:GN$257,'Aceite Virgen Extra'!$A$6:$A$257,"&gt;="&amp;$A263,'Aceite Virgen Extra'!$B$6:$B$257,"&lt;="&amp;$B263)</f>
        <v>4.4499999999999993</v>
      </c>
      <c r="GR263" s="4">
        <f>SUMIFS('Aceite Virgen Extra'!GR$6:GR$257,'Aceite Virgen Extra'!$A$6:$A$257,"&gt;="&amp;$A263,'Aceite Virgen Extra'!$B$6:$B$257,"&lt;="&amp;$B263)</f>
        <v>4.53</v>
      </c>
      <c r="GS263" s="4">
        <f>SUMIFS('Aceite Virgen Extra'!GS$6:GS$257,'Aceite Virgen Extra'!$A$6:$A$257,"&gt;="&amp;$A263,'Aceite Virgen Extra'!$B$6:$B$257,"&lt;="&amp;$B263)</f>
        <v>6.0200000000000005</v>
      </c>
      <c r="GT263" s="4">
        <f>SUMIFS('Aceite Virgen Extra'!GT$6:GT$257,'Aceite Virgen Extra'!$A$6:$A$257,"&gt;="&amp;$A263,'Aceite Virgen Extra'!$B$6:$B$257,"&lt;="&amp;$B263)</f>
        <v>3.4400000000000004</v>
      </c>
      <c r="GU263" s="4">
        <f>SUMIFS('Aceite Virgen Extra'!GU$6:GU$257,'Aceite Virgen Extra'!$A$6:$A$257,"&gt;="&amp;$A263,'Aceite Virgen Extra'!$B$6:$B$257,"&lt;="&amp;$B263)</f>
        <v>2.93</v>
      </c>
      <c r="GY263" s="4">
        <f>SUMIFS('Aceite Virgen Extra'!GY$6:GY$257,'Aceite Virgen Extra'!$A$6:$A$257,"&gt;="&amp;$A263,'Aceite Virgen Extra'!$B$6:$B$257,"&lt;="&amp;$B263)</f>
        <v>6.34</v>
      </c>
      <c r="GZ263" s="4">
        <f>SUMIFS('Aceite Virgen Extra'!GZ$6:GZ$257,'Aceite Virgen Extra'!$A$6:$A$257,"&gt;="&amp;$A263,'Aceite Virgen Extra'!$B$6:$B$257,"&lt;="&amp;$B263)</f>
        <v>8.5</v>
      </c>
      <c r="HA263" s="4">
        <f>SUMIFS('Aceite Virgen Extra'!HA$6:HA$257,'Aceite Virgen Extra'!$A$6:$A$257,"&gt;="&amp;$A263,'Aceite Virgen Extra'!$B$6:$B$257,"&lt;="&amp;$B263)</f>
        <v>5.52</v>
      </c>
      <c r="HB263" s="4">
        <f>SUMIFS('Aceite Virgen Extra'!HB$6:HB$257,'Aceite Virgen Extra'!$A$6:$A$257,"&gt;="&amp;$A263,'Aceite Virgen Extra'!$B$6:$B$257,"&lt;="&amp;$B263)</f>
        <v>3.02</v>
      </c>
      <c r="HF263" s="4">
        <f>SUMIFS('Aceite Virgen Extra'!HF$6:HF$257,'Aceite Virgen Extra'!$A$6:$A$257,"&gt;="&amp;$A263,'Aceite Virgen Extra'!$B$6:$B$257,"&lt;="&amp;$B263)</f>
        <v>4.370000000000001</v>
      </c>
      <c r="HG263" s="4">
        <f>SUMIFS('Aceite Virgen Extra'!HG$6:HG$257,'Aceite Virgen Extra'!$A$6:$A$257,"&gt;="&amp;$A263,'Aceite Virgen Extra'!$B$6:$B$257,"&lt;="&amp;$B263)</f>
        <v>6.1999999999999993</v>
      </c>
      <c r="HH263" s="4">
        <f>SUMIFS('Aceite Virgen Extra'!HH$6:HH$257,'Aceite Virgen Extra'!$A$6:$A$257,"&gt;="&amp;$A263,'Aceite Virgen Extra'!$B$6:$B$257,"&lt;="&amp;$B263)</f>
        <v>3.44</v>
      </c>
      <c r="HI263" s="4">
        <f>SUMIFS('Aceite Virgen Extra'!HI$6:HI$257,'Aceite Virgen Extra'!$A$6:$A$257,"&gt;="&amp;$A263,'Aceite Virgen Extra'!$B$6:$B$257,"&lt;="&amp;$B263)</f>
        <v>8.36</v>
      </c>
      <c r="HM263" s="4">
        <f>SUMIFS('Aceite Virgen Extra'!HM$6:HM$257,'Aceite Virgen Extra'!$A$6:$A$257,"&gt;="&amp;$A263,'Aceite Virgen Extra'!$B$6:$B$257,"&lt;="&amp;$B263)</f>
        <v>4.26</v>
      </c>
      <c r="HN263" s="4">
        <f>SUMIFS('Aceite Virgen Extra'!HN$6:HN$257,'Aceite Virgen Extra'!$A$6:$A$257,"&gt;="&amp;$A263,'Aceite Virgen Extra'!$B$6:$B$257,"&lt;="&amp;$B263)</f>
        <v>2.8499999999999996</v>
      </c>
      <c r="HO263" s="4">
        <f>SUMIFS('Aceite Virgen Extra'!HO$6:HO$257,'Aceite Virgen Extra'!$A$6:$A$257,"&gt;="&amp;$A263,'Aceite Virgen Extra'!$B$6:$B$257,"&lt;="&amp;$B263)</f>
        <v>4.46</v>
      </c>
      <c r="HP263" s="4">
        <f>SUMIFS('Aceite Virgen Extra'!HP$6:HP$257,'Aceite Virgen Extra'!$A$6:$A$257,"&gt;="&amp;$A263,'Aceite Virgen Extra'!$B$6:$B$257,"&lt;="&amp;$B263)</f>
        <v>7.64</v>
      </c>
      <c r="HT263" s="4">
        <f>SUMIFS('Aceite Virgen Extra'!HT$6:HT$257,'Aceite Virgen Extra'!$A$6:$A$257,"&gt;="&amp;$A263,'Aceite Virgen Extra'!$B$6:$B$257,"&lt;="&amp;$B263)</f>
        <v>5.4200000000000008</v>
      </c>
      <c r="HU263" s="4">
        <f>SUMIFS('Aceite Virgen Extra'!HU$6:HU$257,'Aceite Virgen Extra'!$A$6:$A$257,"&gt;="&amp;$A263,'Aceite Virgen Extra'!$B$6:$B$257,"&lt;="&amp;$B263)</f>
        <v>6.2000000000000011</v>
      </c>
      <c r="HV263" s="4">
        <f>SUMIFS('Aceite Virgen Extra'!HV$6:HV$257,'Aceite Virgen Extra'!$A$6:$A$257,"&gt;="&amp;$A263,'Aceite Virgen Extra'!$B$6:$B$257,"&lt;="&amp;$B263)</f>
        <v>4.1100000000000003</v>
      </c>
      <c r="HW263" s="4">
        <f>SUMIFS('Aceite Virgen Extra'!HW$6:HW$257,'Aceite Virgen Extra'!$A$6:$A$257,"&gt;="&amp;$A263,'Aceite Virgen Extra'!$B$6:$B$257,"&lt;="&amp;$B263)</f>
        <v>10.030000000000001</v>
      </c>
      <c r="HZ263"/>
      <c r="IA263" s="4">
        <f>SUMIFS('Aceite Virgen Extra'!IA$6:IA$257,'Aceite Virgen Extra'!$A$6:$A$257,"&gt;="&amp;$A263,'Aceite Virgen Extra'!$B$6:$B$257,"&lt;="&amp;$B263)</f>
        <v>4.9000000000000004</v>
      </c>
      <c r="IB263" s="4">
        <f>SUMIFS('Aceite Virgen Extra'!IB$6:IB$257,'Aceite Virgen Extra'!$A$6:$A$257,"&gt;="&amp;$A263,'Aceite Virgen Extra'!$B$6:$B$257,"&lt;="&amp;$B263)</f>
        <v>4.3600000000000003</v>
      </c>
      <c r="IC263" s="4">
        <f>SUMIFS('Aceite Virgen Extra'!IC$6:IC$257,'Aceite Virgen Extra'!$A$6:$A$257,"&gt;="&amp;$A263,'Aceite Virgen Extra'!$B$6:$B$257,"&lt;="&amp;$B263)</f>
        <v>4.63</v>
      </c>
      <c r="ID263" s="4">
        <f>SUMIFS('Aceite Virgen Extra'!ID$6:ID$257,'Aceite Virgen Extra'!$A$6:$A$257,"&gt;="&amp;$A263,'Aceite Virgen Extra'!$B$6:$B$257,"&lt;="&amp;$B263)</f>
        <v>3.2199999999999998</v>
      </c>
      <c r="IH263" s="4">
        <f>SUMIFS('Aceite Virgen Extra'!IH$6:IH$257,'Aceite Virgen Extra'!$A$6:$A$257,"&gt;="&amp;$A263,'Aceite Virgen Extra'!$B$6:$B$257,"&lt;="&amp;$B263)</f>
        <v>5.2799999999999994</v>
      </c>
      <c r="II263" s="4">
        <f>SUMIFS('Aceite Virgen Extra'!II$6:II$257,'Aceite Virgen Extra'!$A$6:$A$257,"&gt;="&amp;$A263,'Aceite Virgen Extra'!$B$6:$B$257,"&lt;="&amp;$B263)</f>
        <v>4.6000000000000005</v>
      </c>
      <c r="IJ263" s="4">
        <f>SUMIFS('Aceite Virgen Extra'!IJ$6:IJ$257,'Aceite Virgen Extra'!$A$6:$A$257,"&gt;="&amp;$A263,'Aceite Virgen Extra'!$B$6:$B$257,"&lt;="&amp;$B263)</f>
        <v>5.61</v>
      </c>
      <c r="IK263" s="4">
        <f>SUMIFS('Aceite Virgen Extra'!IK$6:IK$257,'Aceite Virgen Extra'!$A$6:$A$257,"&gt;="&amp;$A263,'Aceite Virgen Extra'!$B$6:$B$257,"&lt;="&amp;$B263)</f>
        <v>0.34</v>
      </c>
      <c r="IO263" s="4">
        <f>SUMIFS('Aceite Virgen Extra'!IO$6:IO$257,'Aceite Virgen Extra'!$A$6:$A$257,"&gt;="&amp;$A263,'Aceite Virgen Extra'!$B$6:$B$257,"&lt;="&amp;$B263)</f>
        <v>4.83</v>
      </c>
      <c r="IP263" s="4">
        <f>SUMIFS('Aceite Virgen Extra'!IP$6:IP$257,'Aceite Virgen Extra'!$A$6:$A$257,"&gt;="&amp;$A263,'Aceite Virgen Extra'!$B$6:$B$257,"&lt;="&amp;$B263)</f>
        <v>6.160000000000001</v>
      </c>
      <c r="IQ263" s="4">
        <f>SUMIFS('Aceite Virgen Extra'!IQ$6:IQ$257,'Aceite Virgen Extra'!$A$6:$A$257,"&gt;="&amp;$A263,'Aceite Virgen Extra'!$B$6:$B$257,"&lt;="&amp;$B263)</f>
        <v>4.5999999999999996</v>
      </c>
      <c r="IR263" s="4">
        <f>SUMIFS('Aceite Virgen Extra'!IR$6:IR$257,'Aceite Virgen Extra'!$A$6:$A$257,"&gt;="&amp;$A263,'Aceite Virgen Extra'!$B$6:$B$257,"&lt;="&amp;$B263)</f>
        <v>2.9800000000000004</v>
      </c>
      <c r="IV263" s="4">
        <f>SUMIFS('Aceite Virgen Extra'!IV$6:IV$257,'Aceite Virgen Extra'!$A$6:$A$257,"&gt;="&amp;$A263,'Aceite Virgen Extra'!$B$6:$B$257,"&lt;="&amp;$B263)</f>
        <v>4.3100000000000005</v>
      </c>
      <c r="IW263" s="4">
        <f>SUMIFS('Aceite Virgen Extra'!IW$6:IW$257,'Aceite Virgen Extra'!$A$6:$A$257,"&gt;="&amp;$A263,'Aceite Virgen Extra'!$B$6:$B$257,"&lt;="&amp;$B263)</f>
        <v>6.36</v>
      </c>
      <c r="IX263" s="4">
        <f>SUMIFS('Aceite Virgen Extra'!IX$6:IX$257,'Aceite Virgen Extra'!$A$6:$A$257,"&gt;="&amp;$A263,'Aceite Virgen Extra'!$B$6:$B$257,"&lt;="&amp;$B263)</f>
        <v>3.16</v>
      </c>
      <c r="IY263" s="4">
        <f>SUMIFS('Aceite Virgen Extra'!IY$6:IY$257,'Aceite Virgen Extra'!$A$6:$A$257,"&gt;="&amp;$A263,'Aceite Virgen Extra'!$B$6:$B$257,"&lt;="&amp;$B263)</f>
        <v>3.08</v>
      </c>
      <c r="JB263"/>
      <c r="JC263" s="4">
        <f>SUMIFS('Aceite Virgen Extra'!JC$6:JC$257,'Aceite Virgen Extra'!$A$6:$A$257,"&gt;="&amp;$A263,'Aceite Virgen Extra'!$B$6:$B$257,"&lt;="&amp;$B263)</f>
        <v>4.79</v>
      </c>
      <c r="JD263" s="4">
        <f>SUMIFS('Aceite Virgen Extra'!JD$6:JD$257,'Aceite Virgen Extra'!$A$6:$A$257,"&gt;="&amp;$A263,'Aceite Virgen Extra'!$B$6:$B$257,"&lt;="&amp;$B263)</f>
        <v>8.84</v>
      </c>
      <c r="JE263" s="4">
        <f>SUMIFS('Aceite Virgen Extra'!JE$6:JE$257,'Aceite Virgen Extra'!$A$6:$A$257,"&gt;="&amp;$A263,'Aceite Virgen Extra'!$B$6:$B$257,"&lt;="&amp;$B263)</f>
        <v>3.7600000000000002</v>
      </c>
      <c r="JF263" s="4">
        <f>SUMIFS('Aceite Virgen Extra'!JF$6:JF$257,'Aceite Virgen Extra'!$A$6:$A$257,"&gt;="&amp;$A263,'Aceite Virgen Extra'!$B$6:$B$257,"&lt;="&amp;$B263)</f>
        <v>2.0100000000000002</v>
      </c>
      <c r="JJ263" s="4">
        <f>SUMIFS('Aceite Virgen Extra'!JJ$6:JJ$257,'Aceite Virgen Extra'!$A$6:$A$257,"&gt;="&amp;$A263,'Aceite Virgen Extra'!$B$6:$B$257,"&lt;="&amp;$B263)</f>
        <v>4.87</v>
      </c>
      <c r="JK263" s="4">
        <f>SUMIFS('Aceite Virgen Extra'!JK$6:JK$257,'Aceite Virgen Extra'!$A$6:$A$257,"&gt;="&amp;$A263,'Aceite Virgen Extra'!$B$6:$B$257,"&lt;="&amp;$B263)</f>
        <v>4.09</v>
      </c>
      <c r="JL263" s="4">
        <f>SUMIFS('Aceite Virgen Extra'!JL$6:JL$257,'Aceite Virgen Extra'!$A$6:$A$257,"&gt;="&amp;$A263,'Aceite Virgen Extra'!$B$6:$B$257,"&lt;="&amp;$B263)</f>
        <v>3.72</v>
      </c>
      <c r="JM263" s="4">
        <f>SUMIFS('Aceite Virgen Extra'!JM$6:JM$257,'Aceite Virgen Extra'!$A$6:$A$257,"&gt;="&amp;$A263,'Aceite Virgen Extra'!$B$6:$B$257,"&lt;="&amp;$B263)</f>
        <v>7.72</v>
      </c>
      <c r="JQ263" s="4">
        <f>SUMIFS('Aceite Virgen Extra'!JQ$6:JQ$257,'Aceite Virgen Extra'!$A$6:$A$257,"&gt;="&amp;$A263,'Aceite Virgen Extra'!$B$6:$B$257,"&lt;="&amp;$B263)</f>
        <v>3.59</v>
      </c>
      <c r="JR263" s="4">
        <f>SUMIFS('Aceite Virgen Extra'!JR$6:JR$257,'Aceite Virgen Extra'!$A$6:$A$257,"&gt;="&amp;$A263,'Aceite Virgen Extra'!$B$6:$B$257,"&lt;="&amp;$B263)</f>
        <v>3.8900000000000006</v>
      </c>
      <c r="JS263" s="4">
        <f>SUMIFS('Aceite Virgen Extra'!JS$6:JS$257,'Aceite Virgen Extra'!$A$6:$A$257,"&gt;="&amp;$A263,'Aceite Virgen Extra'!$B$6:$B$257,"&lt;="&amp;$B263)</f>
        <v>3.89</v>
      </c>
      <c r="JT263" s="4">
        <f>SUMIFS('Aceite Virgen Extra'!JT$6:JT$257,'Aceite Virgen Extra'!$A$6:$A$257,"&gt;="&amp;$A263,'Aceite Virgen Extra'!$B$6:$B$257,"&lt;="&amp;$B263)</f>
        <v>1.1199999999999999</v>
      </c>
      <c r="JX263" s="4">
        <f>SUMIFS('Aceite Virgen Extra'!JX$6:JX$257,'Aceite Virgen Extra'!$A$6:$A$257,"&gt;="&amp;$A263,'Aceite Virgen Extra'!$B$6:$B$257,"&lt;="&amp;$B263)</f>
        <v>4.72</v>
      </c>
      <c r="JY263" s="4">
        <f>SUMIFS('Aceite Virgen Extra'!JY$6:JY$257,'Aceite Virgen Extra'!$A$6:$A$257,"&gt;="&amp;$A263,'Aceite Virgen Extra'!$B$6:$B$257,"&lt;="&amp;$B263)</f>
        <v>4.1199999999999992</v>
      </c>
      <c r="JZ263" s="4">
        <f>SUMIFS('Aceite Virgen Extra'!JZ$6:JZ$257,'Aceite Virgen Extra'!$A$6:$A$257,"&gt;="&amp;$A263,'Aceite Virgen Extra'!$B$6:$B$257,"&lt;="&amp;$B263)</f>
        <v>4.0599999999999996</v>
      </c>
      <c r="KA263" s="4">
        <f>SUMIFS('Aceite Virgen Extra'!KA$6:KA$257,'Aceite Virgen Extra'!$A$6:$A$257,"&gt;="&amp;$A263,'Aceite Virgen Extra'!$B$6:$B$257,"&lt;="&amp;$B263)</f>
        <v>5.78</v>
      </c>
      <c r="KE263" s="4">
        <f>SUMIFS('Aceite Virgen Extra'!KE$6:KE$257,'Aceite Virgen Extra'!$A$6:$A$257,"&gt;="&amp;$A263,'Aceite Virgen Extra'!$B$6:$B$257,"&lt;="&amp;$B263)</f>
        <v>3.07</v>
      </c>
      <c r="KF263" s="4">
        <f>SUMIFS('Aceite Virgen Extra'!KF$6:KF$257,'Aceite Virgen Extra'!$A$6:$A$257,"&gt;="&amp;$A263,'Aceite Virgen Extra'!$B$6:$B$257,"&lt;="&amp;$B263)</f>
        <v>3.44</v>
      </c>
      <c r="KG263" s="4">
        <f>SUMIFS('Aceite Virgen Extra'!KG$6:KG$257,'Aceite Virgen Extra'!$A$6:$A$257,"&gt;="&amp;$A263,'Aceite Virgen Extra'!$B$6:$B$257,"&lt;="&amp;$B263)</f>
        <v>2.5499999999999998</v>
      </c>
      <c r="KH263" s="4">
        <f>SUMIFS('Aceite Virgen Extra'!KH$6:KH$257,'Aceite Virgen Extra'!$A$6:$A$257,"&gt;="&amp;$A263,'Aceite Virgen Extra'!$B$6:$B$257,"&lt;="&amp;$B263)</f>
        <v>3.9</v>
      </c>
      <c r="KL263" s="4">
        <f>SUMIFS('Aceite Virgen Extra'!KL$6:KL$257,'Aceite Virgen Extra'!$A$6:$A$257,"&gt;="&amp;$A263,'Aceite Virgen Extra'!$B$6:$B$257,"&lt;="&amp;$B263)</f>
        <v>4.47</v>
      </c>
      <c r="KM263" s="4">
        <f>SUMIFS('Aceite Virgen Extra'!KM$6:KM$257,'Aceite Virgen Extra'!$A$6:$A$257,"&gt;="&amp;$A263,'Aceite Virgen Extra'!$B$6:$B$257,"&lt;="&amp;$B263)</f>
        <v>3.8899999999999997</v>
      </c>
      <c r="KN263" s="4">
        <f>SUMIFS('Aceite Virgen Extra'!KN$6:KN$257,'Aceite Virgen Extra'!$A$6:$A$257,"&gt;="&amp;$A263,'Aceite Virgen Extra'!$B$6:$B$257,"&lt;="&amp;$B263)</f>
        <v>3.55</v>
      </c>
      <c r="KO263" s="4">
        <f>SUMIFS('Aceite Virgen Extra'!KO$6:KO$257,'Aceite Virgen Extra'!$A$6:$A$257,"&gt;="&amp;$A263,'Aceite Virgen Extra'!$B$6:$B$257,"&lt;="&amp;$B263)</f>
        <v>0.9</v>
      </c>
      <c r="KS263" s="4">
        <f>SUMIFS('Aceite Virgen Extra'!KS$6:KS$257,'Aceite Virgen Extra'!$A$6:$A$257,"&gt;="&amp;$A263,'Aceite Virgen Extra'!$B$6:$B$257,"&lt;="&amp;$B263)</f>
        <v>5.31</v>
      </c>
      <c r="KT263" s="4">
        <f>SUMIFS('Aceite Virgen Extra'!KT$6:KT$257,'Aceite Virgen Extra'!$A$6:$A$257,"&gt;="&amp;$A263,'Aceite Virgen Extra'!$B$6:$B$257,"&lt;="&amp;$B263)</f>
        <v>7.8100000000000014</v>
      </c>
      <c r="KU263" s="4">
        <f>SUMIFS('Aceite Virgen Extra'!KU$6:KU$257,'Aceite Virgen Extra'!$A$6:$A$257,"&gt;="&amp;$A263,'Aceite Virgen Extra'!$B$6:$B$257,"&lt;="&amp;$B263)</f>
        <v>3.85</v>
      </c>
      <c r="KV263" s="4">
        <f>SUMIFS('Aceite Virgen Extra'!KV$6:KV$257,'Aceite Virgen Extra'!$A$6:$A$257,"&gt;="&amp;$A263,'Aceite Virgen Extra'!$B$6:$B$257,"&lt;="&amp;$B263)</f>
        <v>1.95</v>
      </c>
      <c r="KZ263" s="4">
        <f>SUMIFS('Aceite Virgen Extra'!KZ$6:KZ$257,'Aceite Virgen Extra'!$A$6:$A$257,"&gt;="&amp;$A263,'Aceite Virgen Extra'!$B$6:$B$257,"&lt;="&amp;$B263)</f>
        <v>4.37</v>
      </c>
      <c r="LA263" s="4">
        <f>SUMIFS('Aceite Virgen Extra'!LA$6:LA$257,'Aceite Virgen Extra'!$A$6:$A$257,"&gt;="&amp;$A263,'Aceite Virgen Extra'!$B$6:$B$257,"&lt;="&amp;$B263)</f>
        <v>4.78</v>
      </c>
      <c r="LB263" s="4">
        <f>SUMIFS('Aceite Virgen Extra'!LB$6:LB$257,'Aceite Virgen Extra'!$A$6:$A$257,"&gt;="&amp;$A263,'Aceite Virgen Extra'!$B$6:$B$257,"&lt;="&amp;$B263)</f>
        <v>4.47</v>
      </c>
      <c r="LC263" s="4">
        <f>SUMIFS('Aceite Virgen Extra'!LC$6:LC$257,'Aceite Virgen Extra'!$A$6:$A$257,"&gt;="&amp;$A263,'Aceite Virgen Extra'!$B$6:$B$257,"&lt;="&amp;$B263)</f>
        <v>0.97</v>
      </c>
      <c r="LG263" s="4">
        <f>SUMIFS('Aceite Virgen Extra'!LG$6:LG$257,'Aceite Virgen Extra'!$A$6:$A$257,"&gt;="&amp;$A263,'Aceite Virgen Extra'!$B$6:$B$257,"&lt;="&amp;$B263)</f>
        <v>9.3199999999999985</v>
      </c>
      <c r="LH263" s="4">
        <f>SUMIFS('Aceite Virgen Extra'!LH$6:LH$257,'Aceite Virgen Extra'!$A$6:$A$257,"&gt;="&amp;$A263,'Aceite Virgen Extra'!$B$6:$B$257,"&lt;="&amp;$B263)</f>
        <v>11.67</v>
      </c>
      <c r="LI263" s="4">
        <f>SUMIFS('Aceite Virgen Extra'!LI$6:LI$257,'Aceite Virgen Extra'!$A$6:$A$257,"&gt;="&amp;$A263,'Aceite Virgen Extra'!$B$6:$B$257,"&lt;="&amp;$B263)</f>
        <v>8.41</v>
      </c>
      <c r="LJ263" s="4">
        <f>SUMIFS('Aceite Virgen Extra'!LJ$6:LJ$257,'Aceite Virgen Extra'!$A$6:$A$257,"&gt;="&amp;$A263,'Aceite Virgen Extra'!$B$6:$B$257,"&lt;="&amp;$B263)</f>
        <v>7.64</v>
      </c>
      <c r="LN263" s="4">
        <f>SUMIFS('Aceite Virgen Extra'!LN$6:LN$257,'Aceite Virgen Extra'!$A$6:$A$257,"&gt;="&amp;$A263,'Aceite Virgen Extra'!$B$6:$B$257,"&lt;="&amp;$B263)</f>
        <v>5.23</v>
      </c>
      <c r="LO263" s="4">
        <f>SUMIFS('Aceite Virgen Extra'!LO$6:LO$257,'Aceite Virgen Extra'!$A$6:$A$257,"&gt;="&amp;$A263,'Aceite Virgen Extra'!$B$6:$B$257,"&lt;="&amp;$B263)</f>
        <v>7.56</v>
      </c>
      <c r="LP263" s="4">
        <f>SUMIFS('Aceite Virgen Extra'!LP$6:LP$257,'Aceite Virgen Extra'!$A$6:$A$257,"&gt;="&amp;$A263,'Aceite Virgen Extra'!$B$6:$B$257,"&lt;="&amp;$B263)</f>
        <v>4.0200000000000005</v>
      </c>
      <c r="LQ263" s="4">
        <f>SUMIFS('Aceite Virgen Extra'!LQ$6:LQ$257,'Aceite Virgen Extra'!$A$6:$A$257,"&gt;="&amp;$A263,'Aceite Virgen Extra'!$B$6:$B$257,"&lt;="&amp;$B263)</f>
        <v>3.0999999999999996</v>
      </c>
      <c r="LU263" s="4">
        <f>SUMIFS('Aceite Virgen Extra'!LU$6:LU$257,'Aceite Virgen Extra'!$A$6:$A$257,"&gt;="&amp;$A263,'Aceite Virgen Extra'!$B$6:$B$257,"&lt;="&amp;$B263)</f>
        <v>6.67</v>
      </c>
      <c r="LV263" s="4">
        <f>SUMIFS('Aceite Virgen Extra'!LV$6:LV$257,'Aceite Virgen Extra'!$A$6:$A$257,"&gt;="&amp;$A263,'Aceite Virgen Extra'!$B$6:$B$257,"&lt;="&amp;$B263)</f>
        <v>5.63</v>
      </c>
      <c r="LW263" s="4">
        <f>SUMIFS('Aceite Virgen Extra'!LW$6:LW$257,'Aceite Virgen Extra'!$A$6:$A$257,"&gt;="&amp;$A263,'Aceite Virgen Extra'!$B$6:$B$257,"&lt;="&amp;$B263)</f>
        <v>5.98</v>
      </c>
      <c r="LX263" s="4">
        <f>SUMIFS('Aceite Virgen Extra'!LX$6:LX$257,'Aceite Virgen Extra'!$A$6:$A$257,"&gt;="&amp;$A263,'Aceite Virgen Extra'!$B$6:$B$257,"&lt;="&amp;$B263)</f>
        <v>9.2900000000000009</v>
      </c>
      <c r="MB263" s="4">
        <f>SUMIFS('Aceite Virgen Extra'!MB$6:MB$257,'Aceite Virgen Extra'!$A$6:$A$257,"&gt;="&amp;$A263,'Aceite Virgen Extra'!$B$6:$B$257,"&lt;="&amp;$B263)</f>
        <v>9.83</v>
      </c>
      <c r="MC263" s="4">
        <f>SUMIFS('Aceite Virgen Extra'!MC$6:MC$257,'Aceite Virgen Extra'!$A$6:$A$257,"&gt;="&amp;$A263,'Aceite Virgen Extra'!$B$6:$B$257,"&lt;="&amp;$B263)</f>
        <v>9.91</v>
      </c>
      <c r="MD263" s="4">
        <f>SUMIFS('Aceite Virgen Extra'!MD$6:MD$257,'Aceite Virgen Extra'!$A$6:$A$257,"&gt;="&amp;$A263,'Aceite Virgen Extra'!$B$6:$B$257,"&lt;="&amp;$B263)</f>
        <v>9.490000000000002</v>
      </c>
      <c r="ME263" s="4">
        <f>SUMIFS('Aceite Virgen Extra'!ME$6:ME$257,'Aceite Virgen Extra'!$A$6:$A$257,"&gt;="&amp;$A263,'Aceite Virgen Extra'!$B$6:$B$257,"&lt;="&amp;$B263)</f>
        <v>10.51</v>
      </c>
      <c r="MI263" s="4">
        <f>SUMIFS('Aceite Virgen Extra'!MI$6:MI$257,'Aceite Virgen Extra'!$A$6:$A$257,"&gt;="&amp;$A263,'Aceite Virgen Extra'!$B$6:$B$257,"&lt;="&amp;$B263)</f>
        <v>23.929999999999996</v>
      </c>
      <c r="MJ263" s="4">
        <f>SUMIFS('Aceite Virgen Extra'!MJ$6:MJ$257,'Aceite Virgen Extra'!$A$6:$A$257,"&gt;="&amp;$A263,'Aceite Virgen Extra'!$B$6:$B$257,"&lt;="&amp;$B263)</f>
        <v>12.649999999999999</v>
      </c>
      <c r="MK263" s="4">
        <f>SUMIFS('Aceite Virgen Extra'!MK$6:MK$257,'Aceite Virgen Extra'!$A$6:$A$257,"&gt;="&amp;$A263,'Aceite Virgen Extra'!$B$6:$B$257,"&lt;="&amp;$B263)</f>
        <v>30.86</v>
      </c>
      <c r="ML263" s="4">
        <f>SUMIFS('Aceite Virgen Extra'!ML$6:ML$257,'Aceite Virgen Extra'!$A$6:$A$257,"&gt;="&amp;$A263,'Aceite Virgen Extra'!$B$6:$B$257,"&lt;="&amp;$B263)</f>
        <v>23.64</v>
      </c>
      <c r="MP263" s="4">
        <f>SUMIFS('Aceite Virgen Extra'!MP$6:MP$257,'Aceite Virgen Extra'!$A$6:$A$257,"&gt;="&amp;$A263,'Aceite Virgen Extra'!$B$6:$B$257,"&lt;="&amp;$B263)</f>
        <v>24.509999999999998</v>
      </c>
      <c r="MQ263" s="4">
        <f>SUMIFS('Aceite Virgen Extra'!MQ$6:MQ$257,'Aceite Virgen Extra'!$A$6:$A$257,"&gt;="&amp;$A263,'Aceite Virgen Extra'!$B$6:$B$257,"&lt;="&amp;$B263)</f>
        <v>10.95</v>
      </c>
      <c r="MR263" s="4">
        <f>SUMIFS('Aceite Virgen Extra'!MR$6:MR$257,'Aceite Virgen Extra'!$A$6:$A$257,"&gt;="&amp;$A263,'Aceite Virgen Extra'!$B$6:$B$257,"&lt;="&amp;$B263)</f>
        <v>32.510000000000005</v>
      </c>
      <c r="MS263" s="4">
        <f>SUMIFS('Aceite Virgen Extra'!MS$6:MS$257,'Aceite Virgen Extra'!$A$6:$A$257,"&gt;="&amp;$A263,'Aceite Virgen Extra'!$B$6:$B$257,"&lt;="&amp;$B263)</f>
        <v>26.93</v>
      </c>
      <c r="MW263" s="4">
        <f>SUMIFS('Aceite Virgen Extra'!MW$6:MW$257,'Aceite Virgen Extra'!$A$6:$A$257,"&gt;="&amp;$A263,'Aceite Virgen Extra'!$B$6:$B$257,"&lt;="&amp;$B263)</f>
        <v>27.619999999999997</v>
      </c>
      <c r="MX263" s="4">
        <f>SUMIFS('Aceite Virgen Extra'!MX$6:MX$257,'Aceite Virgen Extra'!$A$6:$A$257,"&gt;="&amp;$A263,'Aceite Virgen Extra'!$B$6:$B$257,"&lt;="&amp;$B263)</f>
        <v>16.190000000000001</v>
      </c>
      <c r="MY263" s="4">
        <f>SUMIFS('Aceite Virgen Extra'!MY$6:MY$257,'Aceite Virgen Extra'!$A$6:$A$257,"&gt;="&amp;$A263,'Aceite Virgen Extra'!$B$6:$B$257,"&lt;="&amp;$B263)</f>
        <v>34.440000000000005</v>
      </c>
      <c r="MZ263" s="4">
        <f>SUMIFS('Aceite Virgen Extra'!MZ$6:MZ$257,'Aceite Virgen Extra'!$A$6:$A$257,"&gt;="&amp;$A263,'Aceite Virgen Extra'!$B$6:$B$257,"&lt;="&amp;$B263)</f>
        <v>32.71</v>
      </c>
      <c r="ND263" s="4">
        <f>SUMIFS('Aceite Virgen Extra'!ND$6:ND$257,'Aceite Virgen Extra'!$A$6:$A$257,"&gt;="&amp;$A263,'Aceite Virgen Extra'!$B$6:$B$257,"&lt;="&amp;$B263)</f>
        <v>27.330000000000005</v>
      </c>
      <c r="NE263" s="4">
        <f>SUMIFS('Aceite Virgen Extra'!NE$6:NE$257,'Aceite Virgen Extra'!$A$6:$A$257,"&gt;="&amp;$A263,'Aceite Virgen Extra'!$B$6:$B$257,"&lt;="&amp;$B263)</f>
        <v>14.91</v>
      </c>
      <c r="NF263" s="4">
        <f>SUMIFS('Aceite Virgen Extra'!NF$6:NF$257,'Aceite Virgen Extra'!$A$6:$A$257,"&gt;="&amp;$A263,'Aceite Virgen Extra'!$B$6:$B$257,"&lt;="&amp;$B263)</f>
        <v>33.769999999999996</v>
      </c>
      <c r="NG263" s="4">
        <f>SUMIFS('Aceite Virgen Extra'!NG$6:NG$257,'Aceite Virgen Extra'!$A$6:$A$257,"&gt;="&amp;$A263,'Aceite Virgen Extra'!$B$6:$B$257,"&lt;="&amp;$B263)</f>
        <v>40.92</v>
      </c>
      <c r="NK263" s="4">
        <f>SUMIFS('Aceite Virgen Extra'!NK$6:NK$257,'Aceite Virgen Extra'!$A$6:$A$257,"&gt;="&amp;$A263,'Aceite Virgen Extra'!$B$6:$B$257,"&lt;="&amp;$B263)</f>
        <v>25.040000000000003</v>
      </c>
      <c r="NL263" s="4">
        <f>SUMIFS('Aceite Virgen Extra'!NL$6:NL$257,'Aceite Virgen Extra'!$A$6:$A$257,"&gt;="&amp;$A263,'Aceite Virgen Extra'!$B$6:$B$257,"&lt;="&amp;$B263)</f>
        <v>15.049999999999999</v>
      </c>
      <c r="NM263" s="4">
        <f>SUMIFS('Aceite Virgen Extra'!NM$6:NM$257,'Aceite Virgen Extra'!$A$6:$A$257,"&gt;="&amp;$A263,'Aceite Virgen Extra'!$B$6:$B$257,"&lt;="&amp;$B263)</f>
        <v>29.220000000000006</v>
      </c>
      <c r="NN263" s="4">
        <f>SUMIFS('Aceite Virgen Extra'!NN$6:NN$257,'Aceite Virgen Extra'!$A$6:$A$257,"&gt;="&amp;$A263,'Aceite Virgen Extra'!$B$6:$B$257,"&lt;="&amp;$B263)</f>
        <v>37.159999999999997</v>
      </c>
      <c r="NR263" s="4">
        <f>SUMIFS('Aceite Virgen Extra'!NR$6:NR$257,'Aceite Virgen Extra'!$A$6:$A$257,"&gt;="&amp;$A263,'Aceite Virgen Extra'!$B$6:$B$257,"&lt;="&amp;$B263)</f>
        <v>24.939999999999998</v>
      </c>
      <c r="NS263" s="4">
        <f>SUMIFS('Aceite Virgen Extra'!NS$6:NS$257,'Aceite Virgen Extra'!$A$6:$A$257,"&gt;="&amp;$A263,'Aceite Virgen Extra'!$B$6:$B$257,"&lt;="&amp;$B263)</f>
        <v>16.09</v>
      </c>
      <c r="NT263" s="4">
        <f>SUMIFS('Aceite Virgen Extra'!NT$6:NT$257,'Aceite Virgen Extra'!$A$6:$A$257,"&gt;="&amp;$A263,'Aceite Virgen Extra'!$B$6:$B$257,"&lt;="&amp;$B263)</f>
        <v>29.619999999999997</v>
      </c>
      <c r="NU263" s="4">
        <f>SUMIFS('Aceite Virgen Extra'!NU$6:NU$257,'Aceite Virgen Extra'!$A$6:$A$257,"&gt;="&amp;$A263,'Aceite Virgen Extra'!$B$6:$B$257,"&lt;="&amp;$B263)</f>
        <v>36.660000000000004</v>
      </c>
      <c r="NY263" s="4">
        <f>SUMIFS('Aceite Virgen Extra'!NY$6:NY$257,'Aceite Virgen Extra'!$A$6:$A$257,"&gt;="&amp;$A263,'Aceite Virgen Extra'!$B$6:$B$257,"&lt;="&amp;$B263)</f>
        <v>32.07</v>
      </c>
      <c r="NZ263" s="4">
        <f>SUMIFS('Aceite Virgen Extra'!NZ$6:NZ$257,'Aceite Virgen Extra'!$A$6:$A$257,"&gt;="&amp;$A263,'Aceite Virgen Extra'!$B$6:$B$257,"&lt;="&amp;$B263)</f>
        <v>20.62</v>
      </c>
      <c r="OA263" s="4">
        <f>SUMIFS('Aceite Virgen Extra'!OA$6:OA$257,'Aceite Virgen Extra'!$A$6:$A$257,"&gt;="&amp;$A263,'Aceite Virgen Extra'!$B$6:$B$257,"&lt;="&amp;$B263)</f>
        <v>39.120000000000005</v>
      </c>
      <c r="OB263" s="4">
        <f>SUMIFS('Aceite Virgen Extra'!OB$6:OB$257,'Aceite Virgen Extra'!$A$6:$A$257,"&gt;="&amp;$A263,'Aceite Virgen Extra'!$B$6:$B$257,"&lt;="&amp;$B263)</f>
        <v>35.840000000000003</v>
      </c>
      <c r="OF263" s="4">
        <f>SUMIFS('Aceite Virgen Extra'!OF$6:OF$257,'Aceite Virgen Extra'!$A$6:$A$257,"&gt;="&amp;$A263,'Aceite Virgen Extra'!$B$6:$B$257,"&lt;="&amp;$B263)</f>
        <v>31.96</v>
      </c>
      <c r="OG263" s="4">
        <f>SUMIFS('Aceite Virgen Extra'!OG$6:OG$257,'Aceite Virgen Extra'!$A$6:$A$257,"&gt;="&amp;$A263,'Aceite Virgen Extra'!$B$6:$B$257,"&lt;="&amp;$B263)</f>
        <v>16.14</v>
      </c>
      <c r="OH263" s="4">
        <f>SUMIFS('Aceite Virgen Extra'!OH$6:OH$257,'Aceite Virgen Extra'!$A$6:$A$257,"&gt;="&amp;$A263,'Aceite Virgen Extra'!$B$6:$B$257,"&lt;="&amp;$B263)</f>
        <v>40.629999999999995</v>
      </c>
      <c r="OI263" s="4">
        <f>SUMIFS('Aceite Virgen Extra'!OI$6:OI$257,'Aceite Virgen Extra'!$A$6:$A$257,"&gt;="&amp;$A263,'Aceite Virgen Extra'!$B$6:$B$257,"&lt;="&amp;$B263)</f>
        <v>38.449999999999996</v>
      </c>
      <c r="OM263" s="4">
        <f>SUMIFS('Aceite Virgen Extra'!OM$6:OM$257,'Aceite Virgen Extra'!$A$6:$A$257,"&gt;="&amp;$A263,'Aceite Virgen Extra'!$B$6:$B$257,"&lt;="&amp;$B263)</f>
        <v>20.63</v>
      </c>
      <c r="ON263" s="4">
        <f>SUMIFS('Aceite Virgen Extra'!ON$6:ON$257,'Aceite Virgen Extra'!$A$6:$A$257,"&gt;="&amp;$A263,'Aceite Virgen Extra'!$B$6:$B$257,"&lt;="&amp;$B263)</f>
        <v>20.509999999999998</v>
      </c>
      <c r="OO263" s="4">
        <f>SUMIFS('Aceite Virgen Extra'!OO$6:OO$257,'Aceite Virgen Extra'!$A$6:$A$257,"&gt;="&amp;$A263,'Aceite Virgen Extra'!$B$6:$B$257,"&lt;="&amp;$B263)</f>
        <v>20.57</v>
      </c>
      <c r="OP263" s="4">
        <f>SUMIFS('Aceite Virgen Extra'!OP$6:OP$257,'Aceite Virgen Extra'!$A$6:$A$257,"&gt;="&amp;$A263,'Aceite Virgen Extra'!$B$6:$B$257,"&lt;="&amp;$B263)</f>
        <v>22.85</v>
      </c>
      <c r="OT263" s="4">
        <f>SUMIFS('Aceite Virgen Extra'!OT$6:OT$257,'Aceite Virgen Extra'!$A$6:$A$257,"&gt;="&amp;$A263,'Aceite Virgen Extra'!$B$6:$B$257,"&lt;="&amp;$B263)</f>
        <v>14.619999999999997</v>
      </c>
      <c r="OU263" s="4">
        <f>SUMIFS('Aceite Virgen Extra'!OU$6:OU$257,'Aceite Virgen Extra'!$A$6:$A$257,"&gt;="&amp;$A263,'Aceite Virgen Extra'!$B$6:$B$257,"&lt;="&amp;$B263)</f>
        <v>15.940000000000001</v>
      </c>
      <c r="OV263" s="4">
        <f>SUMIFS('Aceite Virgen Extra'!OV$6:OV$257,'Aceite Virgen Extra'!$A$6:$A$257,"&gt;="&amp;$A263,'Aceite Virgen Extra'!$B$6:$B$257,"&lt;="&amp;$B263)</f>
        <v>13.370000000000001</v>
      </c>
      <c r="OW263" s="4">
        <f>SUMIFS('Aceite Virgen Extra'!OW$6:OW$257,'Aceite Virgen Extra'!$A$6:$A$257,"&gt;="&amp;$A263,'Aceite Virgen Extra'!$B$6:$B$257,"&lt;="&amp;$B263)</f>
        <v>10.739999999999998</v>
      </c>
      <c r="PA263" s="4">
        <f>SUMIFS('Aceite Virgen Extra'!PA$6:PA$257,'Aceite Virgen Extra'!$A$6:$A$257,"&gt;="&amp;$A263,'Aceite Virgen Extra'!$B$6:$B$257,"&lt;="&amp;$B263)</f>
        <v>10.37</v>
      </c>
      <c r="PB263" s="4">
        <f>SUMIFS('Aceite Virgen Extra'!PB$6:PB$257,'Aceite Virgen Extra'!$A$6:$A$257,"&gt;="&amp;$A263,'Aceite Virgen Extra'!$B$6:$B$257,"&lt;="&amp;$B263)</f>
        <v>12.23</v>
      </c>
      <c r="PC263" s="4">
        <f>SUMIFS('Aceite Virgen Extra'!PC$6:PC$257,'Aceite Virgen Extra'!$A$6:$A$257,"&gt;="&amp;$A263,'Aceite Virgen Extra'!$B$6:$B$257,"&lt;="&amp;$B263)</f>
        <v>8.8199999999999985</v>
      </c>
      <c r="PD263" s="4">
        <f>SUMIFS('Aceite Virgen Extra'!PD$6:PD$257,'Aceite Virgen Extra'!$A$6:$A$257,"&gt;="&amp;$A263,'Aceite Virgen Extra'!$B$6:$B$257,"&lt;="&amp;$B263)</f>
        <v>6.48</v>
      </c>
      <c r="PH263" s="4">
        <f>SUMIFS('Aceite Virgen Extra'!PH$6:PH$257,'Aceite Virgen Extra'!$A$6:$A$257,"&gt;="&amp;$A263,'Aceite Virgen Extra'!$B$6:$B$257,"&lt;="&amp;$B263)</f>
        <v>11.84</v>
      </c>
      <c r="PI263" s="4">
        <f>SUMIFS('Aceite Virgen Extra'!PI$6:PI$257,'Aceite Virgen Extra'!$A$6:$A$257,"&gt;="&amp;$A263,'Aceite Virgen Extra'!$B$6:$B$257,"&lt;="&amp;$B263)</f>
        <v>16.740000000000002</v>
      </c>
      <c r="PJ263" s="4">
        <f>SUMIFS('Aceite Virgen Extra'!PJ$6:PJ$257,'Aceite Virgen Extra'!$A$6:$A$257,"&gt;="&amp;$A263,'Aceite Virgen Extra'!$B$6:$B$257,"&lt;="&amp;$B263)</f>
        <v>9.76</v>
      </c>
      <c r="PK263" s="4">
        <f>SUMIFS('Aceite Virgen Extra'!PK$6:PK$257,'Aceite Virgen Extra'!$A$6:$A$257,"&gt;="&amp;$A263,'Aceite Virgen Extra'!$B$6:$B$257,"&lt;="&amp;$B263)</f>
        <v>7.09</v>
      </c>
      <c r="PO263" s="4">
        <f>SUMIFS('Aceite Virgen Extra'!PO$6:PO$257,'Aceite Virgen Extra'!$A$6:$A$257,"&gt;="&amp;$A263,'Aceite Virgen Extra'!$B$6:$B$257,"&lt;="&amp;$B263)</f>
        <v>11.23</v>
      </c>
      <c r="PP263" s="4">
        <f>SUMIFS('Aceite Virgen Extra'!PP$6:PP$257,'Aceite Virgen Extra'!$A$6:$A$257,"&gt;="&amp;$A263,'Aceite Virgen Extra'!$B$6:$B$257,"&lt;="&amp;$B263)</f>
        <v>21.080000000000002</v>
      </c>
      <c r="PQ263" s="4">
        <f>SUMIFS('Aceite Virgen Extra'!PQ$6:PQ$257,'Aceite Virgen Extra'!$A$6:$A$257,"&gt;="&amp;$A263,'Aceite Virgen Extra'!$B$6:$B$257,"&lt;="&amp;$B263)</f>
        <v>6.53</v>
      </c>
      <c r="PR263" s="4">
        <f>SUMIFS('Aceite Virgen Extra'!PR$6:PR$257,'Aceite Virgen Extra'!$A$6:$A$257,"&gt;="&amp;$A263,'Aceite Virgen Extra'!$B$6:$B$257,"&lt;="&amp;$B263)</f>
        <v>3.3099999999999996</v>
      </c>
      <c r="PV263" s="4">
        <f>SUMIFS('Aceite Virgen Extra'!PV$6:PV$257,'Aceite Virgen Extra'!$A$6:$A$257,"&gt;="&amp;$A263,'Aceite Virgen Extra'!$B$6:$B$257,"&lt;="&amp;$B263)</f>
        <v>15.47</v>
      </c>
      <c r="PW263" s="4">
        <f>SUMIFS('Aceite Virgen Extra'!PW$6:PW$257,'Aceite Virgen Extra'!$A$6:$A$257,"&gt;="&amp;$A263,'Aceite Virgen Extra'!$B$6:$B$257,"&lt;="&amp;$B263)</f>
        <v>24.990000000000002</v>
      </c>
      <c r="PX263" s="4">
        <f>SUMIFS('Aceite Virgen Extra'!PX$6:PX$257,'Aceite Virgen Extra'!$A$6:$A$257,"&gt;="&amp;$A263,'Aceite Virgen Extra'!$B$6:$B$257,"&lt;="&amp;$B263)</f>
        <v>11.149999999999999</v>
      </c>
      <c r="PY263" s="4">
        <f>SUMIFS('Aceite Virgen Extra'!PY$6:PY$257,'Aceite Virgen Extra'!$A$6:$A$257,"&gt;="&amp;$A263,'Aceite Virgen Extra'!$B$6:$B$257,"&lt;="&amp;$B263)</f>
        <v>9.36</v>
      </c>
      <c r="QC263" s="4">
        <f>SUMIFS('Aceite Virgen Extra'!QC$6:QC$257,'Aceite Virgen Extra'!$A$6:$A$257,"&gt;="&amp;$A263,'Aceite Virgen Extra'!$B$6:$B$257,"&lt;="&amp;$B263)</f>
        <v>12.34</v>
      </c>
      <c r="QD263" s="4">
        <f>SUMIFS('Aceite Virgen Extra'!QD$6:QD$257,'Aceite Virgen Extra'!$A$6:$A$257,"&gt;="&amp;$A263,'Aceite Virgen Extra'!$B$6:$B$257,"&lt;="&amp;$B263)</f>
        <v>23.57</v>
      </c>
      <c r="QE263" s="4">
        <f>SUMIFS('Aceite Virgen Extra'!QE$6:QE$257,'Aceite Virgen Extra'!$A$6:$A$257,"&gt;="&amp;$A263,'Aceite Virgen Extra'!$B$6:$B$257,"&lt;="&amp;$B263)</f>
        <v>8.0399999999999991</v>
      </c>
      <c r="QF263" s="4">
        <f>SUMIFS('Aceite Virgen Extra'!QF$6:QF$257,'Aceite Virgen Extra'!$A$6:$A$257,"&gt;="&amp;$A263,'Aceite Virgen Extra'!$B$6:$B$257,"&lt;="&amp;$B263)</f>
        <v>5.3100000000000005</v>
      </c>
      <c r="QJ263" s="4">
        <f>SUMIFS('Aceite Virgen Extra'!QJ$6:QJ$257,'Aceite Virgen Extra'!$A$6:$A$257,"&gt;="&amp;$A263,'Aceite Virgen Extra'!$B$6:$B$257,"&lt;="&amp;$B263)</f>
        <v>8.77</v>
      </c>
      <c r="QK263" s="4">
        <f>SUMIFS('Aceite Virgen Extra'!QK$6:QK$257,'Aceite Virgen Extra'!$A$6:$A$257,"&gt;="&amp;$A263,'Aceite Virgen Extra'!$B$6:$B$257,"&lt;="&amp;$B263)</f>
        <v>11.920000000000002</v>
      </c>
      <c r="QL263" s="4">
        <f>SUMIFS('Aceite Virgen Extra'!QL$6:QL$257,'Aceite Virgen Extra'!$A$6:$A$257,"&gt;="&amp;$A263,'Aceite Virgen Extra'!$B$6:$B$257,"&lt;="&amp;$B263)</f>
        <v>5.4799999999999995</v>
      </c>
      <c r="QM263" s="4">
        <f>SUMIFS('Aceite Virgen Extra'!QM$6:QM$257,'Aceite Virgen Extra'!$A$6:$A$257,"&gt;="&amp;$A263,'Aceite Virgen Extra'!$B$6:$B$257,"&lt;="&amp;$B263)</f>
        <v>8.43</v>
      </c>
      <c r="QQ263" s="4">
        <f>SUMIFS('Aceite Virgen Extra'!QQ$6:QQ$257,'Aceite Virgen Extra'!$A$6:$A$257,"&gt;="&amp;$A263,'Aceite Virgen Extra'!$B$6:$B$257,"&lt;="&amp;$B263)</f>
        <v>5.5699999999999994</v>
      </c>
      <c r="QR263" s="4">
        <f>SUMIFS('Aceite Virgen Extra'!QR$6:QR$257,'Aceite Virgen Extra'!$A$6:$A$257,"&gt;="&amp;$A263,'Aceite Virgen Extra'!$B$6:$B$257,"&lt;="&amp;$B263)</f>
        <v>7.6000000000000005</v>
      </c>
      <c r="QS263" s="4">
        <f>SUMIFS('Aceite Virgen Extra'!QS$6:QS$257,'Aceite Virgen Extra'!$A$6:$A$257,"&gt;="&amp;$A263,'Aceite Virgen Extra'!$B$6:$B$257,"&lt;="&amp;$B263)</f>
        <v>3.4899999999999993</v>
      </c>
      <c r="QT263" s="4">
        <f>SUMIFS('Aceite Virgen Extra'!QT$6:QT$257,'Aceite Virgen Extra'!$A$6:$A$257,"&gt;="&amp;$A263,'Aceite Virgen Extra'!$B$6:$B$257,"&lt;="&amp;$B263)</f>
        <v>5.75</v>
      </c>
      <c r="QX263" s="4">
        <f>SUMIFS('Aceite Virgen Extra'!QX$6:QX$257,'Aceite Virgen Extra'!$A$6:$A$257,"&gt;="&amp;$A263,'Aceite Virgen Extra'!$B$6:$B$257,"&lt;="&amp;$B263)</f>
        <v>4.5299999999999994</v>
      </c>
      <c r="QY263" s="4">
        <f>SUMIFS('Aceite Virgen Extra'!QY$6:QY$257,'Aceite Virgen Extra'!$A$6:$A$257,"&gt;="&amp;$A263,'Aceite Virgen Extra'!$B$6:$B$257,"&lt;="&amp;$B263)</f>
        <v>6.83</v>
      </c>
      <c r="QZ263" s="4">
        <f>SUMIFS('Aceite Virgen Extra'!QZ$6:QZ$257,'Aceite Virgen Extra'!$A$6:$A$257,"&gt;="&amp;$A263,'Aceite Virgen Extra'!$B$6:$B$257,"&lt;="&amp;$B263)</f>
        <v>3.61</v>
      </c>
      <c r="RA263" s="4">
        <f>SUMIFS('Aceite Virgen Extra'!RA$6:RA$257,'Aceite Virgen Extra'!$A$6:$A$257,"&gt;="&amp;$A263,'Aceite Virgen Extra'!$B$6:$B$257,"&lt;="&amp;$B263)</f>
        <v>0</v>
      </c>
      <c r="RE263" s="4">
        <f>SUMIFS('Aceite Virgen Extra'!RE$6:RE$257,'Aceite Virgen Extra'!$A$6:$A$257,"&gt;="&amp;$A263,'Aceite Virgen Extra'!$B$6:$B$257,"&lt;="&amp;$B263)</f>
        <v>2.14</v>
      </c>
      <c r="RF263" s="4">
        <f>SUMIFS('Aceite Virgen Extra'!RF$6:RF$257,'Aceite Virgen Extra'!$A$6:$A$257,"&gt;="&amp;$A263,'Aceite Virgen Extra'!$B$6:$B$257,"&lt;="&amp;$B263)</f>
        <v>3.96</v>
      </c>
      <c r="RG263" s="4">
        <f>SUMIFS('Aceite Virgen Extra'!RG$6:RG$257,'Aceite Virgen Extra'!$A$6:$A$257,"&gt;="&amp;$A263,'Aceite Virgen Extra'!$B$6:$B$257,"&lt;="&amp;$B263)</f>
        <v>1.25</v>
      </c>
      <c r="RH263" s="4">
        <f>SUMIFS('Aceite Virgen Extra'!RH$6:RH$257,'Aceite Virgen Extra'!$A$6:$A$257,"&gt;="&amp;$A263,'Aceite Virgen Extra'!$B$6:$B$257,"&lt;="&amp;$B263)</f>
        <v>0.47</v>
      </c>
      <c r="RL263" s="4">
        <f>SUMIFS('Aceite Virgen Extra'!RL$6:RL$257,'Aceite Virgen Extra'!$A$6:$A$257,"&gt;="&amp;$A263,'Aceite Virgen Extra'!$B$6:$B$257,"&lt;="&amp;$B263)</f>
        <v>1.03</v>
      </c>
      <c r="RM263" s="4">
        <f>SUMIFS('Aceite Virgen Extra'!RM$6:RM$257,'Aceite Virgen Extra'!$A$6:$A$257,"&gt;="&amp;$A263,'Aceite Virgen Extra'!$B$6:$B$257,"&lt;="&amp;$B263)</f>
        <v>1.43</v>
      </c>
      <c r="RN263" s="4">
        <f>SUMIFS('Aceite Virgen Extra'!RN$6:RN$257,'Aceite Virgen Extra'!$A$6:$A$257,"&gt;="&amp;$A263,'Aceite Virgen Extra'!$B$6:$B$257,"&lt;="&amp;$B263)</f>
        <v>0.86</v>
      </c>
      <c r="RO263" s="4">
        <f>SUMIFS('Aceite Virgen Extra'!RO$6:RO$257,'Aceite Virgen Extra'!$A$6:$A$257,"&gt;="&amp;$A263,'Aceite Virgen Extra'!$B$6:$B$257,"&lt;="&amp;$B263)</f>
        <v>0</v>
      </c>
      <c r="RS263" s="69">
        <f>SUMIFS('Aceite Virgen Extra'!RS$6:RS$257,'Aceite Virgen Extra'!$A$6:$A$257,"&gt;="&amp;$A263,'Aceite Virgen Extra'!$B$6:$B$257,"&lt;="&amp;$B263)</f>
        <v>3.0500000000000007</v>
      </c>
      <c r="RT263" s="4">
        <f>SUMIFS('Aceite Virgen Extra'!RT$6:RT$257,'Aceite Virgen Extra'!$A$6:$A$257,"&gt;="&amp;$A263,'Aceite Virgen Extra'!$B$6:$B$257,"&lt;="&amp;$B263)</f>
        <v>3.72</v>
      </c>
      <c r="RU263" s="4">
        <f>SUMIFS('Aceite Virgen Extra'!RU$6:RU$257,'Aceite Virgen Extra'!$A$6:$A$257,"&gt;="&amp;$A263,'Aceite Virgen Extra'!$B$6:$B$257,"&lt;="&amp;$B263)</f>
        <v>2.6900000000000004</v>
      </c>
      <c r="RV263" s="4">
        <f>SUMIFS('Aceite Virgen Extra'!RV$6:RV$257,'Aceite Virgen Extra'!$A$6:$A$257,"&gt;="&amp;$A263,'Aceite Virgen Extra'!$B$6:$B$257,"&lt;="&amp;$B263)</f>
        <v>0</v>
      </c>
      <c r="RZ263" s="69">
        <f>SUMIFS('Aceite Virgen Extra'!RZ$6:RZ$257,'Aceite Virgen Extra'!$A$6:$A$257,"&gt;="&amp;$A263,'Aceite Virgen Extra'!$B$6:$B$257,"&lt;="&amp;$B263)</f>
        <v>1.8</v>
      </c>
      <c r="SA263" s="4">
        <f>SUMIFS('Aceite Virgen Extra'!SA$6:SA$257,'Aceite Virgen Extra'!$A$6:$A$257,"&gt;="&amp;$A263,'Aceite Virgen Extra'!$B$6:$B$257,"&lt;="&amp;$B263)</f>
        <v>1.6099999999999999</v>
      </c>
      <c r="SB263" s="4">
        <f>SUMIFS('Aceite Virgen Extra'!SB$6:SB$257,'Aceite Virgen Extra'!$A$6:$A$257,"&gt;="&amp;$A263,'Aceite Virgen Extra'!$B$6:$B$257,"&lt;="&amp;$B263)</f>
        <v>1.1000000000000001</v>
      </c>
      <c r="SC263" s="4">
        <f>SUMIFS('Aceite Virgen Extra'!SC$6:SC$257,'Aceite Virgen Extra'!$A$6:$A$257,"&gt;="&amp;$A263,'Aceite Virgen Extra'!$B$6:$B$257,"&lt;="&amp;$B263)</f>
        <v>0</v>
      </c>
      <c r="SG263" s="69">
        <f>SUMIFS('Aceite Virgen Extra'!SG$6:SG$257,'Aceite Virgen Extra'!$A$6:$A$257,"&gt;="&amp;$A263,'Aceite Virgen Extra'!$B$6:$B$257,"&lt;="&amp;$B263)</f>
        <v>1.83</v>
      </c>
      <c r="SH263" s="4">
        <f>SUMIFS('Aceite Virgen Extra'!SH$6:SH$257,'Aceite Virgen Extra'!$A$6:$A$257,"&gt;="&amp;$A263,'Aceite Virgen Extra'!$B$6:$B$257,"&lt;="&amp;$B263)</f>
        <v>3.1</v>
      </c>
      <c r="SI263" s="4">
        <f>SUMIFS('Aceite Virgen Extra'!SI$6:SI$257,'Aceite Virgen Extra'!$A$6:$A$257,"&gt;="&amp;$A263,'Aceite Virgen Extra'!$B$6:$B$257,"&lt;="&amp;$B263)</f>
        <v>0.85</v>
      </c>
      <c r="SJ263" s="4">
        <f>SUMIFS('Aceite Virgen Extra'!SJ$6:SJ$257,'Aceite Virgen Extra'!$A$6:$A$257,"&gt;="&amp;$A263,'Aceite Virgen Extra'!$B$6:$B$257,"&lt;="&amp;$B263)</f>
        <v>0.52</v>
      </c>
      <c r="SN263" s="69">
        <f>SUMIFS('Aceite Virgen Extra'!SN$6:SN$257,'Aceite Virgen Extra'!$A$6:$A$257,"&gt;="&amp;$A263,'Aceite Virgen Extra'!$B$6:$B$257,"&lt;="&amp;$B263)</f>
        <v>0.7</v>
      </c>
      <c r="SO263" s="4">
        <f>SUMIFS('Aceite Virgen Extra'!SO$6:SO$257,'Aceite Virgen Extra'!$A$6:$A$257,"&gt;="&amp;$A263,'Aceite Virgen Extra'!$B$6:$B$257,"&lt;="&amp;$B263)</f>
        <v>0.99</v>
      </c>
      <c r="SP263" s="4">
        <f>SUMIFS('Aceite Virgen Extra'!SP$6:SP$257,'Aceite Virgen Extra'!$A$6:$A$257,"&gt;="&amp;$A263,'Aceite Virgen Extra'!$B$6:$B$257,"&lt;="&amp;$B263)</f>
        <v>0.41</v>
      </c>
      <c r="SQ263" s="4">
        <f>SUMIFS('Aceite Virgen Extra'!SQ$6:SQ$257,'Aceite Virgen Extra'!$A$6:$A$257,"&gt;="&amp;$A263,'Aceite Virgen Extra'!$B$6:$B$257,"&lt;="&amp;$B263)</f>
        <v>0</v>
      </c>
      <c r="SU263" s="69">
        <f>SUMIFS('Aceite Virgen Extra'!SU$6:SU$257,'Aceite Virgen Extra'!$A$6:$A$257,"&gt;="&amp;$A263,'Aceite Virgen Extra'!$B$6:$B$257,"&lt;="&amp;$B263)</f>
        <v>1.18</v>
      </c>
      <c r="SV263" s="4">
        <f>SUMIFS('Aceite Virgen Extra'!SV$6:SV$257,'Aceite Virgen Extra'!$A$6:$A$257,"&gt;="&amp;$A263,'Aceite Virgen Extra'!$B$6:$B$257,"&lt;="&amp;$B263)</f>
        <v>0.22</v>
      </c>
      <c r="SW263" s="4">
        <f>SUMIFS('Aceite Virgen Extra'!SW$6:SW$257,'Aceite Virgen Extra'!$A$6:$A$257,"&gt;="&amp;$A263,'Aceite Virgen Extra'!$B$6:$B$257,"&lt;="&amp;$B263)</f>
        <v>0.66999999999999993</v>
      </c>
      <c r="SX263" s="4">
        <f>SUMIFS('Aceite Virgen Extra'!SX$6:SX$257,'Aceite Virgen Extra'!$A$6:$A$257,"&gt;="&amp;$A263,'Aceite Virgen Extra'!$B$6:$B$257,"&lt;="&amp;$B263)</f>
        <v>0</v>
      </c>
      <c r="TB263" s="69">
        <f>SUMIFS('Aceite Virgen Extra'!TB$6:TB$257,'Aceite Virgen Extra'!$A$6:$A$257,"&gt;="&amp;$A263,'Aceite Virgen Extra'!$B$6:$B$257,"&lt;="&amp;$B263)</f>
        <v>0.91</v>
      </c>
      <c r="TC263" s="4">
        <f>SUMIFS('Aceite Virgen Extra'!TC$6:TC$257,'Aceite Virgen Extra'!$A$6:$A$257,"&gt;="&amp;$A263,'Aceite Virgen Extra'!$B$6:$B$257,"&lt;="&amp;$B263)</f>
        <v>0.2</v>
      </c>
      <c r="TD263" s="4">
        <f>SUMIFS('Aceite Virgen Extra'!TD$6:TD$257,'Aceite Virgen Extra'!$A$6:$A$257,"&gt;="&amp;$A263,'Aceite Virgen Extra'!$B$6:$B$257,"&lt;="&amp;$B263)</f>
        <v>0.95</v>
      </c>
      <c r="TE263" s="4">
        <f>SUMIFS('Aceite Virgen Extra'!TE$6:TE$257,'Aceite Virgen Extra'!$A$6:$A$257,"&gt;="&amp;$A263,'Aceite Virgen Extra'!$B$6:$B$257,"&lt;="&amp;$B263)</f>
        <v>0</v>
      </c>
      <c r="TI263" s="69">
        <f>SUMIFS('Aceite Virgen Extra'!TI$6:TI$257,'Aceite Virgen Extra'!$A$6:$A$257,"&gt;="&amp;$A263,'Aceite Virgen Extra'!$B$6:$B$257,"&lt;="&amp;$B263)</f>
        <v>0.46</v>
      </c>
      <c r="TJ263" s="4">
        <f>SUMIFS('Aceite Virgen Extra'!TJ$6:TJ$257,'Aceite Virgen Extra'!$A$6:$A$257,"&gt;="&amp;$A263,'Aceite Virgen Extra'!$B$6:$B$257,"&lt;="&amp;$B263)</f>
        <v>0.31</v>
      </c>
      <c r="TK263" s="4">
        <f>SUMIFS('Aceite Virgen Extra'!TK$6:TK$257,'Aceite Virgen Extra'!$A$6:$A$257,"&gt;="&amp;$A263,'Aceite Virgen Extra'!$B$6:$B$257,"&lt;="&amp;$B263)</f>
        <v>0</v>
      </c>
      <c r="TL263" s="4">
        <f>SUMIFS('Aceite Virgen Extra'!TL$6:TL$257,'Aceite Virgen Extra'!$A$6:$A$257,"&gt;="&amp;$A263,'Aceite Virgen Extra'!$B$6:$B$257,"&lt;="&amp;$B263)</f>
        <v>1.43</v>
      </c>
      <c r="TP263" s="69">
        <f>SUMIFS('Aceite Virgen Extra'!TP$6:TP$257,'Aceite Virgen Extra'!$A$6:$A$257,"&gt;="&amp;$A263,'Aceite Virgen Extra'!$B$6:$B$257,"&lt;="&amp;$B263)</f>
        <v>0.46</v>
      </c>
      <c r="TQ263" s="4">
        <f>SUMIFS('Aceite Virgen Extra'!TQ$6:TQ$257,'Aceite Virgen Extra'!$A$6:$A$257,"&gt;="&amp;$A263,'Aceite Virgen Extra'!$B$6:$B$257,"&lt;="&amp;$B263)</f>
        <v>0.27</v>
      </c>
      <c r="TR263" s="4">
        <f>SUMIFS('Aceite Virgen Extra'!TR$6:TR$257,'Aceite Virgen Extra'!$A$6:$A$257,"&gt;="&amp;$A263,'Aceite Virgen Extra'!$B$6:$B$257,"&lt;="&amp;$B263)</f>
        <v>0.12</v>
      </c>
      <c r="TS263" s="4">
        <f>SUMIFS('Aceite Virgen Extra'!TS$6:TS$257,'Aceite Virgen Extra'!$A$6:$A$257,"&gt;="&amp;$A263,'Aceite Virgen Extra'!$B$6:$B$257,"&lt;="&amp;$B263)</f>
        <v>0</v>
      </c>
      <c r="TW263" s="69">
        <f>SUMIFS('Aceite Virgen Extra'!TW$6:TW$257,'Aceite Virgen Extra'!$A$6:$A$257,"&gt;="&amp;$A263,'Aceite Virgen Extra'!$B$6:$B$257,"&lt;="&amp;$B263)</f>
        <v>0.41000000000000003</v>
      </c>
      <c r="TX263" s="4">
        <f>SUMIFS('Aceite Virgen Extra'!TX$6:TX$257,'Aceite Virgen Extra'!$A$6:$A$257,"&gt;="&amp;$A263,'Aceite Virgen Extra'!$B$6:$B$257,"&lt;="&amp;$B263)</f>
        <v>0</v>
      </c>
      <c r="TY263" s="4">
        <f>SUMIFS('Aceite Virgen Extra'!TY$6:TY$257,'Aceite Virgen Extra'!$A$6:$A$257,"&gt;="&amp;$A263,'Aceite Virgen Extra'!$B$6:$B$257,"&lt;="&amp;$B263)</f>
        <v>0.47</v>
      </c>
      <c r="TZ263" s="4">
        <f>SUMIFS('Aceite Virgen Extra'!TZ$6:TZ$257,'Aceite Virgen Extra'!$A$6:$A$257,"&gt;="&amp;$A263,'Aceite Virgen Extra'!$B$6:$B$257,"&lt;="&amp;$B263)</f>
        <v>0</v>
      </c>
      <c r="UD263" s="69">
        <f>SUMIFS('Aceite Virgen Extra'!UD$6:UD$257,'Aceite Virgen Extra'!$A$6:$A$257,"&gt;="&amp;$A263,'Aceite Virgen Extra'!$B$6:$B$257,"&lt;="&amp;$B263)</f>
        <v>0.74</v>
      </c>
      <c r="UE263" s="4">
        <f>SUMIFS('Aceite Virgen Extra'!UE$6:UE$257,'Aceite Virgen Extra'!$A$6:$A$257,"&gt;="&amp;$A263,'Aceite Virgen Extra'!$B$6:$B$257,"&lt;="&amp;$B263)</f>
        <v>0.43</v>
      </c>
      <c r="UF263" s="4">
        <f>SUMIFS('Aceite Virgen Extra'!UF$6:UF$257,'Aceite Virgen Extra'!$A$6:$A$257,"&gt;="&amp;$A263,'Aceite Virgen Extra'!$B$6:$B$257,"&lt;="&amp;$B263)</f>
        <v>0.45999999999999996</v>
      </c>
      <c r="UG263" s="4">
        <f>SUMIFS('Aceite Virgen Extra'!UG$6:UG$257,'Aceite Virgen Extra'!$A$6:$A$257,"&gt;="&amp;$A263,'Aceite Virgen Extra'!$B$6:$B$257,"&lt;="&amp;$B263)</f>
        <v>0</v>
      </c>
      <c r="UK263" s="69">
        <f>SUMIFS('Aceite Virgen Extra'!UK$6:UK$257,'Aceite Virgen Extra'!$A$6:$A$257,"&gt;="&amp;$A263,'Aceite Virgen Extra'!$B$6:$B$257,"&lt;="&amp;$B263)</f>
        <v>0.31</v>
      </c>
      <c r="UL263" s="4">
        <f>SUMIFS('Aceite Virgen Extra'!UL$6:UL$257,'Aceite Virgen Extra'!$A$6:$A$257,"&gt;="&amp;$A263,'Aceite Virgen Extra'!$B$6:$B$257,"&lt;="&amp;$B263)</f>
        <v>0</v>
      </c>
      <c r="UM263" s="4">
        <f>SUMIFS('Aceite Virgen Extra'!UM$6:UM$257,'Aceite Virgen Extra'!$A$6:$A$257,"&gt;="&amp;$A263,'Aceite Virgen Extra'!$B$6:$B$257,"&lt;="&amp;$B263)</f>
        <v>0.11</v>
      </c>
      <c r="UN263" s="4">
        <f>SUMIFS('Aceite Virgen Extra'!UN$6:UN$257,'Aceite Virgen Extra'!$A$6:$A$257,"&gt;="&amp;$A263,'Aceite Virgen Extra'!$B$6:$B$257,"&lt;="&amp;$B263)</f>
        <v>0</v>
      </c>
      <c r="UR263" s="69">
        <f>SUMIFS('Aceite Virgen Extra'!UR$6:UR$257,'Aceite Virgen Extra'!$A$6:$A$257,"&gt;="&amp;$A263,'Aceite Virgen Extra'!$B$6:$B$257,"&lt;="&amp;$B263)</f>
        <v>0.24</v>
      </c>
      <c r="US263" s="4">
        <f>SUMIFS('Aceite Virgen Extra'!US$6:US$257,'Aceite Virgen Extra'!$A$6:$A$257,"&gt;="&amp;$A263,'Aceite Virgen Extra'!$B$6:$B$257,"&lt;="&amp;$B263)</f>
        <v>0</v>
      </c>
      <c r="UT263" s="4">
        <f>SUMIFS('Aceite Virgen Extra'!UT$6:UT$257,'Aceite Virgen Extra'!$A$6:$A$257,"&gt;="&amp;$A263,'Aceite Virgen Extra'!$B$6:$B$257,"&lt;="&amp;$B263)</f>
        <v>0.3</v>
      </c>
      <c r="UU263" s="4">
        <f>SUMIFS('Aceite Virgen Extra'!UU$6:UU$257,'Aceite Virgen Extra'!$A$6:$A$257,"&gt;="&amp;$A263,'Aceite Virgen Extra'!$B$6:$B$257,"&lt;="&amp;$B263)</f>
        <v>0</v>
      </c>
      <c r="UY263" s="69">
        <f>SUMIFS('Aceite Virgen Extra'!UY$6:UY$257,'Aceite Virgen Extra'!$A$6:$A$257,"&gt;="&amp;$A263,'Aceite Virgen Extra'!$B$6:$B$257,"&lt;="&amp;$B263)</f>
        <v>0.33</v>
      </c>
      <c r="UZ263" s="4">
        <f>SUMIFS('Aceite Virgen Extra'!UZ$6:UZ$257,'Aceite Virgen Extra'!$A$6:$A$257,"&gt;="&amp;$A263,'Aceite Virgen Extra'!$B$6:$B$257,"&lt;="&amp;$B263)</f>
        <v>0.27</v>
      </c>
      <c r="VA263" s="4">
        <f>SUMIFS('Aceite Virgen Extra'!VA$6:VA$257,'Aceite Virgen Extra'!$A$6:$A$257,"&gt;="&amp;$A263,'Aceite Virgen Extra'!$B$6:$B$257,"&lt;="&amp;$B263)</f>
        <v>0.15</v>
      </c>
      <c r="VB263" s="4">
        <f>SUMIFS('Aceite Virgen Extra'!VB$6:VB$257,'Aceite Virgen Extra'!$A$6:$A$257,"&gt;="&amp;$A263,'Aceite Virgen Extra'!$B$6:$B$257,"&lt;="&amp;$B263)</f>
        <v>0</v>
      </c>
      <c r="VF263" s="69">
        <f>SUMIFS('Aceite Virgen Extra'!VF$6:VF$257,'Aceite Virgen Extra'!$A$6:$A$257,"&gt;="&amp;$A263,'Aceite Virgen Extra'!$B$6:$B$257,"&lt;="&amp;$B263)</f>
        <v>0.04</v>
      </c>
      <c r="VG263" s="4">
        <f>SUMIFS('Aceite Virgen Extra'!VG$6:VG$257,'Aceite Virgen Extra'!$A$6:$A$257,"&gt;="&amp;$A263,'Aceite Virgen Extra'!$B$6:$B$257,"&lt;="&amp;$B263)</f>
        <v>0</v>
      </c>
      <c r="VH263" s="4">
        <f>SUMIFS('Aceite Virgen Extra'!VH$6:VH$257,'Aceite Virgen Extra'!$A$6:$A$257,"&gt;="&amp;$A263,'Aceite Virgen Extra'!$B$6:$B$257,"&lt;="&amp;$B263)</f>
        <v>0.06</v>
      </c>
      <c r="VI263" s="4">
        <f>SUMIFS('Aceite Virgen Extra'!VI$6:VI$257,'Aceite Virgen Extra'!$A$6:$A$257,"&gt;="&amp;$A263,'Aceite Virgen Extra'!$B$6:$B$257,"&lt;="&amp;$B263)</f>
        <v>0</v>
      </c>
      <c r="VM263" s="69">
        <f>SUMIFS('Aceite Virgen Extra'!VM$6:VM$257,'Aceite Virgen Extra'!$A$6:$A$257,"&gt;="&amp;$A263,'Aceite Virgen Extra'!$B$6:$B$257,"&lt;="&amp;$B263)</f>
        <v>0.37</v>
      </c>
      <c r="VN263" s="4">
        <f>SUMIFS('Aceite Virgen Extra'!VN$6:VN$257,'Aceite Virgen Extra'!$A$6:$A$257,"&gt;="&amp;$A263,'Aceite Virgen Extra'!$B$6:$B$257,"&lt;="&amp;$B263)</f>
        <v>0.65</v>
      </c>
      <c r="VO263" s="4">
        <f>SUMIFS('Aceite Virgen Extra'!VO$6:VO$257,'Aceite Virgen Extra'!$A$6:$A$257,"&gt;="&amp;$A263,'Aceite Virgen Extra'!$B$6:$B$257,"&lt;="&amp;$B263)</f>
        <v>0.33</v>
      </c>
      <c r="VP263" s="4">
        <f>SUMIFS('Aceite Virgen Extra'!VP$6:VP$257,'Aceite Virgen Extra'!$A$6:$A$257,"&gt;="&amp;$A263,'Aceite Virgen Extra'!$B$6:$B$257,"&lt;="&amp;$B263)</f>
        <v>0</v>
      </c>
      <c r="VT263" s="69">
        <f>SUMIFS('Aceite Virgen Extra'!VT$6:VT$257,'Aceite Virgen Extra'!$A$6:$A$257,"&gt;="&amp;$A263,'Aceite Virgen Extra'!$B$6:$B$257,"&lt;="&amp;$B263)</f>
        <v>0.7599999999999999</v>
      </c>
      <c r="VU263" s="4">
        <f>SUMIFS('Aceite Virgen Extra'!VU$6:VU$257,'Aceite Virgen Extra'!$A$6:$A$257,"&gt;="&amp;$A263,'Aceite Virgen Extra'!$B$6:$B$257,"&lt;="&amp;$B263)</f>
        <v>0.31</v>
      </c>
      <c r="VV263" s="4">
        <f>SUMIFS('Aceite Virgen Extra'!VV$6:VV$257,'Aceite Virgen Extra'!$A$6:$A$257,"&gt;="&amp;$A263,'Aceite Virgen Extra'!$B$6:$B$257,"&lt;="&amp;$B263)</f>
        <v>1.25</v>
      </c>
      <c r="VW263" s="4">
        <f>SUMIFS('Aceite Virgen Extra'!VW$6:VW$257,'Aceite Virgen Extra'!$A$6:$A$257,"&gt;="&amp;$A263,'Aceite Virgen Extra'!$B$6:$B$257,"&lt;="&amp;$B263)</f>
        <v>0</v>
      </c>
      <c r="WA263" s="69">
        <f>SUMIFS('Aceite Virgen Extra'!WA$6:WA$257,'Aceite Virgen Extra'!$A$6:$A$257,"&gt;="&amp;$A263,'Aceite Virgen Extra'!$B$6:$B$257,"&lt;="&amp;$B263)</f>
        <v>0.06</v>
      </c>
      <c r="WB263" s="4">
        <f>SUMIFS('Aceite Virgen Extra'!WB$6:WB$257,'Aceite Virgen Extra'!$A$6:$A$257,"&gt;="&amp;$A263,'Aceite Virgen Extra'!$B$6:$B$257,"&lt;="&amp;$B263)</f>
        <v>0</v>
      </c>
      <c r="WC263" s="4">
        <f>SUMIFS('Aceite Virgen Extra'!WC$6:WC$257,'Aceite Virgen Extra'!$A$6:$A$257,"&gt;="&amp;$A263,'Aceite Virgen Extra'!$B$6:$B$257,"&lt;="&amp;$B263)</f>
        <v>0</v>
      </c>
      <c r="WD263" s="4">
        <f>SUMIFS('Aceite Virgen Extra'!WD$6:WD$257,'Aceite Virgen Extra'!$A$6:$A$257,"&gt;="&amp;$A263,'Aceite Virgen Extra'!$B$6:$B$257,"&lt;="&amp;$B263)</f>
        <v>0</v>
      </c>
      <c r="WH263" s="69">
        <f>SUMIFS('Aceite Virgen Extra'!WH$6:WH$257,'Aceite Virgen Extra'!$A$6:$A$257,"&gt;="&amp;$A263,'Aceite Virgen Extra'!$B$6:$B$257,"&lt;="&amp;$B263)</f>
        <v>0.09</v>
      </c>
      <c r="WI263" s="4">
        <f>SUMIFS('Aceite Virgen Extra'!WI$6:WI$257,'Aceite Virgen Extra'!$A$6:$A$257,"&gt;="&amp;$A263,'Aceite Virgen Extra'!$B$6:$B$257,"&lt;="&amp;$B263)</f>
        <v>0</v>
      </c>
      <c r="WJ263" s="4">
        <f>SUMIFS('Aceite Virgen Extra'!WJ$6:WJ$257,'Aceite Virgen Extra'!$A$6:$A$257,"&gt;="&amp;$A263,'Aceite Virgen Extra'!$B$6:$B$257,"&lt;="&amp;$B263)</f>
        <v>0.06</v>
      </c>
      <c r="WK263" s="4">
        <f>SUMIFS('Aceite Virgen Extra'!WK$6:WK$257,'Aceite Virgen Extra'!$A$6:$A$257,"&gt;="&amp;$A263,'Aceite Virgen Extra'!$B$6:$B$257,"&lt;="&amp;$B263)</f>
        <v>0</v>
      </c>
      <c r="WO263" s="69">
        <f>SUMIFS('Aceite Virgen Extra'!WO$6:WO$257,'Aceite Virgen Extra'!$A$6:$A$257,"&gt;="&amp;$A263,'Aceite Virgen Extra'!$B$6:$B$257,"&lt;="&amp;$B263)</f>
        <v>0.13</v>
      </c>
      <c r="WP263" s="4">
        <f>SUMIFS('Aceite Virgen Extra'!WP$6:WP$257,'Aceite Virgen Extra'!$A$6:$A$257,"&gt;="&amp;$A263,'Aceite Virgen Extra'!$B$6:$B$257,"&lt;="&amp;$B263)</f>
        <v>0</v>
      </c>
      <c r="WQ263" s="4">
        <f>SUMIFS('Aceite Virgen Extra'!WQ$6:WQ$257,'Aceite Virgen Extra'!$A$6:$A$257,"&gt;="&amp;$A263,'Aceite Virgen Extra'!$B$6:$B$257,"&lt;="&amp;$B263)</f>
        <v>0.1</v>
      </c>
      <c r="WR263" s="4">
        <f>SUMIFS('Aceite Virgen Extra'!WR$6:WR$257,'Aceite Virgen Extra'!$A$6:$A$257,"&gt;="&amp;$A263,'Aceite Virgen Extra'!$B$6:$B$257,"&lt;="&amp;$B263)</f>
        <v>0</v>
      </c>
      <c r="WV263" s="69">
        <f>SUMIFS('Aceite Virgen Extra'!WV$6:WV$257,'Aceite Virgen Extra'!$A$6:$A$257,"&gt;="&amp;$A263,'Aceite Virgen Extra'!$B$6:$B$257,"&lt;="&amp;$B263)</f>
        <v>0.53</v>
      </c>
      <c r="WW263" s="4">
        <f>SUMIFS('Aceite Virgen Extra'!WW$6:WW$257,'Aceite Virgen Extra'!$A$6:$A$257,"&gt;="&amp;$A263,'Aceite Virgen Extra'!$B$6:$B$257,"&lt;="&amp;$B263)</f>
        <v>0</v>
      </c>
      <c r="WX263" s="4">
        <f>SUMIFS('Aceite Virgen Extra'!WX$6:WX$257,'Aceite Virgen Extra'!$A$6:$A$257,"&gt;="&amp;$A263,'Aceite Virgen Extra'!$B$6:$B$257,"&lt;="&amp;$B263)</f>
        <v>0.06</v>
      </c>
      <c r="WY263" s="4">
        <f>SUMIFS('Aceite Virgen Extra'!WY$6:WY$257,'Aceite Virgen Extra'!$A$6:$A$257,"&gt;="&amp;$A263,'Aceite Virgen Extra'!$B$6:$B$257,"&lt;="&amp;$B263)</f>
        <v>0</v>
      </c>
      <c r="XC263" s="69">
        <f>SUMIFS('Aceite Virgen Extra'!XC$6:XC$257,'Aceite Virgen Extra'!$A$6:$A$257,"&gt;="&amp;$A263,'Aceite Virgen Extra'!$B$6:$B$257,"&lt;="&amp;$B263)</f>
        <v>0.52</v>
      </c>
      <c r="XD263" s="4">
        <f>SUMIFS('Aceite Virgen Extra'!XD$6:XD$257,'Aceite Virgen Extra'!$A$6:$A$257,"&gt;="&amp;$A263,'Aceite Virgen Extra'!$B$6:$B$257,"&lt;="&amp;$B263)</f>
        <v>0.76</v>
      </c>
      <c r="XE263" s="4">
        <f>SUMIFS('Aceite Virgen Extra'!XE$6:XE$257,'Aceite Virgen Extra'!$A$6:$A$257,"&gt;="&amp;$A263,'Aceite Virgen Extra'!$B$6:$B$257,"&lt;="&amp;$B263)</f>
        <v>0.55000000000000004</v>
      </c>
      <c r="XF263" s="4">
        <f>SUMIFS('Aceite Virgen Extra'!XF$6:XF$257,'Aceite Virgen Extra'!$A$6:$A$257,"&gt;="&amp;$A263,'Aceite Virgen Extra'!$B$6:$B$257,"&lt;="&amp;$B263)</f>
        <v>0</v>
      </c>
      <c r="XJ263" s="69">
        <f>SUMIFS('Aceite Virgen Extra'!XJ$6:XJ$257,'Aceite Virgen Extra'!$A$6:$A$257,"&gt;="&amp;$A263,'Aceite Virgen Extra'!$B$6:$B$257,"&lt;="&amp;$B263)</f>
        <v>0.65</v>
      </c>
      <c r="XK263" s="4">
        <f>SUMIFS('Aceite Virgen Extra'!XK$6:XK$257,'Aceite Virgen Extra'!$A$6:$A$257,"&gt;="&amp;$A263,'Aceite Virgen Extra'!$B$6:$B$257,"&lt;="&amp;$B263)</f>
        <v>0</v>
      </c>
      <c r="XL263" s="4">
        <f>SUMIFS('Aceite Virgen Extra'!XL$6:XL$257,'Aceite Virgen Extra'!$A$6:$A$257,"&gt;="&amp;$A263,'Aceite Virgen Extra'!$B$6:$B$257,"&lt;="&amp;$B263)</f>
        <v>0.06</v>
      </c>
      <c r="XM263" s="4">
        <f>SUMIFS('Aceite Virgen Extra'!XM$6:XM$257,'Aceite Virgen Extra'!$A$6:$A$257,"&gt;="&amp;$A263,'Aceite Virgen Extra'!$B$6:$B$257,"&lt;="&amp;$B263)</f>
        <v>0</v>
      </c>
      <c r="XQ263" s="69">
        <f>SUMIFS('Aceite Virgen Extra'!XQ$6:XQ$257,'Aceite Virgen Extra'!$A$6:$A$257,"&gt;="&amp;$A263,'Aceite Virgen Extra'!$B$6:$B$257,"&lt;="&amp;$B263)</f>
        <v>0.09</v>
      </c>
      <c r="XR263" s="4">
        <f>SUMIFS('Aceite Virgen Extra'!XR$6:XR$257,'Aceite Virgen Extra'!$A$6:$A$257,"&gt;="&amp;$A263,'Aceite Virgen Extra'!$B$6:$B$257,"&lt;="&amp;$B263)</f>
        <v>0</v>
      </c>
      <c r="XS263" s="4">
        <f>SUMIFS('Aceite Virgen Extra'!XS$6:XS$257,'Aceite Virgen Extra'!$A$6:$A$257,"&gt;="&amp;$A263,'Aceite Virgen Extra'!$B$6:$B$257,"&lt;="&amp;$B263)</f>
        <v>0.17</v>
      </c>
      <c r="XT263" s="4">
        <f>SUMIFS('Aceite Virgen Extra'!XT$6:XT$257,'Aceite Virgen Extra'!$A$6:$A$257,"&gt;="&amp;$A263,'Aceite Virgen Extra'!$B$6:$B$257,"&lt;="&amp;$B263)</f>
        <v>0</v>
      </c>
      <c r="XX263" s="69">
        <f>SUMIFS('Aceite Virgen Extra'!XX$6:XX$257,'Aceite Virgen Extra'!$A$6:$A$257,"&gt;="&amp;$A263,'Aceite Virgen Extra'!$B$6:$B$257,"&lt;="&amp;$B263)</f>
        <v>0.28000000000000003</v>
      </c>
      <c r="XY263" s="4">
        <f>SUMIFS('Aceite Virgen Extra'!XY$6:XY$257,'Aceite Virgen Extra'!$A$6:$A$257,"&gt;="&amp;$A263,'Aceite Virgen Extra'!$B$6:$B$257,"&lt;="&amp;$B263)</f>
        <v>0</v>
      </c>
      <c r="XZ263" s="4">
        <f>SUMIFS('Aceite Virgen Extra'!XZ$6:XZ$257,'Aceite Virgen Extra'!$A$6:$A$257,"&gt;="&amp;$A263,'Aceite Virgen Extra'!$B$6:$B$257,"&lt;="&amp;$B263)</f>
        <v>0.48</v>
      </c>
      <c r="YA263" s="4">
        <f>SUMIFS('Aceite Virgen Extra'!YA$6:YA$257,'Aceite Virgen Extra'!$A$6:$A$257,"&gt;="&amp;$A263,'Aceite Virgen Extra'!$B$6:$B$257,"&lt;="&amp;$B263)</f>
        <v>0</v>
      </c>
      <c r="YE263" s="69">
        <f>SUMIFS('Aceite Virgen Extra'!YE$6:YE$257,'Aceite Virgen Extra'!$A$6:$A$257,"&gt;="&amp;$A263,'Aceite Virgen Extra'!$B$6:$B$257,"&lt;="&amp;$B263)</f>
        <v>0.15</v>
      </c>
      <c r="YF263" s="4">
        <f>SUMIFS('Aceite Virgen Extra'!YF$6:YF$257,'Aceite Virgen Extra'!$A$6:$A$257,"&gt;="&amp;$A263,'Aceite Virgen Extra'!$B$6:$B$257,"&lt;="&amp;$B263)</f>
        <v>0</v>
      </c>
      <c r="YG263" s="4">
        <f>SUMIFS('Aceite Virgen Extra'!YG$6:YG$257,'Aceite Virgen Extra'!$A$6:$A$257,"&gt;="&amp;$A263,'Aceite Virgen Extra'!$B$6:$B$257,"&lt;="&amp;$B263)</f>
        <v>0</v>
      </c>
      <c r="YH263" s="4">
        <f>SUMIFS('Aceite Virgen Extra'!YH$6:YH$257,'Aceite Virgen Extra'!$A$6:$A$257,"&gt;="&amp;$A263,'Aceite Virgen Extra'!$B$6:$B$257,"&lt;="&amp;$B263)</f>
        <v>0</v>
      </c>
      <c r="YL263" s="69">
        <f>SUMIFS('Aceite Virgen Extra'!YL$6:YL$257,'Aceite Virgen Extra'!$A$6:$A$257,"&gt;="&amp;$A263,'Aceite Virgen Extra'!$B$6:$B$257,"&lt;="&amp;$B263)</f>
        <v>2.09</v>
      </c>
      <c r="YM263" s="4">
        <f>SUMIFS('Aceite Virgen Extra'!YM$6:YM$257,'Aceite Virgen Extra'!$A$6:$A$257,"&gt;="&amp;$A263,'Aceite Virgen Extra'!$B$6:$B$257,"&lt;="&amp;$B263)</f>
        <v>7.33</v>
      </c>
      <c r="YN263" s="4">
        <f>SUMIFS('Aceite Virgen Extra'!YN$6:YN$257,'Aceite Virgen Extra'!$A$6:$A$257,"&gt;="&amp;$A263,'Aceite Virgen Extra'!$B$6:$B$257,"&lt;="&amp;$B263)</f>
        <v>0.68</v>
      </c>
      <c r="YO263" s="4">
        <f>SUMIFS('Aceite Virgen Extra'!YO$6:YO$257,'Aceite Virgen Extra'!$A$6:$A$257,"&gt;="&amp;$A263,'Aceite Virgen Extra'!$B$6:$B$257,"&lt;="&amp;$B263)</f>
        <v>0.85</v>
      </c>
      <c r="YP263" s="4">
        <f>SUMIFS('Aceite Virgen Extra'!YP$6:YP$257,'Aceite Virgen Extra'!$A$6:$A$257,"&gt;="&amp;$A263,'Aceite Virgen Extra'!$B$6:$B$257,"&lt;="&amp;$B263)</f>
        <v>0</v>
      </c>
      <c r="YS263" s="69">
        <f>SUMIFS('Aceite Virgen Extra'!YS$6:YS$257,'Aceite Virgen Extra'!$A$6:$A$257,"&gt;="&amp;$A263,'Aceite Virgen Extra'!$B$6:$B$257,"&lt;="&amp;$B263)</f>
        <v>5.5</v>
      </c>
      <c r="YT263" s="4">
        <f>SUMIFS('Aceite Virgen Extra'!YT$6:YT$257,'Aceite Virgen Extra'!$A$6:$A$257,"&gt;="&amp;$A263,'Aceite Virgen Extra'!$B$6:$B$257,"&lt;="&amp;$B263)</f>
        <v>11.08</v>
      </c>
      <c r="YU263" s="4">
        <f>SUMIFS('Aceite Virgen Extra'!YU$6:YU$257,'Aceite Virgen Extra'!$A$6:$A$257,"&gt;="&amp;$A263,'Aceite Virgen Extra'!$B$6:$B$257,"&lt;="&amp;$B263)</f>
        <v>3.5700000000000003</v>
      </c>
      <c r="YV263" s="4">
        <f>SUMIFS('Aceite Virgen Extra'!YV$6:YV$257,'Aceite Virgen Extra'!$A$6:$A$257,"&gt;="&amp;$A263,'Aceite Virgen Extra'!$B$6:$B$257,"&lt;="&amp;$B263)</f>
        <v>3.54</v>
      </c>
      <c r="YW263" s="4">
        <f>SUMIFS('Aceite Virgen Extra'!YW$6:YW$257,'Aceite Virgen Extra'!$A$6:$A$257,"&gt;="&amp;$A263,'Aceite Virgen Extra'!$B$6:$B$257,"&lt;="&amp;$B263)</f>
        <v>3.63</v>
      </c>
      <c r="YZ263" s="69">
        <f>SUMIFS('Aceite Virgen Extra'!YZ$6:YZ$257,'Aceite Virgen Extra'!$A$6:$A$257,"&gt;="&amp;$A263,'Aceite Virgen Extra'!$B$6:$B$257,"&lt;="&amp;$B263)</f>
        <v>7.08</v>
      </c>
      <c r="ZA263" s="4">
        <f>SUMIFS('Aceite Virgen Extra'!ZA$6:ZA$257,'Aceite Virgen Extra'!$A$6:$A$257,"&gt;="&amp;$A263,'Aceite Virgen Extra'!$B$6:$B$257,"&lt;="&amp;$B263)</f>
        <v>17.07</v>
      </c>
      <c r="ZB263" s="4">
        <f>SUMIFS('Aceite Virgen Extra'!ZB$6:ZB$257,'Aceite Virgen Extra'!$A$6:$A$257,"&gt;="&amp;$A263,'Aceite Virgen Extra'!$B$6:$B$257,"&lt;="&amp;$B263)</f>
        <v>3.32</v>
      </c>
      <c r="ZC263" s="4">
        <f>SUMIFS('Aceite Virgen Extra'!ZC$6:ZC$257,'Aceite Virgen Extra'!$A$6:$A$257,"&gt;="&amp;$A263,'Aceite Virgen Extra'!$B$6:$B$257,"&lt;="&amp;$B263)</f>
        <v>3.76</v>
      </c>
      <c r="ZD263" s="4">
        <f>SUMIFS('Aceite Virgen Extra'!ZD$6:ZD$257,'Aceite Virgen Extra'!$A$6:$A$257,"&gt;="&amp;$A263,'Aceite Virgen Extra'!$B$6:$B$257,"&lt;="&amp;$B263)</f>
        <v>0.92</v>
      </c>
    </row>
    <row r="264" spans="1:680" x14ac:dyDescent="0.25">
      <c r="A264" s="9">
        <f>'TAM Aceite Virgen Extra'!B12</f>
        <v>4.2</v>
      </c>
      <c r="B264" s="9">
        <f>'TAM Aceite Virgen Extra'!C12</f>
        <v>4.5</v>
      </c>
      <c r="C264" s="9"/>
      <c r="D264" s="4">
        <f>SUMIFS('Aceite Virgen Extra'!D$6:D$257,'Aceite Virgen Extra'!$A$6:$A$257,"&gt;="&amp;$A264,'Aceite Virgen Extra'!$B$6:$B$257,"&lt;="&amp;$B264)</f>
        <v>34.569999999999993</v>
      </c>
      <c r="E264" s="4">
        <f>SUMIFS('Aceite Virgen Extra'!E$6:E$257,'Aceite Virgen Extra'!$A$6:$A$257,"&gt;="&amp;$A264,'Aceite Virgen Extra'!$B$6:$B$257,"&lt;="&amp;$B264)</f>
        <v>7.75</v>
      </c>
      <c r="F264" s="4">
        <f>SUMIFS('Aceite Virgen Extra'!F$6:F$257,'Aceite Virgen Extra'!$A$6:$A$257,"&gt;="&amp;$A264,'Aceite Virgen Extra'!$B$6:$B$257,"&lt;="&amp;$B264)</f>
        <v>48.87</v>
      </c>
      <c r="G264" s="4">
        <f>SUMIFS('Aceite Virgen Extra'!G$6:G$257,'Aceite Virgen Extra'!$A$6:$A$257,"&gt;="&amp;$A264,'Aceite Virgen Extra'!$B$6:$B$257,"&lt;="&amp;$B264)</f>
        <v>40.760000000000005</v>
      </c>
      <c r="H264" s="9"/>
      <c r="I264" s="9"/>
      <c r="J264" s="9"/>
      <c r="K264" s="4">
        <f>SUMIFS('Aceite Virgen Extra'!K$6:K$257,'Aceite Virgen Extra'!$A$6:$A$257,"&gt;="&amp;$A264,'Aceite Virgen Extra'!$B$6:$B$257,"&lt;="&amp;$B264)</f>
        <v>21.53</v>
      </c>
      <c r="L264" s="4">
        <f>SUMIFS('Aceite Virgen Extra'!L$6:L$257,'Aceite Virgen Extra'!$A$6:$A$257,"&gt;="&amp;$A264,'Aceite Virgen Extra'!$B$6:$B$257,"&lt;="&amp;$B264)</f>
        <v>12.860000000000001</v>
      </c>
      <c r="M264" s="4">
        <f>SUMIFS('Aceite Virgen Extra'!M$6:M$257,'Aceite Virgen Extra'!$A$6:$A$257,"&gt;="&amp;$A264,'Aceite Virgen Extra'!$B$6:$B$257,"&lt;="&amp;$B264)</f>
        <v>18.189999999999998</v>
      </c>
      <c r="N264" s="4">
        <f>SUMIFS('Aceite Virgen Extra'!N$6:N$257,'Aceite Virgen Extra'!$A$6:$A$257,"&gt;="&amp;$A264,'Aceite Virgen Extra'!$B$6:$B$257,"&lt;="&amp;$B264)</f>
        <v>43.160000000000004</v>
      </c>
      <c r="O264" s="9"/>
      <c r="P264" s="9"/>
      <c r="Q264" s="9"/>
      <c r="R264" s="4">
        <f>SUMIFS('Aceite Virgen Extra'!R$6:R$257,'Aceite Virgen Extra'!$A$6:$A$257,"&gt;="&amp;$A264,'Aceite Virgen Extra'!$B$6:$B$257,"&lt;="&amp;$B264)</f>
        <v>32.050000000000004</v>
      </c>
      <c r="S264" s="4">
        <f>SUMIFS('Aceite Virgen Extra'!S$6:S$257,'Aceite Virgen Extra'!$A$6:$A$257,"&gt;="&amp;$A264,'Aceite Virgen Extra'!$B$6:$B$257,"&lt;="&amp;$B264)</f>
        <v>11.48</v>
      </c>
      <c r="T264" s="4">
        <f>SUMIFS('Aceite Virgen Extra'!T$6:T$257,'Aceite Virgen Extra'!$A$6:$A$257,"&gt;="&amp;$A264,'Aceite Virgen Extra'!$B$6:$B$257,"&lt;="&amp;$B264)</f>
        <v>37.6</v>
      </c>
      <c r="U264" s="4">
        <f>SUMIFS('Aceite Virgen Extra'!U$6:U$257,'Aceite Virgen Extra'!$A$6:$A$257,"&gt;="&amp;$A264,'Aceite Virgen Extra'!$B$6:$B$257,"&lt;="&amp;$B264)</f>
        <v>49.23</v>
      </c>
      <c r="V264" s="9"/>
      <c r="W264" s="9"/>
      <c r="X264" s="9"/>
      <c r="Y264" s="4">
        <f>SUMIFS('Aceite Virgen Extra'!Y$6:Y$257,'Aceite Virgen Extra'!$A$6:$A$257,"&gt;="&amp;$A264,'Aceite Virgen Extra'!$B$6:$B$257,"&lt;="&amp;$B264)</f>
        <v>38.54</v>
      </c>
      <c r="Z264" s="4">
        <f>SUMIFS('Aceite Virgen Extra'!Z$6:Z$257,'Aceite Virgen Extra'!$A$6:$A$257,"&gt;="&amp;$A264,'Aceite Virgen Extra'!$B$6:$B$257,"&lt;="&amp;$B264)</f>
        <v>15.280000000000001</v>
      </c>
      <c r="AA264" s="4">
        <f>SUMIFS('Aceite Virgen Extra'!AA$6:AA$257,'Aceite Virgen Extra'!$A$6:$A$257,"&gt;="&amp;$A264,'Aceite Virgen Extra'!$B$6:$B$257,"&lt;="&amp;$B264)</f>
        <v>47.379999999999995</v>
      </c>
      <c r="AB264" s="4">
        <f>SUMIFS('Aceite Virgen Extra'!AB$6:AB$257,'Aceite Virgen Extra'!$A$6:$A$257,"&gt;="&amp;$A264,'Aceite Virgen Extra'!$B$6:$B$257,"&lt;="&amp;$B264)</f>
        <v>49.099999999999994</v>
      </c>
      <c r="AC264" s="9"/>
      <c r="AD264" s="9"/>
      <c r="AE264" s="9"/>
      <c r="AF264" s="4">
        <f>SUMIFS('Aceite Virgen Extra'!AF$6:AF$257,'Aceite Virgen Extra'!$A$6:$A$257,"&gt;="&amp;$A264,'Aceite Virgen Extra'!$B$6:$B$257,"&lt;="&amp;$B264)</f>
        <v>39.82</v>
      </c>
      <c r="AG264" s="4">
        <f>SUMIFS('Aceite Virgen Extra'!AG$6:AG$257,'Aceite Virgen Extra'!$A$6:$A$257,"&gt;="&amp;$A264,'Aceite Virgen Extra'!$B$6:$B$257,"&lt;="&amp;$B264)</f>
        <v>19.57</v>
      </c>
      <c r="AH264" s="4">
        <f>SUMIFS('Aceite Virgen Extra'!AH$6:AH$257,'Aceite Virgen Extra'!$A$6:$A$257,"&gt;="&amp;$A264,'Aceite Virgen Extra'!$B$6:$B$257,"&lt;="&amp;$B264)</f>
        <v>49.82</v>
      </c>
      <c r="AI264" s="4">
        <f>SUMIFS('Aceite Virgen Extra'!AI$6:AI$257,'Aceite Virgen Extra'!$A$6:$A$257,"&gt;="&amp;$A264,'Aceite Virgen Extra'!$B$6:$B$257,"&lt;="&amp;$B264)</f>
        <v>42.22</v>
      </c>
      <c r="AJ264" s="9"/>
      <c r="AK264" s="9"/>
      <c r="AL264" s="9"/>
      <c r="AM264" s="4">
        <f>SUMIFS('Aceite Virgen Extra'!AM$6:AM$257,'Aceite Virgen Extra'!$A$6:$A$257,"&gt;="&amp;$A264,'Aceite Virgen Extra'!$B$6:$B$257,"&lt;="&amp;$B264)</f>
        <v>41.78</v>
      </c>
      <c r="AN264" s="4">
        <f>SUMIFS('Aceite Virgen Extra'!AN$6:AN$257,'Aceite Virgen Extra'!$A$6:$A$257,"&gt;="&amp;$A264,'Aceite Virgen Extra'!$B$6:$B$257,"&lt;="&amp;$B264)</f>
        <v>16.239999999999998</v>
      </c>
      <c r="AO264" s="4">
        <f>SUMIFS('Aceite Virgen Extra'!AO$6:AO$257,'Aceite Virgen Extra'!$A$6:$A$257,"&gt;="&amp;$A264,'Aceite Virgen Extra'!$B$6:$B$257,"&lt;="&amp;$B264)</f>
        <v>55.190000000000012</v>
      </c>
      <c r="AP264" s="4">
        <f>SUMIFS('Aceite Virgen Extra'!AP$6:AP$257,'Aceite Virgen Extra'!$A$6:$A$257,"&gt;="&amp;$A264,'Aceite Virgen Extra'!$B$6:$B$257,"&lt;="&amp;$B264)</f>
        <v>44.04</v>
      </c>
      <c r="AQ264" s="9"/>
      <c r="AR264" s="9"/>
      <c r="AT264" s="4">
        <f>SUMIFS('Aceite Virgen Extra'!AT$6:AT$257,'Aceite Virgen Extra'!$A$6:$A$257,"&gt;="&amp;$A264,'Aceite Virgen Extra'!$B$6:$B$257,"&lt;="&amp;$B264)</f>
        <v>34.380000000000003</v>
      </c>
      <c r="AU264" s="4">
        <f>SUMIFS('Aceite Virgen Extra'!AU$6:AU$257,'Aceite Virgen Extra'!$A$6:$A$257,"&gt;="&amp;$A264,'Aceite Virgen Extra'!$B$6:$B$257,"&lt;="&amp;$B264)</f>
        <v>8.41</v>
      </c>
      <c r="AV264" s="4">
        <f>SUMIFS('Aceite Virgen Extra'!AV$6:AV$257,'Aceite Virgen Extra'!$A$6:$A$257,"&gt;="&amp;$A264,'Aceite Virgen Extra'!$B$6:$B$257,"&lt;="&amp;$B264)</f>
        <v>46.390000000000008</v>
      </c>
      <c r="AW264" s="4">
        <f>SUMIFS('Aceite Virgen Extra'!AW$6:AW$257,'Aceite Virgen Extra'!$A$6:$A$257,"&gt;="&amp;$A264,'Aceite Virgen Extra'!$B$6:$B$257,"&lt;="&amp;$B264)</f>
        <v>53.169999999999995</v>
      </c>
      <c r="BA264" s="4">
        <f>SUMIFS('Aceite Virgen Extra'!BA$6:BA$257,'Aceite Virgen Extra'!$A$6:$A$257,"&gt;="&amp;A264,'Aceite Virgen Extra'!$B$6:$B$257,"&lt;="&amp;B264)</f>
        <v>32.309999999999995</v>
      </c>
      <c r="BB264" s="4">
        <f>SUMIFS('Aceite Virgen Extra'!BB$6:BB$257,'Aceite Virgen Extra'!$A$6:$A$257,"&gt;="&amp;$A264,'Aceite Virgen Extra'!$B$6:$B$257,"&lt;="&amp;$B264)</f>
        <v>9.42</v>
      </c>
      <c r="BC264" s="4">
        <f>SUMIFS('Aceite Virgen Extra'!BC$6:BC$257,'Aceite Virgen Extra'!$A$6:$A$257,"&gt;="&amp;$A264,'Aceite Virgen Extra'!$B$6:$B$257,"&lt;="&amp;$B264)</f>
        <v>44.660000000000004</v>
      </c>
      <c r="BD264" s="4">
        <f>SUMIFS('Aceite Virgen Extra'!BD$6:BD$257,'Aceite Virgen Extra'!$A$6:$A$257,"&gt;="&amp;$A264,'Aceite Virgen Extra'!$B$6:$B$257,"&lt;="&amp;$B264)</f>
        <v>43.39</v>
      </c>
      <c r="BH264" s="4">
        <f>SUMIFS('Aceite Virgen Extra'!BH$6:BH$257,'Aceite Virgen Extra'!$A$6:$A$257,"&gt;="&amp;$A264,'Aceite Virgen Extra'!$B$6:$B$257,"&lt;="&amp;$B264)</f>
        <v>39.529999999999994</v>
      </c>
      <c r="BI264" s="4">
        <f>SUMIFS('Aceite Virgen Extra'!BI$6:BI$257,'Aceite Virgen Extra'!$A$6:$A$257,"&gt;="&amp;$A264,'Aceite Virgen Extra'!$B$6:$B$257,"&lt;="&amp;$B264)</f>
        <v>17.04</v>
      </c>
      <c r="BJ264" s="4">
        <f>SUMIFS('Aceite Virgen Extra'!BJ$6:BJ$257,'Aceite Virgen Extra'!$A$6:$A$257,"&gt;="&amp;$A264,'Aceite Virgen Extra'!$B$6:$B$257,"&lt;="&amp;$B264)</f>
        <v>48.57</v>
      </c>
      <c r="BK264" s="4">
        <f>SUMIFS('Aceite Virgen Extra'!BK$6:BK$257,'Aceite Virgen Extra'!$A$6:$A$257,"&gt;="&amp;$A264,'Aceite Virgen Extra'!$B$6:$B$257,"&lt;="&amp;$B264)</f>
        <v>49.15</v>
      </c>
      <c r="BO264" s="4">
        <f>SUMIFS('Aceite Virgen Extra'!BO$6:BO$257,'Aceite Virgen Extra'!$A$6:$A$257,"&gt;="&amp;$A264,'Aceite Virgen Extra'!$B$6:$B$257,"&lt;="&amp;$B264)</f>
        <v>29.65</v>
      </c>
      <c r="BP264" s="4">
        <f>SUMIFS('Aceite Virgen Extra'!BP$6:BP$257,'Aceite Virgen Extra'!$A$6:$A$257,"&gt;="&amp;$A264,'Aceite Virgen Extra'!$B$6:$B$257,"&lt;="&amp;$B264)</f>
        <v>4.1500000000000004</v>
      </c>
      <c r="BQ264" s="4">
        <f>SUMIFS('Aceite Virgen Extra'!BQ$6:BQ$257,'Aceite Virgen Extra'!$A$6:$A$257,"&gt;="&amp;$A264,'Aceite Virgen Extra'!$B$6:$B$257,"&lt;="&amp;$B264)</f>
        <v>45.449999999999996</v>
      </c>
      <c r="BR264" s="4">
        <f>SUMIFS('Aceite Virgen Extra'!BR$6:BR$257,'Aceite Virgen Extra'!$A$6:$A$257,"&gt;="&amp;$A264,'Aceite Virgen Extra'!$B$6:$B$257,"&lt;="&amp;$B264)</f>
        <v>39.260000000000005</v>
      </c>
      <c r="BV264" s="4">
        <f>SUMIFS('Aceite Virgen Extra'!BV$6:BV$257,'Aceite Virgen Extra'!$A$6:$A$257,"&gt;="&amp;$A264,'Aceite Virgen Extra'!$B$6:$B$257,"&lt;="&amp;$B264)</f>
        <v>32.15</v>
      </c>
      <c r="BW264" s="4">
        <f>SUMIFS('Aceite Virgen Extra'!BW$6:BW$257,'Aceite Virgen Extra'!$A$6:$A$257,"&gt;="&amp;$A264,'Aceite Virgen Extra'!$B$6:$B$257,"&lt;="&amp;$B264)</f>
        <v>6.24</v>
      </c>
      <c r="BX264" s="4">
        <f>SUMIFS('Aceite Virgen Extra'!BX$6:BX$257,'Aceite Virgen Extra'!$A$6:$A$257,"&gt;="&amp;$A264,'Aceite Virgen Extra'!$B$6:$B$257,"&lt;="&amp;$B264)</f>
        <v>42.07</v>
      </c>
      <c r="BY264" s="4">
        <f>SUMIFS('Aceite Virgen Extra'!BY$6:BY$257,'Aceite Virgen Extra'!$A$6:$A$257,"&gt;="&amp;$A264,'Aceite Virgen Extra'!$B$6:$B$257,"&lt;="&amp;$B264)</f>
        <v>45.179999999999993</v>
      </c>
      <c r="CC264" s="4">
        <f>SUMIFS('Aceite Virgen Extra'!CC$6:CC$257,'Aceite Virgen Extra'!$A$6:$A$257,"&gt;="&amp;$A264,'Aceite Virgen Extra'!$B$6:$B$257,"&lt;="&amp;$B264)</f>
        <v>21.58</v>
      </c>
      <c r="CD264" s="4">
        <f>SUMIFS('Aceite Virgen Extra'!CD$6:CD$257,'Aceite Virgen Extra'!$A$6:$A$257,"&gt;="&amp;$A264,'Aceite Virgen Extra'!$B$6:$B$257,"&lt;="&amp;$B264)</f>
        <v>6.65</v>
      </c>
      <c r="CE264" s="4">
        <f>SUMIFS('Aceite Virgen Extra'!CE$6:CE$257,'Aceite Virgen Extra'!$A$6:$A$257,"&gt;="&amp;$A264,'Aceite Virgen Extra'!$B$6:$B$257,"&lt;="&amp;$B264)</f>
        <v>26.439999999999998</v>
      </c>
      <c r="CF264" s="4">
        <f>SUMIFS('Aceite Virgen Extra'!CF$6:CF$257,'Aceite Virgen Extra'!$A$6:$A$257,"&gt;="&amp;$A264,'Aceite Virgen Extra'!$B$6:$B$257,"&lt;="&amp;$B264)</f>
        <v>34.909999999999997</v>
      </c>
      <c r="CJ264" s="4">
        <f>SUMIFS('Aceite Virgen Extra'!CJ$6:CJ$257,'Aceite Virgen Extra'!$A$6:$A$257,"&gt;="&amp;$A264,'Aceite Virgen Extra'!$B$6:$B$257,"&lt;="&amp;$B264)</f>
        <v>4.6500000000000004</v>
      </c>
      <c r="CK264" s="4">
        <f>SUMIFS('Aceite Virgen Extra'!CK$6:CK$257,'Aceite Virgen Extra'!$A$6:$A$257,"&gt;="&amp;$A264,'Aceite Virgen Extra'!$B$6:$B$257,"&lt;="&amp;$B264)</f>
        <v>2.37</v>
      </c>
      <c r="CL264" s="4">
        <f>SUMIFS('Aceite Virgen Extra'!CL$6:CL$257,'Aceite Virgen Extra'!$A$6:$A$257,"&gt;="&amp;$A264,'Aceite Virgen Extra'!$B$6:$B$257,"&lt;="&amp;$B264)</f>
        <v>4.18</v>
      </c>
      <c r="CM264" s="4">
        <f>SUMIFS('Aceite Virgen Extra'!CM$6:CM$257,'Aceite Virgen Extra'!$A$6:$A$257,"&gt;="&amp;$A264,'Aceite Virgen Extra'!$B$6:$B$257,"&lt;="&amp;$B264)</f>
        <v>8.5399999999999991</v>
      </c>
      <c r="CQ264" s="4">
        <f>SUMIFS('Aceite Virgen Extra'!CQ$6:CQ$257,'Aceite Virgen Extra'!$A$6:$A$257,"&gt;="&amp;$A264,'Aceite Virgen Extra'!$B$6:$B$257,"&lt;="&amp;$B264)</f>
        <v>4.71</v>
      </c>
      <c r="CR264" s="4">
        <f>SUMIFS('Aceite Virgen Extra'!CR$6:CR$257,'Aceite Virgen Extra'!$A$6:$A$257,"&gt;="&amp;$A264,'Aceite Virgen Extra'!$B$6:$B$257,"&lt;="&amp;$B264)</f>
        <v>2.7</v>
      </c>
      <c r="CS264" s="4">
        <f>SUMIFS('Aceite Virgen Extra'!CS$6:CS$257,'Aceite Virgen Extra'!$A$6:$A$257,"&gt;="&amp;$A264,'Aceite Virgen Extra'!$B$6:$B$257,"&lt;="&amp;$B264)</f>
        <v>5.2200000000000006</v>
      </c>
      <c r="CT264" s="4">
        <f>SUMIFS('Aceite Virgen Extra'!CT$6:CT$257,'Aceite Virgen Extra'!$A$6:$A$257,"&gt;="&amp;$A264,'Aceite Virgen Extra'!$B$6:$B$257,"&lt;="&amp;$B264)</f>
        <v>6.4399999999999995</v>
      </c>
      <c r="CX264" s="4">
        <f>SUMIFS('Aceite Virgen Extra'!CX$6:CX$257,'Aceite Virgen Extra'!$A$6:$A$257,"&gt;="&amp;$A264,'Aceite Virgen Extra'!$B$6:$B$257,"&lt;="&amp;$B264)</f>
        <v>2.69</v>
      </c>
      <c r="CY264" s="4">
        <f>SUMIFS('Aceite Virgen Extra'!CY$6:CY$257,'Aceite Virgen Extra'!$A$6:$A$257,"&gt;="&amp;$A264,'Aceite Virgen Extra'!$B$6:$B$257,"&lt;="&amp;$B264)</f>
        <v>1.26</v>
      </c>
      <c r="CZ264" s="4">
        <f>SUMIFS('Aceite Virgen Extra'!CZ$6:CZ$257,'Aceite Virgen Extra'!$A$6:$A$257,"&gt;="&amp;$A264,'Aceite Virgen Extra'!$B$6:$B$257,"&lt;="&amp;$B264)</f>
        <v>2.6599999999999997</v>
      </c>
      <c r="DA264" s="4">
        <f>SUMIFS('Aceite Virgen Extra'!DA$6:DA$257,'Aceite Virgen Extra'!$A$6:$A$257,"&gt;="&amp;$A264,'Aceite Virgen Extra'!$B$6:$B$257,"&lt;="&amp;$B264)</f>
        <v>1.6099999999999999</v>
      </c>
      <c r="DE264" s="4">
        <f>SUMIFS('Aceite Virgen Extra'!DE$6:DE$257,'Aceite Virgen Extra'!$A$6:$A$257,"&gt;="&amp;$A264,'Aceite Virgen Extra'!$B$6:$B$257,"&lt;="&amp;$B264)</f>
        <v>3.9200000000000004</v>
      </c>
      <c r="DF264" s="4">
        <f>SUMIFS('Aceite Virgen Extra'!DF$6:DF$257,'Aceite Virgen Extra'!$A$6:$A$257,"&gt;="&amp;$A264,'Aceite Virgen Extra'!$B$6:$B$257,"&lt;="&amp;$B264)</f>
        <v>5.7700000000000005</v>
      </c>
      <c r="DG264" s="4">
        <f>SUMIFS('Aceite Virgen Extra'!DG$6:DG$257,'Aceite Virgen Extra'!$A$6:$A$257,"&gt;="&amp;$A264,'Aceite Virgen Extra'!$B$6:$B$257,"&lt;="&amp;$B264)</f>
        <v>3.5199999999999996</v>
      </c>
      <c r="DH264" s="4">
        <f>SUMIFS('Aceite Virgen Extra'!DH$6:DH$257,'Aceite Virgen Extra'!$A$6:$A$257,"&gt;="&amp;$A264,'Aceite Virgen Extra'!$B$6:$B$257,"&lt;="&amp;$B264)</f>
        <v>3.2699999999999996</v>
      </c>
      <c r="DL264" s="4">
        <f>SUMIFS('Aceite Virgen Extra'!DL$6:DL$257,'Aceite Virgen Extra'!$A$6:$A$257,"&gt;="&amp;$A264,'Aceite Virgen Extra'!$B$6:$B$257,"&lt;="&amp;$B264)</f>
        <v>3.64</v>
      </c>
      <c r="DM264" s="4">
        <f>SUMIFS('Aceite Virgen Extra'!DM$6:DM$257,'Aceite Virgen Extra'!$A$6:$A$257,"&gt;="&amp;$A264,'Aceite Virgen Extra'!$B$6:$B$257,"&lt;="&amp;$B264)</f>
        <v>2.8600000000000003</v>
      </c>
      <c r="DN264" s="4">
        <f>SUMIFS('Aceite Virgen Extra'!DN$6:DN$257,'Aceite Virgen Extra'!$A$6:$A$257,"&gt;="&amp;$A264,'Aceite Virgen Extra'!$B$6:$B$257,"&lt;="&amp;$B264)</f>
        <v>3.95</v>
      </c>
      <c r="DO264" s="4">
        <f>SUMIFS('Aceite Virgen Extra'!DO$6:DO$257,'Aceite Virgen Extra'!$A$6:$A$257,"&gt;="&amp;$A264,'Aceite Virgen Extra'!$B$6:$B$257,"&lt;="&amp;$B264)</f>
        <v>3.48</v>
      </c>
      <c r="DS264" s="4">
        <f>SUMIFS('Aceite Virgen Extra'!DS$6:DS$257,'Aceite Virgen Extra'!$A$6:$A$257,"&gt;="&amp;$A264,'Aceite Virgen Extra'!$B$6:$B$257,"&lt;="&amp;$B264)</f>
        <v>5.1000000000000005</v>
      </c>
      <c r="DT264" s="4">
        <f>SUMIFS('Aceite Virgen Extra'!DT$6:DT$257,'Aceite Virgen Extra'!$A$6:$A$257,"&gt;="&amp;$A264,'Aceite Virgen Extra'!$B$6:$B$257,"&lt;="&amp;$B264)</f>
        <v>1.19</v>
      </c>
      <c r="DU264" s="4">
        <f>SUMIFS('Aceite Virgen Extra'!DU$6:DU$257,'Aceite Virgen Extra'!$A$6:$A$257,"&gt;="&amp;$A264,'Aceite Virgen Extra'!$B$6:$B$257,"&lt;="&amp;$B264)</f>
        <v>7.3099999999999987</v>
      </c>
      <c r="DV264" s="4">
        <f>SUMIFS('Aceite Virgen Extra'!DV$6:DV$257,'Aceite Virgen Extra'!$A$6:$A$257,"&gt;="&amp;$A264,'Aceite Virgen Extra'!$B$6:$B$257,"&lt;="&amp;$B264)</f>
        <v>3</v>
      </c>
      <c r="DZ264" s="4">
        <f>SUMIFS('Aceite Virgen Extra'!DZ$6:DZ$257,'Aceite Virgen Extra'!$A$6:$A$257,"&gt;="&amp;$A264,'Aceite Virgen Extra'!$B$6:$B$257,"&lt;="&amp;$B264)</f>
        <v>7.62</v>
      </c>
      <c r="EA264" s="4">
        <f>SUMIFS('Aceite Virgen Extra'!EA$6:EA$257,'Aceite Virgen Extra'!$A$6:$A$257,"&gt;="&amp;$A264,'Aceite Virgen Extra'!$B$6:$B$257,"&lt;="&amp;$B264)</f>
        <v>5.79</v>
      </c>
      <c r="EB264" s="4">
        <f>SUMIFS('Aceite Virgen Extra'!EB$6:EB$257,'Aceite Virgen Extra'!$A$6:$A$257,"&gt;="&amp;$A264,'Aceite Virgen Extra'!$B$6:$B$257,"&lt;="&amp;$B264)</f>
        <v>7.7099999999999991</v>
      </c>
      <c r="EC264" s="4">
        <f>SUMIFS('Aceite Virgen Extra'!EC$6:EC$257,'Aceite Virgen Extra'!$A$6:$A$257,"&gt;="&amp;$A264,'Aceite Virgen Extra'!$B$6:$B$257,"&lt;="&amp;$B264)</f>
        <v>13.9</v>
      </c>
      <c r="EG264" s="4">
        <f>SUMIFS('Aceite Virgen Extra'!EG$6:EG$257,'Aceite Virgen Extra'!$A$6:$A$257,"&gt;="&amp;$A264,'Aceite Virgen Extra'!$B$6:$B$257,"&lt;="&amp;$B264)</f>
        <v>2.5200000000000005</v>
      </c>
      <c r="EH264" s="4">
        <f>SUMIFS('Aceite Virgen Extra'!EH$6:EH$257,'Aceite Virgen Extra'!$A$6:$A$257,"&gt;="&amp;$A264,'Aceite Virgen Extra'!$B$6:$B$257,"&lt;="&amp;$B264)</f>
        <v>1.67</v>
      </c>
      <c r="EI264" s="4">
        <f>SUMIFS('Aceite Virgen Extra'!EI$6:EI$257,'Aceite Virgen Extra'!$A$6:$A$257,"&gt;="&amp;$A264,'Aceite Virgen Extra'!$B$6:$B$257,"&lt;="&amp;$B264)</f>
        <v>3.7</v>
      </c>
      <c r="EJ264" s="4">
        <f>SUMIFS('Aceite Virgen Extra'!EJ$6:EJ$257,'Aceite Virgen Extra'!$A$6:$A$257,"&gt;="&amp;$A264,'Aceite Virgen Extra'!$B$6:$B$257,"&lt;="&amp;$B264)</f>
        <v>0.37</v>
      </c>
      <c r="EN264" s="4">
        <f>SUMIFS('Aceite Virgen Extra'!EN$6:EN$257,'Aceite Virgen Extra'!$A$6:$A$257,"&gt;="&amp;$A264,'Aceite Virgen Extra'!$B$6:$B$257,"&lt;="&amp;$B264)</f>
        <v>6.7799999999999994</v>
      </c>
      <c r="EO264" s="4">
        <f>SUMIFS('Aceite Virgen Extra'!EO$6:EO$257,'Aceite Virgen Extra'!$A$6:$A$257,"&gt;="&amp;$A264,'Aceite Virgen Extra'!$B$6:$B$257,"&lt;="&amp;$B264)</f>
        <v>5.95</v>
      </c>
      <c r="EP264" s="4">
        <f>SUMIFS('Aceite Virgen Extra'!EP$6:EP$257,'Aceite Virgen Extra'!$A$6:$A$257,"&gt;="&amp;$A264,'Aceite Virgen Extra'!$B$6:$B$257,"&lt;="&amp;$B264)</f>
        <v>5.919999999999999</v>
      </c>
      <c r="EQ264" s="4">
        <f>SUMIFS('Aceite Virgen Extra'!EQ$6:EQ$257,'Aceite Virgen Extra'!$A$6:$A$257,"&gt;="&amp;$A264,'Aceite Virgen Extra'!$B$6:$B$257,"&lt;="&amp;$B264)</f>
        <v>11.679999999999998</v>
      </c>
      <c r="EU264" s="4">
        <f>SUMIFS('Aceite Virgen Extra'!EU$6:EU$257,'Aceite Virgen Extra'!$A$6:$A$257,"&gt;="&amp;$A264,'Aceite Virgen Extra'!$B$6:$B$257,"&lt;="&amp;$B264)</f>
        <v>5.3299999999999992</v>
      </c>
      <c r="EV264" s="4">
        <f>SUMIFS('Aceite Virgen Extra'!EV$6:EV$257,'Aceite Virgen Extra'!$A$6:$A$257,"&gt;="&amp;$A264,'Aceite Virgen Extra'!$B$6:$B$257,"&lt;="&amp;$B264)</f>
        <v>1.99</v>
      </c>
      <c r="EW264" s="4">
        <f>SUMIFS('Aceite Virgen Extra'!EW$6:EW$257,'Aceite Virgen Extra'!$A$6:$A$257,"&gt;="&amp;$A264,'Aceite Virgen Extra'!$B$6:$B$257,"&lt;="&amp;$B264)</f>
        <v>6.79</v>
      </c>
      <c r="EX264" s="4">
        <f>SUMIFS('Aceite Virgen Extra'!EX$6:EX$257,'Aceite Virgen Extra'!$A$6:$A$257,"&gt;="&amp;$A264,'Aceite Virgen Extra'!$B$6:$B$257,"&lt;="&amp;$B264)</f>
        <v>3.25</v>
      </c>
      <c r="FB264" s="4">
        <f>SUMIFS('Aceite Virgen Extra'!FB$6:FB$257,'Aceite Virgen Extra'!$A$6:$A$257,"&gt;="&amp;$A264,'Aceite Virgen Extra'!$B$6:$B$257,"&lt;="&amp;$B264)</f>
        <v>3.0300000000000002</v>
      </c>
      <c r="FC264" s="4">
        <f>SUMIFS('Aceite Virgen Extra'!FC$6:FC$257,'Aceite Virgen Extra'!$A$6:$A$257,"&gt;="&amp;$A264,'Aceite Virgen Extra'!$B$6:$B$257,"&lt;="&amp;$B264)</f>
        <v>1.21</v>
      </c>
      <c r="FD264" s="4">
        <f>SUMIFS('Aceite Virgen Extra'!FD$6:FD$257,'Aceite Virgen Extra'!$A$6:$A$257,"&gt;="&amp;$A264,'Aceite Virgen Extra'!$B$6:$B$257,"&lt;="&amp;$B264)</f>
        <v>4.58</v>
      </c>
      <c r="FE264" s="4">
        <f>SUMIFS('Aceite Virgen Extra'!FE$6:FE$257,'Aceite Virgen Extra'!$A$6:$A$257,"&gt;="&amp;$A264,'Aceite Virgen Extra'!$B$6:$B$257,"&lt;="&amp;$B264)</f>
        <v>1.17</v>
      </c>
      <c r="FI264" s="4">
        <f>SUMIFS('Aceite Virgen Extra'!FI$6:FI$257,'Aceite Virgen Extra'!$A$6:$A$257,"&gt;="&amp;$A264,'Aceite Virgen Extra'!$B$6:$B$257,"&lt;="&amp;$B264)</f>
        <v>4.2699999999999996</v>
      </c>
      <c r="FJ264" s="4">
        <f>SUMIFS('Aceite Virgen Extra'!FJ$6:FJ$257,'Aceite Virgen Extra'!$A$6:$A$257,"&gt;="&amp;$A264,'Aceite Virgen Extra'!$B$6:$B$257,"&lt;="&amp;$B264)</f>
        <v>2.4</v>
      </c>
      <c r="FK264" s="4">
        <f>SUMIFS('Aceite Virgen Extra'!FK$6:FK$257,'Aceite Virgen Extra'!$A$6:$A$257,"&gt;="&amp;$A264,'Aceite Virgen Extra'!$B$6:$B$257,"&lt;="&amp;$B264)</f>
        <v>6.18</v>
      </c>
      <c r="FL264" s="4">
        <f>SUMIFS('Aceite Virgen Extra'!FL$6:FL$257,'Aceite Virgen Extra'!$A$6:$A$257,"&gt;="&amp;$A264,'Aceite Virgen Extra'!$B$6:$B$257,"&lt;="&amp;$B264)</f>
        <v>2.52</v>
      </c>
      <c r="FP264" s="4">
        <f>SUMIFS('Aceite Virgen Extra'!FP$6:FP$257,'Aceite Virgen Extra'!$A$6:$A$257,"&gt;="&amp;$A264,'Aceite Virgen Extra'!$B$6:$B$257,"&lt;="&amp;$B264)</f>
        <v>7.04</v>
      </c>
      <c r="FQ264" s="4">
        <f>SUMIFS('Aceite Virgen Extra'!FQ$6:FQ$257,'Aceite Virgen Extra'!$A$6:$A$257,"&gt;="&amp;$A264,'Aceite Virgen Extra'!$B$6:$B$257,"&lt;="&amp;$B264)</f>
        <v>12.42</v>
      </c>
      <c r="FR264" s="4">
        <f>SUMIFS('Aceite Virgen Extra'!FR$6:FR$257,'Aceite Virgen Extra'!$A$6:$A$257,"&gt;="&amp;$A264,'Aceite Virgen Extra'!$B$6:$B$257,"&lt;="&amp;$B264)</f>
        <v>5.8599999999999994</v>
      </c>
      <c r="FS264" s="4">
        <f>SUMIFS('Aceite Virgen Extra'!FS$6:FS$257,'Aceite Virgen Extra'!$A$6:$A$257,"&gt;="&amp;$A264,'Aceite Virgen Extra'!$B$6:$B$257,"&lt;="&amp;$B264)</f>
        <v>3.38</v>
      </c>
      <c r="FW264" s="4">
        <f>SUMIFS('Aceite Virgen Extra'!FW$6:FW$257,'Aceite Virgen Extra'!$A$6:$A$257,"&gt;="&amp;$A264,'Aceite Virgen Extra'!$B$6:$B$257,"&lt;="&amp;$B264)</f>
        <v>8.91</v>
      </c>
      <c r="FX264" s="4">
        <f>SUMIFS('Aceite Virgen Extra'!FX$6:FX$257,'Aceite Virgen Extra'!$A$6:$A$257,"&gt;="&amp;$A264,'Aceite Virgen Extra'!$B$6:$B$257,"&lt;="&amp;$B264)</f>
        <v>16.63</v>
      </c>
      <c r="FY264" s="4">
        <f>SUMIFS('Aceite Virgen Extra'!FY$6:FY$257,'Aceite Virgen Extra'!$A$6:$A$257,"&gt;="&amp;$A264,'Aceite Virgen Extra'!$B$6:$B$257,"&lt;="&amp;$B264)</f>
        <v>6.6099999999999994</v>
      </c>
      <c r="FZ264" s="4">
        <f>SUMIFS('Aceite Virgen Extra'!FZ$6:FZ$257,'Aceite Virgen Extra'!$A$6:$A$257,"&gt;="&amp;$A264,'Aceite Virgen Extra'!$B$6:$B$257,"&lt;="&amp;$B264)</f>
        <v>1.22</v>
      </c>
      <c r="GD264" s="4">
        <f>SUMIFS('Aceite Virgen Extra'!GD$6:GD$257,'Aceite Virgen Extra'!$A$6:$A$257,"&gt;="&amp;$A264,'Aceite Virgen Extra'!$B$6:$B$257,"&lt;="&amp;$B264)</f>
        <v>5.8599999999999994</v>
      </c>
      <c r="GE264" s="4">
        <f>SUMIFS('Aceite Virgen Extra'!GE$6:GE$257,'Aceite Virgen Extra'!$A$6:$A$257,"&gt;="&amp;$A264,'Aceite Virgen Extra'!$B$6:$B$257,"&lt;="&amp;$B264)</f>
        <v>13.67</v>
      </c>
      <c r="GF264" s="4">
        <f>SUMIFS('Aceite Virgen Extra'!GF$6:GF$257,'Aceite Virgen Extra'!$A$6:$A$257,"&gt;="&amp;$A264,'Aceite Virgen Extra'!$B$6:$B$257,"&lt;="&amp;$B264)</f>
        <v>2.88</v>
      </c>
      <c r="GG264" s="4">
        <f>SUMIFS('Aceite Virgen Extra'!GG$6:GG$257,'Aceite Virgen Extra'!$A$6:$A$257,"&gt;="&amp;$A264,'Aceite Virgen Extra'!$B$6:$B$257,"&lt;="&amp;$B264)</f>
        <v>4.88</v>
      </c>
      <c r="GK264" s="4">
        <f>SUMIFS('Aceite Virgen Extra'!GK$6:GK$257,'Aceite Virgen Extra'!$A$6:$A$257,"&gt;="&amp;$A264,'Aceite Virgen Extra'!$B$6:$B$257,"&lt;="&amp;$B264)</f>
        <v>4.34</v>
      </c>
      <c r="GL264" s="4">
        <f>SUMIFS('Aceite Virgen Extra'!GL$6:GL$257,'Aceite Virgen Extra'!$A$6:$A$257,"&gt;="&amp;$A264,'Aceite Virgen Extra'!$B$6:$B$257,"&lt;="&amp;$B264)</f>
        <v>6.36</v>
      </c>
      <c r="GM264" s="4">
        <f>SUMIFS('Aceite Virgen Extra'!GM$6:GM$257,'Aceite Virgen Extra'!$A$6:$A$257,"&gt;="&amp;$A264,'Aceite Virgen Extra'!$B$6:$B$257,"&lt;="&amp;$B264)</f>
        <v>3.6799999999999997</v>
      </c>
      <c r="GN264" s="4">
        <f>SUMIFS('Aceite Virgen Extra'!GN$6:GN$257,'Aceite Virgen Extra'!$A$6:$A$257,"&gt;="&amp;$A264,'Aceite Virgen Extra'!$B$6:$B$257,"&lt;="&amp;$B264)</f>
        <v>4.1899999999999995</v>
      </c>
      <c r="GR264" s="4">
        <f>SUMIFS('Aceite Virgen Extra'!GR$6:GR$257,'Aceite Virgen Extra'!$A$6:$A$257,"&gt;="&amp;$A264,'Aceite Virgen Extra'!$B$6:$B$257,"&lt;="&amp;$B264)</f>
        <v>4.99</v>
      </c>
      <c r="GS264" s="4">
        <f>SUMIFS('Aceite Virgen Extra'!GS$6:GS$257,'Aceite Virgen Extra'!$A$6:$A$257,"&gt;="&amp;$A264,'Aceite Virgen Extra'!$B$6:$B$257,"&lt;="&amp;$B264)</f>
        <v>11.17</v>
      </c>
      <c r="GT264" s="4">
        <f>SUMIFS('Aceite Virgen Extra'!GT$6:GT$257,'Aceite Virgen Extra'!$A$6:$A$257,"&gt;="&amp;$A264,'Aceite Virgen Extra'!$B$6:$B$257,"&lt;="&amp;$B264)</f>
        <v>2.66</v>
      </c>
      <c r="GU264" s="4">
        <f>SUMIFS('Aceite Virgen Extra'!GU$6:GU$257,'Aceite Virgen Extra'!$A$6:$A$257,"&gt;="&amp;$A264,'Aceite Virgen Extra'!$B$6:$B$257,"&lt;="&amp;$B264)</f>
        <v>0.73</v>
      </c>
      <c r="GY264" s="4">
        <f>SUMIFS('Aceite Virgen Extra'!GY$6:GY$257,'Aceite Virgen Extra'!$A$6:$A$257,"&gt;="&amp;$A264,'Aceite Virgen Extra'!$B$6:$B$257,"&lt;="&amp;$B264)</f>
        <v>6.28</v>
      </c>
      <c r="GZ264" s="4">
        <f>SUMIFS('Aceite Virgen Extra'!GZ$6:GZ$257,'Aceite Virgen Extra'!$A$6:$A$257,"&gt;="&amp;$A264,'Aceite Virgen Extra'!$B$6:$B$257,"&lt;="&amp;$B264)</f>
        <v>11.579999999999998</v>
      </c>
      <c r="HA264" s="4">
        <f>SUMIFS('Aceite Virgen Extra'!HA$6:HA$257,'Aceite Virgen Extra'!$A$6:$A$257,"&gt;="&amp;$A264,'Aceite Virgen Extra'!$B$6:$B$257,"&lt;="&amp;$B264)</f>
        <v>4.29</v>
      </c>
      <c r="HB264" s="4">
        <f>SUMIFS('Aceite Virgen Extra'!HB$6:HB$257,'Aceite Virgen Extra'!$A$6:$A$257,"&gt;="&amp;$A264,'Aceite Virgen Extra'!$B$6:$B$257,"&lt;="&amp;$B264)</f>
        <v>2.61</v>
      </c>
      <c r="HF264" s="4">
        <f>SUMIFS('Aceite Virgen Extra'!HF$6:HF$257,'Aceite Virgen Extra'!$A$6:$A$257,"&gt;="&amp;$A264,'Aceite Virgen Extra'!$B$6:$B$257,"&lt;="&amp;$B264)</f>
        <v>6.4399999999999995</v>
      </c>
      <c r="HG264" s="4">
        <f>SUMIFS('Aceite Virgen Extra'!HG$6:HG$257,'Aceite Virgen Extra'!$A$6:$A$257,"&gt;="&amp;$A264,'Aceite Virgen Extra'!$B$6:$B$257,"&lt;="&amp;$B264)</f>
        <v>8.0299999999999994</v>
      </c>
      <c r="HH264" s="4">
        <f>SUMIFS('Aceite Virgen Extra'!HH$6:HH$257,'Aceite Virgen Extra'!$A$6:$A$257,"&gt;="&amp;$A264,'Aceite Virgen Extra'!$B$6:$B$257,"&lt;="&amp;$B264)</f>
        <v>6.34</v>
      </c>
      <c r="HI264" s="4">
        <f>SUMIFS('Aceite Virgen Extra'!HI$6:HI$257,'Aceite Virgen Extra'!$A$6:$A$257,"&gt;="&amp;$A264,'Aceite Virgen Extra'!$B$6:$B$257,"&lt;="&amp;$B264)</f>
        <v>5.26</v>
      </c>
      <c r="HM264" s="4">
        <f>SUMIFS('Aceite Virgen Extra'!HM$6:HM$257,'Aceite Virgen Extra'!$A$6:$A$257,"&gt;="&amp;$A264,'Aceite Virgen Extra'!$B$6:$B$257,"&lt;="&amp;$B264)</f>
        <v>10.199999999999999</v>
      </c>
      <c r="HN264" s="4">
        <f>SUMIFS('Aceite Virgen Extra'!HN$6:HN$257,'Aceite Virgen Extra'!$A$6:$A$257,"&gt;="&amp;$A264,'Aceite Virgen Extra'!$B$6:$B$257,"&lt;="&amp;$B264)</f>
        <v>20.040000000000003</v>
      </c>
      <c r="HO264" s="4">
        <f>SUMIFS('Aceite Virgen Extra'!HO$6:HO$257,'Aceite Virgen Extra'!$A$6:$A$257,"&gt;="&amp;$A264,'Aceite Virgen Extra'!$B$6:$B$257,"&lt;="&amp;$B264)</f>
        <v>5.7900000000000009</v>
      </c>
      <c r="HP264" s="4">
        <f>SUMIFS('Aceite Virgen Extra'!HP$6:HP$257,'Aceite Virgen Extra'!$A$6:$A$257,"&gt;="&amp;$A264,'Aceite Virgen Extra'!$B$6:$B$257,"&lt;="&amp;$B264)</f>
        <v>2.85</v>
      </c>
      <c r="HT264" s="4">
        <f>SUMIFS('Aceite Virgen Extra'!HT$6:HT$257,'Aceite Virgen Extra'!$A$6:$A$257,"&gt;="&amp;$A264,'Aceite Virgen Extra'!$B$6:$B$257,"&lt;="&amp;$B264)</f>
        <v>10.620000000000001</v>
      </c>
      <c r="HU264" s="4">
        <f>SUMIFS('Aceite Virgen Extra'!HU$6:HU$257,'Aceite Virgen Extra'!$A$6:$A$257,"&gt;="&amp;$A264,'Aceite Virgen Extra'!$B$6:$B$257,"&lt;="&amp;$B264)</f>
        <v>14.89</v>
      </c>
      <c r="HV264" s="4">
        <f>SUMIFS('Aceite Virgen Extra'!HV$6:HV$257,'Aceite Virgen Extra'!$A$6:$A$257,"&gt;="&amp;$A264,'Aceite Virgen Extra'!$B$6:$B$257,"&lt;="&amp;$B264)</f>
        <v>10.469999999999999</v>
      </c>
      <c r="HW264" s="4">
        <f>SUMIFS('Aceite Virgen Extra'!HW$6:HW$257,'Aceite Virgen Extra'!$A$6:$A$257,"&gt;="&amp;$A264,'Aceite Virgen Extra'!$B$6:$B$257,"&lt;="&amp;$B264)</f>
        <v>2.06</v>
      </c>
      <c r="HZ264"/>
      <c r="IA264" s="4">
        <f>SUMIFS('Aceite Virgen Extra'!IA$6:IA$257,'Aceite Virgen Extra'!$A$6:$A$257,"&gt;="&amp;$A264,'Aceite Virgen Extra'!$B$6:$B$257,"&lt;="&amp;$B264)</f>
        <v>9.3099999999999987</v>
      </c>
      <c r="IB264" s="4">
        <f>SUMIFS('Aceite Virgen Extra'!IB$6:IB$257,'Aceite Virgen Extra'!$A$6:$A$257,"&gt;="&amp;$A264,'Aceite Virgen Extra'!$B$6:$B$257,"&lt;="&amp;$B264)</f>
        <v>21.740000000000002</v>
      </c>
      <c r="IC264" s="4">
        <f>SUMIFS('Aceite Virgen Extra'!IC$6:IC$257,'Aceite Virgen Extra'!$A$6:$A$257,"&gt;="&amp;$A264,'Aceite Virgen Extra'!$B$6:$B$257,"&lt;="&amp;$B264)</f>
        <v>5.32</v>
      </c>
      <c r="ID264" s="4">
        <f>SUMIFS('Aceite Virgen Extra'!ID$6:ID$257,'Aceite Virgen Extra'!$A$6:$A$257,"&gt;="&amp;$A264,'Aceite Virgen Extra'!$B$6:$B$257,"&lt;="&amp;$B264)</f>
        <v>1.47</v>
      </c>
      <c r="IH264" s="4">
        <f>SUMIFS('Aceite Virgen Extra'!IH$6:IH$257,'Aceite Virgen Extra'!$A$6:$A$257,"&gt;="&amp;$A264,'Aceite Virgen Extra'!$B$6:$B$257,"&lt;="&amp;$B264)</f>
        <v>11.46</v>
      </c>
      <c r="II264" s="4">
        <f>SUMIFS('Aceite Virgen Extra'!II$6:II$257,'Aceite Virgen Extra'!$A$6:$A$257,"&gt;="&amp;$A264,'Aceite Virgen Extra'!$B$6:$B$257,"&lt;="&amp;$B264)</f>
        <v>26.86</v>
      </c>
      <c r="IJ264" s="4">
        <f>SUMIFS('Aceite Virgen Extra'!IJ$6:IJ$257,'Aceite Virgen Extra'!$A$6:$A$257,"&gt;="&amp;$A264,'Aceite Virgen Extra'!$B$6:$B$257,"&lt;="&amp;$B264)</f>
        <v>6.74</v>
      </c>
      <c r="IK264" s="4">
        <f>SUMIFS('Aceite Virgen Extra'!IK$6:IK$257,'Aceite Virgen Extra'!$A$6:$A$257,"&gt;="&amp;$A264,'Aceite Virgen Extra'!$B$6:$B$257,"&lt;="&amp;$B264)</f>
        <v>4.57</v>
      </c>
      <c r="IO264" s="4">
        <f>SUMIFS('Aceite Virgen Extra'!IO$6:IO$257,'Aceite Virgen Extra'!$A$6:$A$257,"&gt;="&amp;$A264,'Aceite Virgen Extra'!$B$6:$B$257,"&lt;="&amp;$B264)</f>
        <v>9.57</v>
      </c>
      <c r="IP264" s="4">
        <f>SUMIFS('Aceite Virgen Extra'!IP$6:IP$257,'Aceite Virgen Extra'!$A$6:$A$257,"&gt;="&amp;$A264,'Aceite Virgen Extra'!$B$6:$B$257,"&lt;="&amp;$B264)</f>
        <v>17.89</v>
      </c>
      <c r="IQ264" s="4">
        <f>SUMIFS('Aceite Virgen Extra'!IQ$6:IQ$257,'Aceite Virgen Extra'!$A$6:$A$257,"&gt;="&amp;$A264,'Aceite Virgen Extra'!$B$6:$B$257,"&lt;="&amp;$B264)</f>
        <v>6.29</v>
      </c>
      <c r="IR264" s="4">
        <f>SUMIFS('Aceite Virgen Extra'!IR$6:IR$257,'Aceite Virgen Extra'!$A$6:$A$257,"&gt;="&amp;$A264,'Aceite Virgen Extra'!$B$6:$B$257,"&lt;="&amp;$B264)</f>
        <v>10.059999999999999</v>
      </c>
      <c r="IV264" s="4">
        <f>SUMIFS('Aceite Virgen Extra'!IV$6:IV$257,'Aceite Virgen Extra'!$A$6:$A$257,"&gt;="&amp;$A264,'Aceite Virgen Extra'!$B$6:$B$257,"&lt;="&amp;$B264)</f>
        <v>12.22</v>
      </c>
      <c r="IW264" s="4">
        <f>SUMIFS('Aceite Virgen Extra'!IW$6:IW$257,'Aceite Virgen Extra'!$A$6:$A$257,"&gt;="&amp;$A264,'Aceite Virgen Extra'!$B$6:$B$257,"&lt;="&amp;$B264)</f>
        <v>24.87</v>
      </c>
      <c r="IX264" s="4">
        <f>SUMIFS('Aceite Virgen Extra'!IX$6:IX$257,'Aceite Virgen Extra'!$A$6:$A$257,"&gt;="&amp;$A264,'Aceite Virgen Extra'!$B$6:$B$257,"&lt;="&amp;$B264)</f>
        <v>8.2899999999999991</v>
      </c>
      <c r="IY264" s="4">
        <f>SUMIFS('Aceite Virgen Extra'!IY$6:IY$257,'Aceite Virgen Extra'!$A$6:$A$257,"&gt;="&amp;$A264,'Aceite Virgen Extra'!$B$6:$B$257,"&lt;="&amp;$B264)</f>
        <v>4.53</v>
      </c>
      <c r="JB264"/>
      <c r="JC264" s="4">
        <f>SUMIFS('Aceite Virgen Extra'!JC$6:JC$257,'Aceite Virgen Extra'!$A$6:$A$257,"&gt;="&amp;$A264,'Aceite Virgen Extra'!$B$6:$B$257,"&lt;="&amp;$B264)</f>
        <v>7.05</v>
      </c>
      <c r="JD264" s="4">
        <f>SUMIFS('Aceite Virgen Extra'!JD$6:JD$257,'Aceite Virgen Extra'!$A$6:$A$257,"&gt;="&amp;$A264,'Aceite Virgen Extra'!$B$6:$B$257,"&lt;="&amp;$B264)</f>
        <v>12.76</v>
      </c>
      <c r="JE264" s="4">
        <f>SUMIFS('Aceite Virgen Extra'!JE$6:JE$257,'Aceite Virgen Extra'!$A$6:$A$257,"&gt;="&amp;$A264,'Aceite Virgen Extra'!$B$6:$B$257,"&lt;="&amp;$B264)</f>
        <v>4.9000000000000004</v>
      </c>
      <c r="JF264" s="4">
        <f>SUMIFS('Aceite Virgen Extra'!JF$6:JF$257,'Aceite Virgen Extra'!$A$6:$A$257,"&gt;="&amp;$A264,'Aceite Virgen Extra'!$B$6:$B$257,"&lt;="&amp;$B264)</f>
        <v>4.49</v>
      </c>
      <c r="JJ264" s="4">
        <f>SUMIFS('Aceite Virgen Extra'!JJ$6:JJ$257,'Aceite Virgen Extra'!$A$6:$A$257,"&gt;="&amp;$A264,'Aceite Virgen Extra'!$B$6:$B$257,"&lt;="&amp;$B264)</f>
        <v>9.6700000000000017</v>
      </c>
      <c r="JK264" s="4">
        <f>SUMIFS('Aceite Virgen Extra'!JK$6:JK$257,'Aceite Virgen Extra'!$A$6:$A$257,"&gt;="&amp;$A264,'Aceite Virgen Extra'!$B$6:$B$257,"&lt;="&amp;$B264)</f>
        <v>23.169999999999998</v>
      </c>
      <c r="JL264" s="4">
        <f>SUMIFS('Aceite Virgen Extra'!JL$6:JL$257,'Aceite Virgen Extra'!$A$6:$A$257,"&gt;="&amp;$A264,'Aceite Virgen Extra'!$B$6:$B$257,"&lt;="&amp;$B264)</f>
        <v>5.56</v>
      </c>
      <c r="JM264" s="4">
        <f>SUMIFS('Aceite Virgen Extra'!JM$6:JM$257,'Aceite Virgen Extra'!$A$6:$A$257,"&gt;="&amp;$A264,'Aceite Virgen Extra'!$B$6:$B$257,"&lt;="&amp;$B264)</f>
        <v>2.02</v>
      </c>
      <c r="JQ264" s="4">
        <f>SUMIFS('Aceite Virgen Extra'!JQ$6:JQ$257,'Aceite Virgen Extra'!$A$6:$A$257,"&gt;="&amp;$A264,'Aceite Virgen Extra'!$B$6:$B$257,"&lt;="&amp;$B264)</f>
        <v>8.36</v>
      </c>
      <c r="JR264" s="4">
        <f>SUMIFS('Aceite Virgen Extra'!JR$6:JR$257,'Aceite Virgen Extra'!$A$6:$A$257,"&gt;="&amp;$A264,'Aceite Virgen Extra'!$B$6:$B$257,"&lt;="&amp;$B264)</f>
        <v>18.25</v>
      </c>
      <c r="JS264" s="4">
        <f>SUMIFS('Aceite Virgen Extra'!JS$6:JS$257,'Aceite Virgen Extra'!$A$6:$A$257,"&gt;="&amp;$A264,'Aceite Virgen Extra'!$B$6:$B$257,"&lt;="&amp;$B264)</f>
        <v>5.09</v>
      </c>
      <c r="JT264" s="4">
        <f>SUMIFS('Aceite Virgen Extra'!JT$6:JT$257,'Aceite Virgen Extra'!$A$6:$A$257,"&gt;="&amp;$A264,'Aceite Virgen Extra'!$B$6:$B$257,"&lt;="&amp;$B264)</f>
        <v>1.94</v>
      </c>
      <c r="JX264" s="4">
        <f>SUMIFS('Aceite Virgen Extra'!JX$6:JX$257,'Aceite Virgen Extra'!$A$6:$A$257,"&gt;="&amp;$A264,'Aceite Virgen Extra'!$B$6:$B$257,"&lt;="&amp;$B264)</f>
        <v>12.86</v>
      </c>
      <c r="JY264" s="4">
        <f>SUMIFS('Aceite Virgen Extra'!JY$6:JY$257,'Aceite Virgen Extra'!$A$6:$A$257,"&gt;="&amp;$A264,'Aceite Virgen Extra'!$B$6:$B$257,"&lt;="&amp;$B264)</f>
        <v>32.089999999999996</v>
      </c>
      <c r="JZ264" s="4">
        <f>SUMIFS('Aceite Virgen Extra'!JZ$6:JZ$257,'Aceite Virgen Extra'!$A$6:$A$257,"&gt;="&amp;$A264,'Aceite Virgen Extra'!$B$6:$B$257,"&lt;="&amp;$B264)</f>
        <v>5.14</v>
      </c>
      <c r="KA264" s="4">
        <f>SUMIFS('Aceite Virgen Extra'!KA$6:KA$257,'Aceite Virgen Extra'!$A$6:$A$257,"&gt;="&amp;$A264,'Aceite Virgen Extra'!$B$6:$B$257,"&lt;="&amp;$B264)</f>
        <v>3.92</v>
      </c>
      <c r="KE264" s="4">
        <f>SUMIFS('Aceite Virgen Extra'!KE$6:KE$257,'Aceite Virgen Extra'!$A$6:$A$257,"&gt;="&amp;$A264,'Aceite Virgen Extra'!$B$6:$B$257,"&lt;="&amp;$B264)</f>
        <v>15.22</v>
      </c>
      <c r="KF264" s="4">
        <f>SUMIFS('Aceite Virgen Extra'!KF$6:KF$257,'Aceite Virgen Extra'!$A$6:$A$257,"&gt;="&amp;$A264,'Aceite Virgen Extra'!$B$6:$B$257,"&lt;="&amp;$B264)</f>
        <v>32.71</v>
      </c>
      <c r="KG264" s="4">
        <f>SUMIFS('Aceite Virgen Extra'!KG$6:KG$257,'Aceite Virgen Extra'!$A$6:$A$257,"&gt;="&amp;$A264,'Aceite Virgen Extra'!$B$6:$B$257,"&lt;="&amp;$B264)</f>
        <v>6.9399999999999995</v>
      </c>
      <c r="KH264" s="4">
        <f>SUMIFS('Aceite Virgen Extra'!KH$6:KH$257,'Aceite Virgen Extra'!$A$6:$A$257,"&gt;="&amp;$A264,'Aceite Virgen Extra'!$B$6:$B$257,"&lt;="&amp;$B264)</f>
        <v>6.03</v>
      </c>
      <c r="KL264" s="4">
        <f>SUMIFS('Aceite Virgen Extra'!KL$6:KL$257,'Aceite Virgen Extra'!$A$6:$A$257,"&gt;="&amp;$A264,'Aceite Virgen Extra'!$B$6:$B$257,"&lt;="&amp;$B264)</f>
        <v>8.0500000000000007</v>
      </c>
      <c r="KM264" s="4">
        <f>SUMIFS('Aceite Virgen Extra'!KM$6:KM$257,'Aceite Virgen Extra'!$A$6:$A$257,"&gt;="&amp;$A264,'Aceite Virgen Extra'!$B$6:$B$257,"&lt;="&amp;$B264)</f>
        <v>12.350000000000001</v>
      </c>
      <c r="KN264" s="4">
        <f>SUMIFS('Aceite Virgen Extra'!KN$6:KN$257,'Aceite Virgen Extra'!$A$6:$A$257,"&gt;="&amp;$A264,'Aceite Virgen Extra'!$B$6:$B$257,"&lt;="&amp;$B264)</f>
        <v>7.5500000000000007</v>
      </c>
      <c r="KO264" s="4">
        <f>SUMIFS('Aceite Virgen Extra'!KO$6:KO$257,'Aceite Virgen Extra'!$A$6:$A$257,"&gt;="&amp;$A264,'Aceite Virgen Extra'!$B$6:$B$257,"&lt;="&amp;$B264)</f>
        <v>5.03</v>
      </c>
      <c r="KS264" s="4">
        <f>SUMIFS('Aceite Virgen Extra'!KS$6:KS$257,'Aceite Virgen Extra'!$A$6:$A$257,"&gt;="&amp;$A264,'Aceite Virgen Extra'!$B$6:$B$257,"&lt;="&amp;$B264)</f>
        <v>7.49</v>
      </c>
      <c r="KT264" s="4">
        <f>SUMIFS('Aceite Virgen Extra'!KT$6:KT$257,'Aceite Virgen Extra'!$A$6:$A$257,"&gt;="&amp;$A264,'Aceite Virgen Extra'!$B$6:$B$257,"&lt;="&amp;$B264)</f>
        <v>15.34</v>
      </c>
      <c r="KU264" s="4">
        <f>SUMIFS('Aceite Virgen Extra'!KU$6:KU$257,'Aceite Virgen Extra'!$A$6:$A$257,"&gt;="&amp;$A264,'Aceite Virgen Extra'!$B$6:$B$257,"&lt;="&amp;$B264)</f>
        <v>5.3100000000000005</v>
      </c>
      <c r="KV264" s="4">
        <f>SUMIFS('Aceite Virgen Extra'!KV$6:KV$257,'Aceite Virgen Extra'!$A$6:$A$257,"&gt;="&amp;$A264,'Aceite Virgen Extra'!$B$6:$B$257,"&lt;="&amp;$B264)</f>
        <v>1.52</v>
      </c>
      <c r="KZ264" s="4">
        <f>SUMIFS('Aceite Virgen Extra'!KZ$6:KZ$257,'Aceite Virgen Extra'!$A$6:$A$257,"&gt;="&amp;$A264,'Aceite Virgen Extra'!$B$6:$B$257,"&lt;="&amp;$B264)</f>
        <v>10.68</v>
      </c>
      <c r="LA264" s="4">
        <f>SUMIFS('Aceite Virgen Extra'!LA$6:LA$257,'Aceite Virgen Extra'!$A$6:$A$257,"&gt;="&amp;$A264,'Aceite Virgen Extra'!$B$6:$B$257,"&lt;="&amp;$B264)</f>
        <v>26.61</v>
      </c>
      <c r="LB264" s="4">
        <f>SUMIFS('Aceite Virgen Extra'!LB$6:LB$257,'Aceite Virgen Extra'!$A$6:$A$257,"&gt;="&amp;$A264,'Aceite Virgen Extra'!$B$6:$B$257,"&lt;="&amp;$B264)</f>
        <v>3.79</v>
      </c>
      <c r="LC264" s="4">
        <f>SUMIFS('Aceite Virgen Extra'!LC$6:LC$257,'Aceite Virgen Extra'!$A$6:$A$257,"&gt;="&amp;$A264,'Aceite Virgen Extra'!$B$6:$B$257,"&lt;="&amp;$B264)</f>
        <v>3.21</v>
      </c>
      <c r="LG264" s="4">
        <f>SUMIFS('Aceite Virgen Extra'!LG$6:LG$257,'Aceite Virgen Extra'!$A$6:$A$257,"&gt;="&amp;$A264,'Aceite Virgen Extra'!$B$6:$B$257,"&lt;="&amp;$B264)</f>
        <v>4.2699999999999996</v>
      </c>
      <c r="LH264" s="4">
        <f>SUMIFS('Aceite Virgen Extra'!LH$6:LH$257,'Aceite Virgen Extra'!$A$6:$A$257,"&gt;="&amp;$A264,'Aceite Virgen Extra'!$B$6:$B$257,"&lt;="&amp;$B264)</f>
        <v>8.6999999999999993</v>
      </c>
      <c r="LI264" s="4">
        <f>SUMIFS('Aceite Virgen Extra'!LI$6:LI$257,'Aceite Virgen Extra'!$A$6:$A$257,"&gt;="&amp;$A264,'Aceite Virgen Extra'!$B$6:$B$257,"&lt;="&amp;$B264)</f>
        <v>2.5600000000000005</v>
      </c>
      <c r="LJ264" s="4">
        <f>SUMIFS('Aceite Virgen Extra'!LJ$6:LJ$257,'Aceite Virgen Extra'!$A$6:$A$257,"&gt;="&amp;$A264,'Aceite Virgen Extra'!$B$6:$B$257,"&lt;="&amp;$B264)</f>
        <v>2.3899999999999997</v>
      </c>
      <c r="LN264" s="4">
        <f>SUMIFS('Aceite Virgen Extra'!LN$6:LN$257,'Aceite Virgen Extra'!$A$6:$A$257,"&gt;="&amp;$A264,'Aceite Virgen Extra'!$B$6:$B$257,"&lt;="&amp;$B264)</f>
        <v>4.68</v>
      </c>
      <c r="LO264" s="4">
        <f>SUMIFS('Aceite Virgen Extra'!LO$6:LO$257,'Aceite Virgen Extra'!$A$6:$A$257,"&gt;="&amp;$A264,'Aceite Virgen Extra'!$B$6:$B$257,"&lt;="&amp;$B264)</f>
        <v>8.1999999999999993</v>
      </c>
      <c r="LP264" s="4">
        <f>SUMIFS('Aceite Virgen Extra'!LP$6:LP$257,'Aceite Virgen Extra'!$A$6:$A$257,"&gt;="&amp;$A264,'Aceite Virgen Extra'!$B$6:$B$257,"&lt;="&amp;$B264)</f>
        <v>2.37</v>
      </c>
      <c r="LQ264" s="4">
        <f>SUMIFS('Aceite Virgen Extra'!LQ$6:LQ$257,'Aceite Virgen Extra'!$A$6:$A$257,"&gt;="&amp;$A264,'Aceite Virgen Extra'!$B$6:$B$257,"&lt;="&amp;$B264)</f>
        <v>9</v>
      </c>
      <c r="LU264" s="4">
        <f>SUMIFS('Aceite Virgen Extra'!LU$6:LU$257,'Aceite Virgen Extra'!$A$6:$A$257,"&gt;="&amp;$A264,'Aceite Virgen Extra'!$B$6:$B$257,"&lt;="&amp;$B264)</f>
        <v>3.71</v>
      </c>
      <c r="LV264" s="4">
        <f>SUMIFS('Aceite Virgen Extra'!LV$6:LV$257,'Aceite Virgen Extra'!$A$6:$A$257,"&gt;="&amp;$A264,'Aceite Virgen Extra'!$B$6:$B$257,"&lt;="&amp;$B264)</f>
        <v>2.58</v>
      </c>
      <c r="LW264" s="4">
        <f>SUMIFS('Aceite Virgen Extra'!LW$6:LW$257,'Aceite Virgen Extra'!$A$6:$A$257,"&gt;="&amp;$A264,'Aceite Virgen Extra'!$B$6:$B$257,"&lt;="&amp;$B264)</f>
        <v>5.34</v>
      </c>
      <c r="LX264" s="4">
        <f>SUMIFS('Aceite Virgen Extra'!LX$6:LX$257,'Aceite Virgen Extra'!$A$6:$A$257,"&gt;="&amp;$A264,'Aceite Virgen Extra'!$B$6:$B$257,"&lt;="&amp;$B264)</f>
        <v>0.88</v>
      </c>
      <c r="MB264" s="4">
        <f>SUMIFS('Aceite Virgen Extra'!MB$6:MB$257,'Aceite Virgen Extra'!$A$6:$A$257,"&gt;="&amp;$A264,'Aceite Virgen Extra'!$B$6:$B$257,"&lt;="&amp;$B264)</f>
        <v>3.34</v>
      </c>
      <c r="MC264" s="4">
        <f>SUMIFS('Aceite Virgen Extra'!MC$6:MC$257,'Aceite Virgen Extra'!$A$6:$A$257,"&gt;="&amp;$A264,'Aceite Virgen Extra'!$B$6:$B$257,"&lt;="&amp;$B264)</f>
        <v>2.73</v>
      </c>
      <c r="MD264" s="4">
        <f>SUMIFS('Aceite Virgen Extra'!MD$6:MD$257,'Aceite Virgen Extra'!$A$6:$A$257,"&gt;="&amp;$A264,'Aceite Virgen Extra'!$B$6:$B$257,"&lt;="&amp;$B264)</f>
        <v>4.16</v>
      </c>
      <c r="ME264" s="4">
        <f>SUMIFS('Aceite Virgen Extra'!ME$6:ME$257,'Aceite Virgen Extra'!$A$6:$A$257,"&gt;="&amp;$A264,'Aceite Virgen Extra'!$B$6:$B$257,"&lt;="&amp;$B264)</f>
        <v>1.71</v>
      </c>
      <c r="MI264" s="4">
        <f>SUMIFS('Aceite Virgen Extra'!MI$6:MI$257,'Aceite Virgen Extra'!$A$6:$A$257,"&gt;="&amp;$A264,'Aceite Virgen Extra'!$B$6:$B$257,"&lt;="&amp;$B264)</f>
        <v>4.6000000000000005</v>
      </c>
      <c r="MJ264" s="4">
        <f>SUMIFS('Aceite Virgen Extra'!MJ$6:MJ$257,'Aceite Virgen Extra'!$A$6:$A$257,"&gt;="&amp;$A264,'Aceite Virgen Extra'!$B$6:$B$257,"&lt;="&amp;$B264)</f>
        <v>7.3699999999999992</v>
      </c>
      <c r="MK264" s="4">
        <f>SUMIFS('Aceite Virgen Extra'!MK$6:MK$257,'Aceite Virgen Extra'!$A$6:$A$257,"&gt;="&amp;$A264,'Aceite Virgen Extra'!$B$6:$B$257,"&lt;="&amp;$B264)</f>
        <v>4.2</v>
      </c>
      <c r="ML264" s="4">
        <f>SUMIFS('Aceite Virgen Extra'!ML$6:ML$257,'Aceite Virgen Extra'!$A$6:$A$257,"&gt;="&amp;$A264,'Aceite Virgen Extra'!$B$6:$B$257,"&lt;="&amp;$B264)</f>
        <v>0.62</v>
      </c>
      <c r="MP264" s="4">
        <f>SUMIFS('Aceite Virgen Extra'!MP$6:MP$257,'Aceite Virgen Extra'!$A$6:$A$257,"&gt;="&amp;$A264,'Aceite Virgen Extra'!$B$6:$B$257,"&lt;="&amp;$B264)</f>
        <v>4.16</v>
      </c>
      <c r="MQ264" s="4">
        <f>SUMIFS('Aceite Virgen Extra'!MQ$6:MQ$257,'Aceite Virgen Extra'!$A$6:$A$257,"&gt;="&amp;$A264,'Aceite Virgen Extra'!$B$6:$B$257,"&lt;="&amp;$B264)</f>
        <v>4.66</v>
      </c>
      <c r="MR264" s="4">
        <f>SUMIFS('Aceite Virgen Extra'!MR$6:MR$257,'Aceite Virgen Extra'!$A$6:$A$257,"&gt;="&amp;$A264,'Aceite Virgen Extra'!$B$6:$B$257,"&lt;="&amp;$B264)</f>
        <v>4.5</v>
      </c>
      <c r="MS264" s="4">
        <f>SUMIFS('Aceite Virgen Extra'!MS$6:MS$257,'Aceite Virgen Extra'!$A$6:$A$257,"&gt;="&amp;$A264,'Aceite Virgen Extra'!$B$6:$B$257,"&lt;="&amp;$B264)</f>
        <v>2.11</v>
      </c>
      <c r="MW264" s="4">
        <f>SUMIFS('Aceite Virgen Extra'!MW$6:MW$257,'Aceite Virgen Extra'!$A$6:$A$257,"&gt;="&amp;$A264,'Aceite Virgen Extra'!$B$6:$B$257,"&lt;="&amp;$B264)</f>
        <v>4.6399999999999997</v>
      </c>
      <c r="MX264" s="4">
        <f>SUMIFS('Aceite Virgen Extra'!MX$6:MX$257,'Aceite Virgen Extra'!$A$6:$A$257,"&gt;="&amp;$A264,'Aceite Virgen Extra'!$B$6:$B$257,"&lt;="&amp;$B264)</f>
        <v>6.1</v>
      </c>
      <c r="MY264" s="4">
        <f>SUMIFS('Aceite Virgen Extra'!MY$6:MY$257,'Aceite Virgen Extra'!$A$6:$A$257,"&gt;="&amp;$A264,'Aceite Virgen Extra'!$B$6:$B$257,"&lt;="&amp;$B264)</f>
        <v>4.6099999999999994</v>
      </c>
      <c r="MZ264" s="4">
        <f>SUMIFS('Aceite Virgen Extra'!MZ$6:MZ$257,'Aceite Virgen Extra'!$A$6:$A$257,"&gt;="&amp;$A264,'Aceite Virgen Extra'!$B$6:$B$257,"&lt;="&amp;$B264)</f>
        <v>3.6900000000000004</v>
      </c>
      <c r="ND264" s="4">
        <f>SUMIFS('Aceite Virgen Extra'!ND$6:ND$257,'Aceite Virgen Extra'!$A$6:$A$257,"&gt;="&amp;$A264,'Aceite Virgen Extra'!$B$6:$B$257,"&lt;="&amp;$B264)</f>
        <v>5.7999999999999989</v>
      </c>
      <c r="NE264" s="4">
        <f>SUMIFS('Aceite Virgen Extra'!NE$6:NE$257,'Aceite Virgen Extra'!$A$6:$A$257,"&gt;="&amp;$A264,'Aceite Virgen Extra'!$B$6:$B$257,"&lt;="&amp;$B264)</f>
        <v>7.1</v>
      </c>
      <c r="NF264" s="4">
        <f>SUMIFS('Aceite Virgen Extra'!NF$6:NF$257,'Aceite Virgen Extra'!$A$6:$A$257,"&gt;="&amp;$A264,'Aceite Virgen Extra'!$B$6:$B$257,"&lt;="&amp;$B264)</f>
        <v>5.58</v>
      </c>
      <c r="NG264" s="4">
        <f>SUMIFS('Aceite Virgen Extra'!NG$6:NG$257,'Aceite Virgen Extra'!$A$6:$A$257,"&gt;="&amp;$A264,'Aceite Virgen Extra'!$B$6:$B$257,"&lt;="&amp;$B264)</f>
        <v>2.41</v>
      </c>
      <c r="NK264" s="4">
        <f>SUMIFS('Aceite Virgen Extra'!NK$6:NK$257,'Aceite Virgen Extra'!$A$6:$A$257,"&gt;="&amp;$A264,'Aceite Virgen Extra'!$B$6:$B$257,"&lt;="&amp;$B264)</f>
        <v>4.4899999999999993</v>
      </c>
      <c r="NL264" s="4">
        <f>SUMIFS('Aceite Virgen Extra'!NL$6:NL$257,'Aceite Virgen Extra'!$A$6:$A$257,"&gt;="&amp;$A264,'Aceite Virgen Extra'!$B$6:$B$257,"&lt;="&amp;$B264)</f>
        <v>4.2399999999999993</v>
      </c>
      <c r="NM264" s="4">
        <f>SUMIFS('Aceite Virgen Extra'!NM$6:NM$257,'Aceite Virgen Extra'!$A$6:$A$257,"&gt;="&amp;$A264,'Aceite Virgen Extra'!$B$6:$B$257,"&lt;="&amp;$B264)</f>
        <v>4.78</v>
      </c>
      <c r="NN264" s="4">
        <f>SUMIFS('Aceite Virgen Extra'!NN$6:NN$257,'Aceite Virgen Extra'!$A$6:$A$257,"&gt;="&amp;$A264,'Aceite Virgen Extra'!$B$6:$B$257,"&lt;="&amp;$B264)</f>
        <v>1.61</v>
      </c>
      <c r="NR264" s="4">
        <f>SUMIFS('Aceite Virgen Extra'!NR$6:NR$257,'Aceite Virgen Extra'!$A$6:$A$257,"&gt;="&amp;$A264,'Aceite Virgen Extra'!$B$6:$B$257,"&lt;="&amp;$B264)</f>
        <v>3.5700000000000003</v>
      </c>
      <c r="NS264" s="4">
        <f>SUMIFS('Aceite Virgen Extra'!NS$6:NS$257,'Aceite Virgen Extra'!$A$6:$A$257,"&gt;="&amp;$A264,'Aceite Virgen Extra'!$B$6:$B$257,"&lt;="&amp;$B264)</f>
        <v>3.6999999999999997</v>
      </c>
      <c r="NT264" s="4">
        <f>SUMIFS('Aceite Virgen Extra'!NT$6:NT$257,'Aceite Virgen Extra'!$A$6:$A$257,"&gt;="&amp;$A264,'Aceite Virgen Extra'!$B$6:$B$257,"&lt;="&amp;$B264)</f>
        <v>3.08</v>
      </c>
      <c r="NU264" s="4">
        <f>SUMIFS('Aceite Virgen Extra'!NU$6:NU$257,'Aceite Virgen Extra'!$A$6:$A$257,"&gt;="&amp;$A264,'Aceite Virgen Extra'!$B$6:$B$257,"&lt;="&amp;$B264)</f>
        <v>2.42</v>
      </c>
      <c r="NY264" s="4">
        <f>SUMIFS('Aceite Virgen Extra'!NY$6:NY$257,'Aceite Virgen Extra'!$A$6:$A$257,"&gt;="&amp;$A264,'Aceite Virgen Extra'!$B$6:$B$257,"&lt;="&amp;$B264)</f>
        <v>5.3100000000000005</v>
      </c>
      <c r="NZ264" s="4">
        <f>SUMIFS('Aceite Virgen Extra'!NZ$6:NZ$257,'Aceite Virgen Extra'!$A$6:$A$257,"&gt;="&amp;$A264,'Aceite Virgen Extra'!$B$6:$B$257,"&lt;="&amp;$B264)</f>
        <v>3.05</v>
      </c>
      <c r="OA264" s="4">
        <f>SUMIFS('Aceite Virgen Extra'!OA$6:OA$257,'Aceite Virgen Extra'!$A$6:$A$257,"&gt;="&amp;$A264,'Aceite Virgen Extra'!$B$6:$B$257,"&lt;="&amp;$B264)</f>
        <v>5.2700000000000005</v>
      </c>
      <c r="OB264" s="4">
        <f>SUMIFS('Aceite Virgen Extra'!OB$6:OB$257,'Aceite Virgen Extra'!$A$6:$A$257,"&gt;="&amp;$A264,'Aceite Virgen Extra'!$B$6:$B$257,"&lt;="&amp;$B264)</f>
        <v>7.8599999999999994</v>
      </c>
      <c r="OF264" s="4">
        <f>SUMIFS('Aceite Virgen Extra'!OF$6:OF$257,'Aceite Virgen Extra'!$A$6:$A$257,"&gt;="&amp;$A264,'Aceite Virgen Extra'!$B$6:$B$257,"&lt;="&amp;$B264)</f>
        <v>5.07</v>
      </c>
      <c r="OG264" s="4">
        <f>SUMIFS('Aceite Virgen Extra'!OG$6:OG$257,'Aceite Virgen Extra'!$A$6:$A$257,"&gt;="&amp;$A264,'Aceite Virgen Extra'!$B$6:$B$257,"&lt;="&amp;$B264)</f>
        <v>6.25</v>
      </c>
      <c r="OH264" s="4">
        <f>SUMIFS('Aceite Virgen Extra'!OH$6:OH$257,'Aceite Virgen Extra'!$A$6:$A$257,"&gt;="&amp;$A264,'Aceite Virgen Extra'!$B$6:$B$257,"&lt;="&amp;$B264)</f>
        <v>3.63</v>
      </c>
      <c r="OI264" s="4">
        <f>SUMIFS('Aceite Virgen Extra'!OI$6:OI$257,'Aceite Virgen Extra'!$A$6:$A$257,"&gt;="&amp;$A264,'Aceite Virgen Extra'!$B$6:$B$257,"&lt;="&amp;$B264)</f>
        <v>9.06</v>
      </c>
      <c r="OM264" s="4">
        <f>SUMIFS('Aceite Virgen Extra'!OM$6:OM$257,'Aceite Virgen Extra'!$A$6:$A$257,"&gt;="&amp;$A264,'Aceite Virgen Extra'!$B$6:$B$257,"&lt;="&amp;$B264)</f>
        <v>15.98</v>
      </c>
      <c r="ON264" s="4">
        <f>SUMIFS('Aceite Virgen Extra'!ON$6:ON$257,'Aceite Virgen Extra'!$A$6:$A$257,"&gt;="&amp;$A264,'Aceite Virgen Extra'!$B$6:$B$257,"&lt;="&amp;$B264)</f>
        <v>5.9799999999999995</v>
      </c>
      <c r="OO264" s="4">
        <f>SUMIFS('Aceite Virgen Extra'!OO$6:OO$257,'Aceite Virgen Extra'!$A$6:$A$257,"&gt;="&amp;$A264,'Aceite Virgen Extra'!$B$6:$B$257,"&lt;="&amp;$B264)</f>
        <v>20.299999999999997</v>
      </c>
      <c r="OP264" s="4">
        <f>SUMIFS('Aceite Virgen Extra'!OP$6:OP$257,'Aceite Virgen Extra'!$A$6:$A$257,"&gt;="&amp;$A264,'Aceite Virgen Extra'!$B$6:$B$257,"&lt;="&amp;$B264)</f>
        <v>23.43</v>
      </c>
      <c r="OT264" s="4">
        <f>SUMIFS('Aceite Virgen Extra'!OT$6:OT$257,'Aceite Virgen Extra'!$A$6:$A$257,"&gt;="&amp;$A264,'Aceite Virgen Extra'!$B$6:$B$257,"&lt;="&amp;$B264)</f>
        <v>7.7000000000000011</v>
      </c>
      <c r="OU264" s="4">
        <f>SUMIFS('Aceite Virgen Extra'!OU$6:OU$257,'Aceite Virgen Extra'!$A$6:$A$257,"&gt;="&amp;$A264,'Aceite Virgen Extra'!$B$6:$B$257,"&lt;="&amp;$B264)</f>
        <v>8.27</v>
      </c>
      <c r="OV264" s="4">
        <f>SUMIFS('Aceite Virgen Extra'!OV$6:OV$257,'Aceite Virgen Extra'!$A$6:$A$257,"&gt;="&amp;$A264,'Aceite Virgen Extra'!$B$6:$B$257,"&lt;="&amp;$B264)</f>
        <v>6.84</v>
      </c>
      <c r="OW264" s="4">
        <f>SUMIFS('Aceite Virgen Extra'!OW$6:OW$257,'Aceite Virgen Extra'!$A$6:$A$257,"&gt;="&amp;$A264,'Aceite Virgen Extra'!$B$6:$B$257,"&lt;="&amp;$B264)</f>
        <v>10.870000000000001</v>
      </c>
      <c r="PA264" s="4">
        <f>SUMIFS('Aceite Virgen Extra'!PA$6:PA$257,'Aceite Virgen Extra'!$A$6:$A$257,"&gt;="&amp;$A264,'Aceite Virgen Extra'!$B$6:$B$257,"&lt;="&amp;$B264)</f>
        <v>34.840000000000003</v>
      </c>
      <c r="PB264" s="4">
        <f>SUMIFS('Aceite Virgen Extra'!PB$6:PB$257,'Aceite Virgen Extra'!$A$6:$A$257,"&gt;="&amp;$A264,'Aceite Virgen Extra'!$B$6:$B$257,"&lt;="&amp;$B264)</f>
        <v>16.100000000000001</v>
      </c>
      <c r="PC264" s="4">
        <f>SUMIFS('Aceite Virgen Extra'!PC$6:PC$257,'Aceite Virgen Extra'!$A$6:$A$257,"&gt;="&amp;$A264,'Aceite Virgen Extra'!$B$6:$B$257,"&lt;="&amp;$B264)</f>
        <v>41.11</v>
      </c>
      <c r="PD264" s="4">
        <f>SUMIFS('Aceite Virgen Extra'!PD$6:PD$257,'Aceite Virgen Extra'!$A$6:$A$257,"&gt;="&amp;$A264,'Aceite Virgen Extra'!$B$6:$B$257,"&lt;="&amp;$B264)</f>
        <v>60.29</v>
      </c>
      <c r="PH264" s="4">
        <f>SUMIFS('Aceite Virgen Extra'!PH$6:PH$257,'Aceite Virgen Extra'!$A$6:$A$257,"&gt;="&amp;$A264,'Aceite Virgen Extra'!$B$6:$B$257,"&lt;="&amp;$B264)</f>
        <v>34.28</v>
      </c>
      <c r="PI264" s="4">
        <f>SUMIFS('Aceite Virgen Extra'!PI$6:PI$257,'Aceite Virgen Extra'!$A$6:$A$257,"&gt;="&amp;$A264,'Aceite Virgen Extra'!$B$6:$B$257,"&lt;="&amp;$B264)</f>
        <v>15.77</v>
      </c>
      <c r="PJ264" s="4">
        <f>SUMIFS('Aceite Virgen Extra'!PJ$6:PJ$257,'Aceite Virgen Extra'!$A$6:$A$257,"&gt;="&amp;$A264,'Aceite Virgen Extra'!$B$6:$B$257,"&lt;="&amp;$B264)</f>
        <v>42.35</v>
      </c>
      <c r="PK264" s="4">
        <f>SUMIFS('Aceite Virgen Extra'!PK$6:PK$257,'Aceite Virgen Extra'!$A$6:$A$257,"&gt;="&amp;$A264,'Aceite Virgen Extra'!$B$6:$B$257,"&lt;="&amp;$B264)</f>
        <v>53.14</v>
      </c>
      <c r="PO264" s="4">
        <f>SUMIFS('Aceite Virgen Extra'!PO$6:PO$257,'Aceite Virgen Extra'!$A$6:$A$257,"&gt;="&amp;$A264,'Aceite Virgen Extra'!$B$6:$B$257,"&lt;="&amp;$B264)</f>
        <v>37.29</v>
      </c>
      <c r="PP264" s="4">
        <f>SUMIFS('Aceite Virgen Extra'!PP$6:PP$257,'Aceite Virgen Extra'!$A$6:$A$257,"&gt;="&amp;$A264,'Aceite Virgen Extra'!$B$6:$B$257,"&lt;="&amp;$B264)</f>
        <v>11.319999999999999</v>
      </c>
      <c r="PQ264" s="4">
        <f>SUMIFS('Aceite Virgen Extra'!PQ$6:PQ$257,'Aceite Virgen Extra'!$A$6:$A$257,"&gt;="&amp;$A264,'Aceite Virgen Extra'!$B$6:$B$257,"&lt;="&amp;$B264)</f>
        <v>47.769999999999996</v>
      </c>
      <c r="PR264" s="4">
        <f>SUMIFS('Aceite Virgen Extra'!PR$6:PR$257,'Aceite Virgen Extra'!$A$6:$A$257,"&gt;="&amp;$A264,'Aceite Virgen Extra'!$B$6:$B$257,"&lt;="&amp;$B264)</f>
        <v>59.459999999999994</v>
      </c>
      <c r="PV264" s="4">
        <f>SUMIFS('Aceite Virgen Extra'!PV$6:PV$257,'Aceite Virgen Extra'!$A$6:$A$257,"&gt;="&amp;$A264,'Aceite Virgen Extra'!$B$6:$B$257,"&lt;="&amp;$B264)</f>
        <v>34.330000000000005</v>
      </c>
      <c r="PW264" s="4">
        <f>SUMIFS('Aceite Virgen Extra'!PW$6:PW$257,'Aceite Virgen Extra'!$A$6:$A$257,"&gt;="&amp;$A264,'Aceite Virgen Extra'!$B$6:$B$257,"&lt;="&amp;$B264)</f>
        <v>11.74</v>
      </c>
      <c r="PX264" s="4">
        <f>SUMIFS('Aceite Virgen Extra'!PX$6:PX$257,'Aceite Virgen Extra'!$A$6:$A$257,"&gt;="&amp;$A264,'Aceite Virgen Extra'!$B$6:$B$257,"&lt;="&amp;$B264)</f>
        <v>44.599999999999994</v>
      </c>
      <c r="PY264" s="4">
        <f>SUMIFS('Aceite Virgen Extra'!PY$6:PY$257,'Aceite Virgen Extra'!$A$6:$A$257,"&gt;="&amp;$A264,'Aceite Virgen Extra'!$B$6:$B$257,"&lt;="&amp;$B264)</f>
        <v>51.320000000000007</v>
      </c>
      <c r="QC264" s="4">
        <f>SUMIFS('Aceite Virgen Extra'!QC$6:QC$257,'Aceite Virgen Extra'!$A$6:$A$257,"&gt;="&amp;$A264,'Aceite Virgen Extra'!$B$6:$B$257,"&lt;="&amp;$B264)</f>
        <v>35.79</v>
      </c>
      <c r="QD264" s="4">
        <f>SUMIFS('Aceite Virgen Extra'!QD$6:QD$257,'Aceite Virgen Extra'!$A$6:$A$257,"&gt;="&amp;$A264,'Aceite Virgen Extra'!$B$6:$B$257,"&lt;="&amp;$B264)</f>
        <v>13.61</v>
      </c>
      <c r="QE264" s="4">
        <f>SUMIFS('Aceite Virgen Extra'!QE$6:QE$257,'Aceite Virgen Extra'!$A$6:$A$257,"&gt;="&amp;$A264,'Aceite Virgen Extra'!$B$6:$B$257,"&lt;="&amp;$B264)</f>
        <v>42.879999999999995</v>
      </c>
      <c r="QF264" s="4">
        <f>SUMIFS('Aceite Virgen Extra'!QF$6:QF$257,'Aceite Virgen Extra'!$A$6:$A$257,"&gt;="&amp;$A264,'Aceite Virgen Extra'!$B$6:$B$257,"&lt;="&amp;$B264)</f>
        <v>62.76</v>
      </c>
      <c r="QJ264" s="4">
        <f>SUMIFS('Aceite Virgen Extra'!QJ$6:QJ$257,'Aceite Virgen Extra'!$A$6:$A$257,"&gt;="&amp;$A264,'Aceite Virgen Extra'!$B$6:$B$257,"&lt;="&amp;$B264)</f>
        <v>37.64</v>
      </c>
      <c r="QK264" s="4">
        <f>SUMIFS('Aceite Virgen Extra'!QK$6:QK$257,'Aceite Virgen Extra'!$A$6:$A$257,"&gt;="&amp;$A264,'Aceite Virgen Extra'!$B$6:$B$257,"&lt;="&amp;$B264)</f>
        <v>20.200000000000003</v>
      </c>
      <c r="QL264" s="4">
        <f>SUMIFS('Aceite Virgen Extra'!QL$6:QL$257,'Aceite Virgen Extra'!$A$6:$A$257,"&gt;="&amp;$A264,'Aceite Virgen Extra'!$B$6:$B$257,"&lt;="&amp;$B264)</f>
        <v>48.569999999999993</v>
      </c>
      <c r="QM264" s="4">
        <f>SUMIFS('Aceite Virgen Extra'!QM$6:QM$257,'Aceite Virgen Extra'!$A$6:$A$257,"&gt;="&amp;$A264,'Aceite Virgen Extra'!$B$6:$B$257,"&lt;="&amp;$B264)</f>
        <v>39.6</v>
      </c>
      <c r="QQ264" s="4">
        <f>SUMIFS('Aceite Virgen Extra'!QQ$6:QQ$257,'Aceite Virgen Extra'!$A$6:$A$257,"&gt;="&amp;$A264,'Aceite Virgen Extra'!$B$6:$B$257,"&lt;="&amp;$B264)</f>
        <v>7.1000000000000005</v>
      </c>
      <c r="QR264" s="4">
        <f>SUMIFS('Aceite Virgen Extra'!QR$6:QR$257,'Aceite Virgen Extra'!$A$6:$A$257,"&gt;="&amp;$A264,'Aceite Virgen Extra'!$B$6:$B$257,"&lt;="&amp;$B264)</f>
        <v>7.6099999999999994</v>
      </c>
      <c r="QS264" s="4">
        <f>SUMIFS('Aceite Virgen Extra'!QS$6:QS$257,'Aceite Virgen Extra'!$A$6:$A$257,"&gt;="&amp;$A264,'Aceite Virgen Extra'!$B$6:$B$257,"&lt;="&amp;$B264)</f>
        <v>5.82</v>
      </c>
      <c r="QT264" s="4">
        <f>SUMIFS('Aceite Virgen Extra'!QT$6:QT$257,'Aceite Virgen Extra'!$A$6:$A$257,"&gt;="&amp;$A264,'Aceite Virgen Extra'!$B$6:$B$257,"&lt;="&amp;$B264)</f>
        <v>13.709999999999999</v>
      </c>
      <c r="QX264" s="4">
        <f>SUMIFS('Aceite Virgen Extra'!QX$6:QX$257,'Aceite Virgen Extra'!$A$6:$A$257,"&gt;="&amp;$A264,'Aceite Virgen Extra'!$B$6:$B$257,"&lt;="&amp;$B264)</f>
        <v>3.7399999999999998</v>
      </c>
      <c r="QY264" s="4">
        <f>SUMIFS('Aceite Virgen Extra'!QY$6:QY$257,'Aceite Virgen Extra'!$A$6:$A$257,"&gt;="&amp;$A264,'Aceite Virgen Extra'!$B$6:$B$257,"&lt;="&amp;$B264)</f>
        <v>3.5999999999999996</v>
      </c>
      <c r="QZ264" s="4">
        <f>SUMIFS('Aceite Virgen Extra'!QZ$6:QZ$257,'Aceite Virgen Extra'!$A$6:$A$257,"&gt;="&amp;$A264,'Aceite Virgen Extra'!$B$6:$B$257,"&lt;="&amp;$B264)</f>
        <v>2.9100000000000006</v>
      </c>
      <c r="RA264" s="4">
        <f>SUMIFS('Aceite Virgen Extra'!RA$6:RA$257,'Aceite Virgen Extra'!$A$6:$A$257,"&gt;="&amp;$A264,'Aceite Virgen Extra'!$B$6:$B$257,"&lt;="&amp;$B264)</f>
        <v>7.5299999999999994</v>
      </c>
      <c r="RE264" s="4">
        <f>SUMIFS('Aceite Virgen Extra'!RE$6:RE$257,'Aceite Virgen Extra'!$A$6:$A$257,"&gt;="&amp;$A264,'Aceite Virgen Extra'!$B$6:$B$257,"&lt;="&amp;$B264)</f>
        <v>3.53</v>
      </c>
      <c r="RF264" s="4">
        <f>SUMIFS('Aceite Virgen Extra'!RF$6:RF$257,'Aceite Virgen Extra'!$A$6:$A$257,"&gt;="&amp;$A264,'Aceite Virgen Extra'!$B$6:$B$257,"&lt;="&amp;$B264)</f>
        <v>7.43</v>
      </c>
      <c r="RG264" s="4">
        <f>SUMIFS('Aceite Virgen Extra'!RG$6:RG$257,'Aceite Virgen Extra'!$A$6:$A$257,"&gt;="&amp;$A264,'Aceite Virgen Extra'!$B$6:$B$257,"&lt;="&amp;$B264)</f>
        <v>2.25</v>
      </c>
      <c r="RH264" s="4">
        <f>SUMIFS('Aceite Virgen Extra'!RH$6:RH$257,'Aceite Virgen Extra'!$A$6:$A$257,"&gt;="&amp;$A264,'Aceite Virgen Extra'!$B$6:$B$257,"&lt;="&amp;$B264)</f>
        <v>0</v>
      </c>
      <c r="RL264" s="4">
        <f>SUMIFS('Aceite Virgen Extra'!RL$6:RL$257,'Aceite Virgen Extra'!$A$6:$A$257,"&gt;="&amp;$A264,'Aceite Virgen Extra'!$B$6:$B$257,"&lt;="&amp;$B264)</f>
        <v>2.8400000000000003</v>
      </c>
      <c r="RM264" s="4">
        <f>SUMIFS('Aceite Virgen Extra'!RM$6:RM$257,'Aceite Virgen Extra'!$A$6:$A$257,"&gt;="&amp;$A264,'Aceite Virgen Extra'!$B$6:$B$257,"&lt;="&amp;$B264)</f>
        <v>5.88</v>
      </c>
      <c r="RN264" s="4">
        <f>SUMIFS('Aceite Virgen Extra'!RN$6:RN$257,'Aceite Virgen Extra'!$A$6:$A$257,"&gt;="&amp;$A264,'Aceite Virgen Extra'!$B$6:$B$257,"&lt;="&amp;$B264)</f>
        <v>1.5899999999999999</v>
      </c>
      <c r="RO264" s="4">
        <f>SUMIFS('Aceite Virgen Extra'!RO$6:RO$257,'Aceite Virgen Extra'!$A$6:$A$257,"&gt;="&amp;$A264,'Aceite Virgen Extra'!$B$6:$B$257,"&lt;="&amp;$B264)</f>
        <v>0</v>
      </c>
      <c r="RS264" s="69">
        <f>SUMIFS('Aceite Virgen Extra'!RS$6:RS$257,'Aceite Virgen Extra'!$A$6:$A$257,"&gt;="&amp;$A264,'Aceite Virgen Extra'!$B$6:$B$257,"&lt;="&amp;$B264)</f>
        <v>2.17</v>
      </c>
      <c r="RT264" s="4">
        <f>SUMIFS('Aceite Virgen Extra'!RT$6:RT$257,'Aceite Virgen Extra'!$A$6:$A$257,"&gt;="&amp;$A264,'Aceite Virgen Extra'!$B$6:$B$257,"&lt;="&amp;$B264)</f>
        <v>3.81</v>
      </c>
      <c r="RU264" s="4">
        <f>SUMIFS('Aceite Virgen Extra'!RU$6:RU$257,'Aceite Virgen Extra'!$A$6:$A$257,"&gt;="&amp;$A264,'Aceite Virgen Extra'!$B$6:$B$257,"&lt;="&amp;$B264)</f>
        <v>1.5100000000000002</v>
      </c>
      <c r="RV264" s="4">
        <f>SUMIFS('Aceite Virgen Extra'!RV$6:RV$257,'Aceite Virgen Extra'!$A$6:$A$257,"&gt;="&amp;$A264,'Aceite Virgen Extra'!$B$6:$B$257,"&lt;="&amp;$B264)</f>
        <v>1.79</v>
      </c>
      <c r="RZ264" s="69">
        <f>SUMIFS('Aceite Virgen Extra'!RZ$6:RZ$257,'Aceite Virgen Extra'!$A$6:$A$257,"&gt;="&amp;$A264,'Aceite Virgen Extra'!$B$6:$B$257,"&lt;="&amp;$B264)</f>
        <v>0.82000000000000006</v>
      </c>
      <c r="SA264" s="4">
        <f>SUMIFS('Aceite Virgen Extra'!SA$6:SA$257,'Aceite Virgen Extra'!$A$6:$A$257,"&gt;="&amp;$A264,'Aceite Virgen Extra'!$B$6:$B$257,"&lt;="&amp;$B264)</f>
        <v>0.62</v>
      </c>
      <c r="SB264" s="4">
        <f>SUMIFS('Aceite Virgen Extra'!SB$6:SB$257,'Aceite Virgen Extra'!$A$6:$A$257,"&gt;="&amp;$A264,'Aceite Virgen Extra'!$B$6:$B$257,"&lt;="&amp;$B264)</f>
        <v>1.07</v>
      </c>
      <c r="SC264" s="4">
        <f>SUMIFS('Aceite Virgen Extra'!SC$6:SC$257,'Aceite Virgen Extra'!$A$6:$A$257,"&gt;="&amp;$A264,'Aceite Virgen Extra'!$B$6:$B$257,"&lt;="&amp;$B264)</f>
        <v>0</v>
      </c>
      <c r="SG264" s="69">
        <f>SUMIFS('Aceite Virgen Extra'!SG$6:SG$257,'Aceite Virgen Extra'!$A$6:$A$257,"&gt;="&amp;$A264,'Aceite Virgen Extra'!$B$6:$B$257,"&lt;="&amp;$B264)</f>
        <v>0.78</v>
      </c>
      <c r="SH264" s="4">
        <f>SUMIFS('Aceite Virgen Extra'!SH$6:SH$257,'Aceite Virgen Extra'!$A$6:$A$257,"&gt;="&amp;$A264,'Aceite Virgen Extra'!$B$6:$B$257,"&lt;="&amp;$B264)</f>
        <v>0.09</v>
      </c>
      <c r="SI264" s="4">
        <f>SUMIFS('Aceite Virgen Extra'!SI$6:SI$257,'Aceite Virgen Extra'!$A$6:$A$257,"&gt;="&amp;$A264,'Aceite Virgen Extra'!$B$6:$B$257,"&lt;="&amp;$B264)</f>
        <v>0.97</v>
      </c>
      <c r="SJ264" s="4">
        <f>SUMIFS('Aceite Virgen Extra'!SJ$6:SJ$257,'Aceite Virgen Extra'!$A$6:$A$257,"&gt;="&amp;$A264,'Aceite Virgen Extra'!$B$6:$B$257,"&lt;="&amp;$B264)</f>
        <v>0</v>
      </c>
      <c r="SN264" s="69">
        <f>SUMIFS('Aceite Virgen Extra'!SN$6:SN$257,'Aceite Virgen Extra'!$A$6:$A$257,"&gt;="&amp;$A264,'Aceite Virgen Extra'!$B$6:$B$257,"&lt;="&amp;$B264)</f>
        <v>1.1000000000000001</v>
      </c>
      <c r="SO264" s="4">
        <f>SUMIFS('Aceite Virgen Extra'!SO$6:SO$257,'Aceite Virgen Extra'!$A$6:$A$257,"&gt;="&amp;$A264,'Aceite Virgen Extra'!$B$6:$B$257,"&lt;="&amp;$B264)</f>
        <v>1.55</v>
      </c>
      <c r="SP264" s="4">
        <f>SUMIFS('Aceite Virgen Extra'!SP$6:SP$257,'Aceite Virgen Extra'!$A$6:$A$257,"&gt;="&amp;$A264,'Aceite Virgen Extra'!$B$6:$B$257,"&lt;="&amp;$B264)</f>
        <v>0.7599999999999999</v>
      </c>
      <c r="SQ264" s="4">
        <f>SUMIFS('Aceite Virgen Extra'!SQ$6:SQ$257,'Aceite Virgen Extra'!$A$6:$A$257,"&gt;="&amp;$A264,'Aceite Virgen Extra'!$B$6:$B$257,"&lt;="&amp;$B264)</f>
        <v>0</v>
      </c>
      <c r="SU264" s="69">
        <f>SUMIFS('Aceite Virgen Extra'!SU$6:SU$257,'Aceite Virgen Extra'!$A$6:$A$257,"&gt;="&amp;$A264,'Aceite Virgen Extra'!$B$6:$B$257,"&lt;="&amp;$B264)</f>
        <v>0.79</v>
      </c>
      <c r="SV264" s="4">
        <f>SUMIFS('Aceite Virgen Extra'!SV$6:SV$257,'Aceite Virgen Extra'!$A$6:$A$257,"&gt;="&amp;$A264,'Aceite Virgen Extra'!$B$6:$B$257,"&lt;="&amp;$B264)</f>
        <v>0.34</v>
      </c>
      <c r="SW264" s="4">
        <f>SUMIFS('Aceite Virgen Extra'!SW$6:SW$257,'Aceite Virgen Extra'!$A$6:$A$257,"&gt;="&amp;$A264,'Aceite Virgen Extra'!$B$6:$B$257,"&lt;="&amp;$B264)</f>
        <v>1.01</v>
      </c>
      <c r="SX264" s="4">
        <f>SUMIFS('Aceite Virgen Extra'!SX$6:SX$257,'Aceite Virgen Extra'!$A$6:$A$257,"&gt;="&amp;$A264,'Aceite Virgen Extra'!$B$6:$B$257,"&lt;="&amp;$B264)</f>
        <v>0</v>
      </c>
      <c r="TB264" s="69">
        <f>SUMIFS('Aceite Virgen Extra'!TB$6:TB$257,'Aceite Virgen Extra'!$A$6:$A$257,"&gt;="&amp;$A264,'Aceite Virgen Extra'!$B$6:$B$257,"&lt;="&amp;$B264)</f>
        <v>0.39</v>
      </c>
      <c r="TC264" s="4">
        <f>SUMIFS('Aceite Virgen Extra'!TC$6:TC$257,'Aceite Virgen Extra'!$A$6:$A$257,"&gt;="&amp;$A264,'Aceite Virgen Extra'!$B$6:$B$257,"&lt;="&amp;$B264)</f>
        <v>0.2</v>
      </c>
      <c r="TD264" s="4">
        <f>SUMIFS('Aceite Virgen Extra'!TD$6:TD$257,'Aceite Virgen Extra'!$A$6:$A$257,"&gt;="&amp;$A264,'Aceite Virgen Extra'!$B$6:$B$257,"&lt;="&amp;$B264)</f>
        <v>0.28999999999999998</v>
      </c>
      <c r="TE264" s="4">
        <f>SUMIFS('Aceite Virgen Extra'!TE$6:TE$257,'Aceite Virgen Extra'!$A$6:$A$257,"&gt;="&amp;$A264,'Aceite Virgen Extra'!$B$6:$B$257,"&lt;="&amp;$B264)</f>
        <v>0</v>
      </c>
      <c r="TI264" s="69">
        <f>SUMIFS('Aceite Virgen Extra'!TI$6:TI$257,'Aceite Virgen Extra'!$A$6:$A$257,"&gt;="&amp;$A264,'Aceite Virgen Extra'!$B$6:$B$257,"&lt;="&amp;$B264)</f>
        <v>0.2</v>
      </c>
      <c r="TJ264" s="4">
        <f>SUMIFS('Aceite Virgen Extra'!TJ$6:TJ$257,'Aceite Virgen Extra'!$A$6:$A$257,"&gt;="&amp;$A264,'Aceite Virgen Extra'!$B$6:$B$257,"&lt;="&amp;$B264)</f>
        <v>0</v>
      </c>
      <c r="TK264" s="4">
        <f>SUMIFS('Aceite Virgen Extra'!TK$6:TK$257,'Aceite Virgen Extra'!$A$6:$A$257,"&gt;="&amp;$A264,'Aceite Virgen Extra'!$B$6:$B$257,"&lt;="&amp;$B264)</f>
        <v>0.38</v>
      </c>
      <c r="TL264" s="4">
        <f>SUMIFS('Aceite Virgen Extra'!TL$6:TL$257,'Aceite Virgen Extra'!$A$6:$A$257,"&gt;="&amp;$A264,'Aceite Virgen Extra'!$B$6:$B$257,"&lt;="&amp;$B264)</f>
        <v>0</v>
      </c>
      <c r="TP264" s="69">
        <f>SUMIFS('Aceite Virgen Extra'!TP$6:TP$257,'Aceite Virgen Extra'!$A$6:$A$257,"&gt;="&amp;$A264,'Aceite Virgen Extra'!$B$6:$B$257,"&lt;="&amp;$B264)</f>
        <v>0.58000000000000007</v>
      </c>
      <c r="TQ264" s="4">
        <f>SUMIFS('Aceite Virgen Extra'!TQ$6:TQ$257,'Aceite Virgen Extra'!$A$6:$A$257,"&gt;="&amp;$A264,'Aceite Virgen Extra'!$B$6:$B$257,"&lt;="&amp;$B264)</f>
        <v>0.69</v>
      </c>
      <c r="TR264" s="4">
        <f>SUMIFS('Aceite Virgen Extra'!TR$6:TR$257,'Aceite Virgen Extra'!$A$6:$A$257,"&gt;="&amp;$A264,'Aceite Virgen Extra'!$B$6:$B$257,"&lt;="&amp;$B264)</f>
        <v>0.74</v>
      </c>
      <c r="TS264" s="4">
        <f>SUMIFS('Aceite Virgen Extra'!TS$6:TS$257,'Aceite Virgen Extra'!$A$6:$A$257,"&gt;="&amp;$A264,'Aceite Virgen Extra'!$B$6:$B$257,"&lt;="&amp;$B264)</f>
        <v>0</v>
      </c>
      <c r="TW264" s="69">
        <f>SUMIFS('Aceite Virgen Extra'!TW$6:TW$257,'Aceite Virgen Extra'!$A$6:$A$257,"&gt;="&amp;$A264,'Aceite Virgen Extra'!$B$6:$B$257,"&lt;="&amp;$B264)</f>
        <v>0.58000000000000007</v>
      </c>
      <c r="TX264" s="4">
        <f>SUMIFS('Aceite Virgen Extra'!TX$6:TX$257,'Aceite Virgen Extra'!$A$6:$A$257,"&gt;="&amp;$A264,'Aceite Virgen Extra'!$B$6:$B$257,"&lt;="&amp;$B264)</f>
        <v>0</v>
      </c>
      <c r="TY264" s="4">
        <f>SUMIFS('Aceite Virgen Extra'!TY$6:TY$257,'Aceite Virgen Extra'!$A$6:$A$257,"&gt;="&amp;$A264,'Aceite Virgen Extra'!$B$6:$B$257,"&lt;="&amp;$B264)</f>
        <v>0.44</v>
      </c>
      <c r="TZ264" s="4">
        <f>SUMIFS('Aceite Virgen Extra'!TZ$6:TZ$257,'Aceite Virgen Extra'!$A$6:$A$257,"&gt;="&amp;$A264,'Aceite Virgen Extra'!$B$6:$B$257,"&lt;="&amp;$B264)</f>
        <v>0</v>
      </c>
      <c r="UD264" s="69">
        <f>SUMIFS('Aceite Virgen Extra'!UD$6:UD$257,'Aceite Virgen Extra'!$A$6:$A$257,"&gt;="&amp;$A264,'Aceite Virgen Extra'!$B$6:$B$257,"&lt;="&amp;$B264)</f>
        <v>0.89999999999999991</v>
      </c>
      <c r="UE264" s="4">
        <f>SUMIFS('Aceite Virgen Extra'!UE$6:UE$257,'Aceite Virgen Extra'!$A$6:$A$257,"&gt;="&amp;$A264,'Aceite Virgen Extra'!$B$6:$B$257,"&lt;="&amp;$B264)</f>
        <v>0.82000000000000006</v>
      </c>
      <c r="UF264" s="4">
        <f>SUMIFS('Aceite Virgen Extra'!UF$6:UF$257,'Aceite Virgen Extra'!$A$6:$A$257,"&gt;="&amp;$A264,'Aceite Virgen Extra'!$B$6:$B$257,"&lt;="&amp;$B264)</f>
        <v>0.43</v>
      </c>
      <c r="UG264" s="4">
        <f>SUMIFS('Aceite Virgen Extra'!UG$6:UG$257,'Aceite Virgen Extra'!$A$6:$A$257,"&gt;="&amp;$A264,'Aceite Virgen Extra'!$B$6:$B$257,"&lt;="&amp;$B264)</f>
        <v>0</v>
      </c>
      <c r="UK264" s="69">
        <f>SUMIFS('Aceite Virgen Extra'!UK$6:UK$257,'Aceite Virgen Extra'!$A$6:$A$257,"&gt;="&amp;$A264,'Aceite Virgen Extra'!$B$6:$B$257,"&lt;="&amp;$B264)</f>
        <v>0.54</v>
      </c>
      <c r="UL264" s="4">
        <f>SUMIFS('Aceite Virgen Extra'!UL$6:UL$257,'Aceite Virgen Extra'!$A$6:$A$257,"&gt;="&amp;$A264,'Aceite Virgen Extra'!$B$6:$B$257,"&lt;="&amp;$B264)</f>
        <v>0.35</v>
      </c>
      <c r="UM264" s="4">
        <f>SUMIFS('Aceite Virgen Extra'!UM$6:UM$257,'Aceite Virgen Extra'!$A$6:$A$257,"&gt;="&amp;$A264,'Aceite Virgen Extra'!$B$6:$B$257,"&lt;="&amp;$B264)</f>
        <v>0.71000000000000008</v>
      </c>
      <c r="UN264" s="4">
        <f>SUMIFS('Aceite Virgen Extra'!UN$6:UN$257,'Aceite Virgen Extra'!$A$6:$A$257,"&gt;="&amp;$A264,'Aceite Virgen Extra'!$B$6:$B$257,"&lt;="&amp;$B264)</f>
        <v>0</v>
      </c>
      <c r="UR264" s="69">
        <f>SUMIFS('Aceite Virgen Extra'!UR$6:UR$257,'Aceite Virgen Extra'!$A$6:$A$257,"&gt;="&amp;$A264,'Aceite Virgen Extra'!$B$6:$B$257,"&lt;="&amp;$B264)</f>
        <v>0.43</v>
      </c>
      <c r="US264" s="4">
        <f>SUMIFS('Aceite Virgen Extra'!US$6:US$257,'Aceite Virgen Extra'!$A$6:$A$257,"&gt;="&amp;$A264,'Aceite Virgen Extra'!$B$6:$B$257,"&lt;="&amp;$B264)</f>
        <v>0.53</v>
      </c>
      <c r="UT264" s="4">
        <f>SUMIFS('Aceite Virgen Extra'!UT$6:UT$257,'Aceite Virgen Extra'!$A$6:$A$257,"&gt;="&amp;$A264,'Aceite Virgen Extra'!$B$6:$B$257,"&lt;="&amp;$B264)</f>
        <v>0.35</v>
      </c>
      <c r="UU264" s="4">
        <f>SUMIFS('Aceite Virgen Extra'!UU$6:UU$257,'Aceite Virgen Extra'!$A$6:$A$257,"&gt;="&amp;$A264,'Aceite Virgen Extra'!$B$6:$B$257,"&lt;="&amp;$B264)</f>
        <v>0</v>
      </c>
      <c r="UY264" s="69">
        <f>SUMIFS('Aceite Virgen Extra'!UY$6:UY$257,'Aceite Virgen Extra'!$A$6:$A$257,"&gt;="&amp;$A264,'Aceite Virgen Extra'!$B$6:$B$257,"&lt;="&amp;$B264)</f>
        <v>0.46</v>
      </c>
      <c r="UZ264" s="4">
        <f>SUMIFS('Aceite Virgen Extra'!UZ$6:UZ$257,'Aceite Virgen Extra'!$A$6:$A$257,"&gt;="&amp;$A264,'Aceite Virgen Extra'!$B$6:$B$257,"&lt;="&amp;$B264)</f>
        <v>0</v>
      </c>
      <c r="VA264" s="4">
        <f>SUMIFS('Aceite Virgen Extra'!VA$6:VA$257,'Aceite Virgen Extra'!$A$6:$A$257,"&gt;="&amp;$A264,'Aceite Virgen Extra'!$B$6:$B$257,"&lt;="&amp;$B264)</f>
        <v>0.31</v>
      </c>
      <c r="VB264" s="4">
        <f>SUMIFS('Aceite Virgen Extra'!VB$6:VB$257,'Aceite Virgen Extra'!$A$6:$A$257,"&gt;="&amp;$A264,'Aceite Virgen Extra'!$B$6:$B$257,"&lt;="&amp;$B264)</f>
        <v>0</v>
      </c>
      <c r="VF264" s="69">
        <f>SUMIFS('Aceite Virgen Extra'!VF$6:VF$257,'Aceite Virgen Extra'!$A$6:$A$257,"&gt;="&amp;$A264,'Aceite Virgen Extra'!$B$6:$B$257,"&lt;="&amp;$B264)</f>
        <v>0.18</v>
      </c>
      <c r="VG264" s="4">
        <f>SUMIFS('Aceite Virgen Extra'!VG$6:VG$257,'Aceite Virgen Extra'!$A$6:$A$257,"&gt;="&amp;$A264,'Aceite Virgen Extra'!$B$6:$B$257,"&lt;="&amp;$B264)</f>
        <v>0.34</v>
      </c>
      <c r="VH264" s="4">
        <f>SUMIFS('Aceite Virgen Extra'!VH$6:VH$257,'Aceite Virgen Extra'!$A$6:$A$257,"&gt;="&amp;$A264,'Aceite Virgen Extra'!$B$6:$B$257,"&lt;="&amp;$B264)</f>
        <v>0.17</v>
      </c>
      <c r="VI264" s="4">
        <f>SUMIFS('Aceite Virgen Extra'!VI$6:VI$257,'Aceite Virgen Extra'!$A$6:$A$257,"&gt;="&amp;$A264,'Aceite Virgen Extra'!$B$6:$B$257,"&lt;="&amp;$B264)</f>
        <v>0</v>
      </c>
      <c r="VM264" s="69">
        <f>SUMIFS('Aceite Virgen Extra'!VM$6:VM$257,'Aceite Virgen Extra'!$A$6:$A$257,"&gt;="&amp;$A264,'Aceite Virgen Extra'!$B$6:$B$257,"&lt;="&amp;$B264)</f>
        <v>0.61</v>
      </c>
      <c r="VN264" s="4">
        <f>SUMIFS('Aceite Virgen Extra'!VN$6:VN$257,'Aceite Virgen Extra'!$A$6:$A$257,"&gt;="&amp;$A264,'Aceite Virgen Extra'!$B$6:$B$257,"&lt;="&amp;$B264)</f>
        <v>0.43</v>
      </c>
      <c r="VO264" s="4">
        <f>SUMIFS('Aceite Virgen Extra'!VO$6:VO$257,'Aceite Virgen Extra'!$A$6:$A$257,"&gt;="&amp;$A264,'Aceite Virgen Extra'!$B$6:$B$257,"&lt;="&amp;$B264)</f>
        <v>0.83000000000000007</v>
      </c>
      <c r="VP264" s="4">
        <f>SUMIFS('Aceite Virgen Extra'!VP$6:VP$257,'Aceite Virgen Extra'!$A$6:$A$257,"&gt;="&amp;$A264,'Aceite Virgen Extra'!$B$6:$B$257,"&lt;="&amp;$B264)</f>
        <v>0</v>
      </c>
      <c r="VT264" s="69">
        <f>SUMIFS('Aceite Virgen Extra'!VT$6:VT$257,'Aceite Virgen Extra'!$A$6:$A$257,"&gt;="&amp;$A264,'Aceite Virgen Extra'!$B$6:$B$257,"&lt;="&amp;$B264)</f>
        <v>0.36</v>
      </c>
      <c r="VU264" s="4">
        <f>SUMIFS('Aceite Virgen Extra'!VU$6:VU$257,'Aceite Virgen Extra'!$A$6:$A$257,"&gt;="&amp;$A264,'Aceite Virgen Extra'!$B$6:$B$257,"&lt;="&amp;$B264)</f>
        <v>0.24</v>
      </c>
      <c r="VV264" s="4">
        <f>SUMIFS('Aceite Virgen Extra'!VV$6:VV$257,'Aceite Virgen Extra'!$A$6:$A$257,"&gt;="&amp;$A264,'Aceite Virgen Extra'!$B$6:$B$257,"&lt;="&amp;$B264)</f>
        <v>0.29000000000000004</v>
      </c>
      <c r="VW264" s="4">
        <f>SUMIFS('Aceite Virgen Extra'!VW$6:VW$257,'Aceite Virgen Extra'!$A$6:$A$257,"&gt;="&amp;$A264,'Aceite Virgen Extra'!$B$6:$B$257,"&lt;="&amp;$B264)</f>
        <v>0</v>
      </c>
      <c r="WA264" s="69">
        <f>SUMIFS('Aceite Virgen Extra'!WA$6:WA$257,'Aceite Virgen Extra'!$A$6:$A$257,"&gt;="&amp;$A264,'Aceite Virgen Extra'!$B$6:$B$257,"&lt;="&amp;$B264)</f>
        <v>0.47</v>
      </c>
      <c r="WB264" s="4">
        <f>SUMIFS('Aceite Virgen Extra'!WB$6:WB$257,'Aceite Virgen Extra'!$A$6:$A$257,"&gt;="&amp;$A264,'Aceite Virgen Extra'!$B$6:$B$257,"&lt;="&amp;$B264)</f>
        <v>0.57999999999999996</v>
      </c>
      <c r="WC264" s="4">
        <f>SUMIFS('Aceite Virgen Extra'!WC$6:WC$257,'Aceite Virgen Extra'!$A$6:$A$257,"&gt;="&amp;$A264,'Aceite Virgen Extra'!$B$6:$B$257,"&lt;="&amp;$B264)</f>
        <v>0.56000000000000005</v>
      </c>
      <c r="WD264" s="4">
        <f>SUMIFS('Aceite Virgen Extra'!WD$6:WD$257,'Aceite Virgen Extra'!$A$6:$A$257,"&gt;="&amp;$A264,'Aceite Virgen Extra'!$B$6:$B$257,"&lt;="&amp;$B264)</f>
        <v>0</v>
      </c>
      <c r="WH264" s="69">
        <f>SUMIFS('Aceite Virgen Extra'!WH$6:WH$257,'Aceite Virgen Extra'!$A$6:$A$257,"&gt;="&amp;$A264,'Aceite Virgen Extra'!$B$6:$B$257,"&lt;="&amp;$B264)</f>
        <v>0.53</v>
      </c>
      <c r="WI264" s="4">
        <f>SUMIFS('Aceite Virgen Extra'!WI$6:WI$257,'Aceite Virgen Extra'!$A$6:$A$257,"&gt;="&amp;$A264,'Aceite Virgen Extra'!$B$6:$B$257,"&lt;="&amp;$B264)</f>
        <v>0.46</v>
      </c>
      <c r="WJ264" s="4">
        <f>SUMIFS('Aceite Virgen Extra'!WJ$6:WJ$257,'Aceite Virgen Extra'!$A$6:$A$257,"&gt;="&amp;$A264,'Aceite Virgen Extra'!$B$6:$B$257,"&lt;="&amp;$B264)</f>
        <v>0.73</v>
      </c>
      <c r="WK264" s="4">
        <f>SUMIFS('Aceite Virgen Extra'!WK$6:WK$257,'Aceite Virgen Extra'!$A$6:$A$257,"&gt;="&amp;$A264,'Aceite Virgen Extra'!$B$6:$B$257,"&lt;="&amp;$B264)</f>
        <v>0</v>
      </c>
      <c r="WO264" s="69">
        <f>SUMIFS('Aceite Virgen Extra'!WO$6:WO$257,'Aceite Virgen Extra'!$A$6:$A$257,"&gt;="&amp;$A264,'Aceite Virgen Extra'!$B$6:$B$257,"&lt;="&amp;$B264)</f>
        <v>0.23</v>
      </c>
      <c r="WP264" s="4">
        <f>SUMIFS('Aceite Virgen Extra'!WP$6:WP$257,'Aceite Virgen Extra'!$A$6:$A$257,"&gt;="&amp;$A264,'Aceite Virgen Extra'!$B$6:$B$257,"&lt;="&amp;$B264)</f>
        <v>0.21</v>
      </c>
      <c r="WQ264" s="4">
        <f>SUMIFS('Aceite Virgen Extra'!WQ$6:WQ$257,'Aceite Virgen Extra'!$A$6:$A$257,"&gt;="&amp;$A264,'Aceite Virgen Extra'!$B$6:$B$257,"&lt;="&amp;$B264)</f>
        <v>0.18</v>
      </c>
      <c r="WR264" s="4">
        <f>SUMIFS('Aceite Virgen Extra'!WR$6:WR$257,'Aceite Virgen Extra'!$A$6:$A$257,"&gt;="&amp;$A264,'Aceite Virgen Extra'!$B$6:$B$257,"&lt;="&amp;$B264)</f>
        <v>0</v>
      </c>
      <c r="WV264" s="69">
        <f>SUMIFS('Aceite Virgen Extra'!WV$6:WV$257,'Aceite Virgen Extra'!$A$6:$A$257,"&gt;="&amp;$A264,'Aceite Virgen Extra'!$B$6:$B$257,"&lt;="&amp;$B264)</f>
        <v>0.44</v>
      </c>
      <c r="WW264" s="4">
        <f>SUMIFS('Aceite Virgen Extra'!WW$6:WW$257,'Aceite Virgen Extra'!$A$6:$A$257,"&gt;="&amp;$A264,'Aceite Virgen Extra'!$B$6:$B$257,"&lt;="&amp;$B264)</f>
        <v>0.67</v>
      </c>
      <c r="WX264" s="4">
        <f>SUMIFS('Aceite Virgen Extra'!WX$6:WX$257,'Aceite Virgen Extra'!$A$6:$A$257,"&gt;="&amp;$A264,'Aceite Virgen Extra'!$B$6:$B$257,"&lt;="&amp;$B264)</f>
        <v>0.45999999999999996</v>
      </c>
      <c r="WY264" s="4">
        <f>SUMIFS('Aceite Virgen Extra'!WY$6:WY$257,'Aceite Virgen Extra'!$A$6:$A$257,"&gt;="&amp;$A264,'Aceite Virgen Extra'!$B$6:$B$257,"&lt;="&amp;$B264)</f>
        <v>0</v>
      </c>
      <c r="XC264" s="69">
        <f>SUMIFS('Aceite Virgen Extra'!XC$6:XC$257,'Aceite Virgen Extra'!$A$6:$A$257,"&gt;="&amp;$A264,'Aceite Virgen Extra'!$B$6:$B$257,"&lt;="&amp;$B264)</f>
        <v>0.37</v>
      </c>
      <c r="XD264" s="4">
        <f>SUMIFS('Aceite Virgen Extra'!XD$6:XD$257,'Aceite Virgen Extra'!$A$6:$A$257,"&gt;="&amp;$A264,'Aceite Virgen Extra'!$B$6:$B$257,"&lt;="&amp;$B264)</f>
        <v>0.35</v>
      </c>
      <c r="XE264" s="4">
        <f>SUMIFS('Aceite Virgen Extra'!XE$6:XE$257,'Aceite Virgen Extra'!$A$6:$A$257,"&gt;="&amp;$A264,'Aceite Virgen Extra'!$B$6:$B$257,"&lt;="&amp;$B264)</f>
        <v>0.17</v>
      </c>
      <c r="XF264" s="4">
        <f>SUMIFS('Aceite Virgen Extra'!XF$6:XF$257,'Aceite Virgen Extra'!$A$6:$A$257,"&gt;="&amp;$A264,'Aceite Virgen Extra'!$B$6:$B$257,"&lt;="&amp;$B264)</f>
        <v>0</v>
      </c>
      <c r="XJ264" s="69">
        <f>SUMIFS('Aceite Virgen Extra'!XJ$6:XJ$257,'Aceite Virgen Extra'!$A$6:$A$257,"&gt;="&amp;$A264,'Aceite Virgen Extra'!$B$6:$B$257,"&lt;="&amp;$B264)</f>
        <v>0.71</v>
      </c>
      <c r="XK264" s="4">
        <f>SUMIFS('Aceite Virgen Extra'!XK$6:XK$257,'Aceite Virgen Extra'!$A$6:$A$257,"&gt;="&amp;$A264,'Aceite Virgen Extra'!$B$6:$B$257,"&lt;="&amp;$B264)</f>
        <v>0</v>
      </c>
      <c r="XL264" s="4">
        <f>SUMIFS('Aceite Virgen Extra'!XL$6:XL$257,'Aceite Virgen Extra'!$A$6:$A$257,"&gt;="&amp;$A264,'Aceite Virgen Extra'!$B$6:$B$257,"&lt;="&amp;$B264)</f>
        <v>0.57000000000000006</v>
      </c>
      <c r="XM264" s="4">
        <f>SUMIFS('Aceite Virgen Extra'!XM$6:XM$257,'Aceite Virgen Extra'!$A$6:$A$257,"&gt;="&amp;$A264,'Aceite Virgen Extra'!$B$6:$B$257,"&lt;="&amp;$B264)</f>
        <v>0</v>
      </c>
      <c r="XQ264" s="69">
        <f>SUMIFS('Aceite Virgen Extra'!XQ$6:XQ$257,'Aceite Virgen Extra'!$A$6:$A$257,"&gt;="&amp;$A264,'Aceite Virgen Extra'!$B$6:$B$257,"&lt;="&amp;$B264)</f>
        <v>0.13</v>
      </c>
      <c r="XR264" s="4">
        <f>SUMIFS('Aceite Virgen Extra'!XR$6:XR$257,'Aceite Virgen Extra'!$A$6:$A$257,"&gt;="&amp;$A264,'Aceite Virgen Extra'!$B$6:$B$257,"&lt;="&amp;$B264)</f>
        <v>0.4</v>
      </c>
      <c r="XS264" s="4">
        <f>SUMIFS('Aceite Virgen Extra'!XS$6:XS$257,'Aceite Virgen Extra'!$A$6:$A$257,"&gt;="&amp;$A264,'Aceite Virgen Extra'!$B$6:$B$257,"&lt;="&amp;$B264)</f>
        <v>0.04</v>
      </c>
      <c r="XT264" s="4">
        <f>SUMIFS('Aceite Virgen Extra'!XT$6:XT$257,'Aceite Virgen Extra'!$A$6:$A$257,"&gt;="&amp;$A264,'Aceite Virgen Extra'!$B$6:$B$257,"&lt;="&amp;$B264)</f>
        <v>0</v>
      </c>
      <c r="XX264" s="69">
        <f>SUMIFS('Aceite Virgen Extra'!XX$6:XX$257,'Aceite Virgen Extra'!$A$6:$A$257,"&gt;="&amp;$A264,'Aceite Virgen Extra'!$B$6:$B$257,"&lt;="&amp;$B264)</f>
        <v>1.29</v>
      </c>
      <c r="XY264" s="4">
        <f>SUMIFS('Aceite Virgen Extra'!XY$6:XY$257,'Aceite Virgen Extra'!$A$6:$A$257,"&gt;="&amp;$A264,'Aceite Virgen Extra'!$B$6:$B$257,"&lt;="&amp;$B264)</f>
        <v>1.85</v>
      </c>
      <c r="XZ264" s="4">
        <f>SUMIFS('Aceite Virgen Extra'!XZ$6:XZ$257,'Aceite Virgen Extra'!$A$6:$A$257,"&gt;="&amp;$A264,'Aceite Virgen Extra'!$B$6:$B$257,"&lt;="&amp;$B264)</f>
        <v>1.02</v>
      </c>
      <c r="YA264" s="4">
        <f>SUMIFS('Aceite Virgen Extra'!YA$6:YA$257,'Aceite Virgen Extra'!$A$6:$A$257,"&gt;="&amp;$A264,'Aceite Virgen Extra'!$B$6:$B$257,"&lt;="&amp;$B264)</f>
        <v>0</v>
      </c>
      <c r="YE264" s="69">
        <f>SUMIFS('Aceite Virgen Extra'!YE$6:YE$257,'Aceite Virgen Extra'!$A$6:$A$257,"&gt;="&amp;$A264,'Aceite Virgen Extra'!$B$6:$B$257,"&lt;="&amp;$B264)</f>
        <v>2.4500000000000002</v>
      </c>
      <c r="YF264" s="4">
        <f>SUMIFS('Aceite Virgen Extra'!YF$6:YF$257,'Aceite Virgen Extra'!$A$6:$A$257,"&gt;="&amp;$A264,'Aceite Virgen Extra'!$B$6:$B$257,"&lt;="&amp;$B264)</f>
        <v>4.8100000000000005</v>
      </c>
      <c r="YG264" s="4">
        <f>SUMIFS('Aceite Virgen Extra'!YG$6:YG$257,'Aceite Virgen Extra'!$A$6:$A$257,"&gt;="&amp;$A264,'Aceite Virgen Extra'!$B$6:$B$257,"&lt;="&amp;$B264)</f>
        <v>1.7399999999999998</v>
      </c>
      <c r="YH264" s="4">
        <f>SUMIFS('Aceite Virgen Extra'!YH$6:YH$257,'Aceite Virgen Extra'!$A$6:$A$257,"&gt;="&amp;$A264,'Aceite Virgen Extra'!$B$6:$B$257,"&lt;="&amp;$B264)</f>
        <v>0</v>
      </c>
      <c r="YL264" s="69">
        <f>SUMIFS('Aceite Virgen Extra'!YL$6:YL$257,'Aceite Virgen Extra'!$A$6:$A$257,"&gt;="&amp;$A264,'Aceite Virgen Extra'!$B$6:$B$257,"&lt;="&amp;$B264)</f>
        <v>2.4000000000000004</v>
      </c>
      <c r="YM264" s="4">
        <f>SUMIFS('Aceite Virgen Extra'!YM$6:YM$257,'Aceite Virgen Extra'!$A$6:$A$257,"&gt;="&amp;$A264,'Aceite Virgen Extra'!$B$6:$B$257,"&lt;="&amp;$B264)</f>
        <v>3.37</v>
      </c>
      <c r="YN264" s="4">
        <f>SUMIFS('Aceite Virgen Extra'!YN$6:YN$257,'Aceite Virgen Extra'!$A$6:$A$257,"&gt;="&amp;$A264,'Aceite Virgen Extra'!$B$6:$B$257,"&lt;="&amp;$B264)</f>
        <v>2.14</v>
      </c>
      <c r="YO264" s="4">
        <f>SUMIFS('Aceite Virgen Extra'!YO$6:YO$257,'Aceite Virgen Extra'!$A$6:$A$257,"&gt;="&amp;$A264,'Aceite Virgen Extra'!$B$6:$B$257,"&lt;="&amp;$B264)</f>
        <v>2.67</v>
      </c>
      <c r="YP264" s="4">
        <f>SUMIFS('Aceite Virgen Extra'!YP$6:YP$257,'Aceite Virgen Extra'!$A$6:$A$257,"&gt;="&amp;$A264,'Aceite Virgen Extra'!$B$6:$B$257,"&lt;="&amp;$B264)</f>
        <v>0</v>
      </c>
      <c r="YS264" s="69">
        <f>SUMIFS('Aceite Virgen Extra'!YS$6:YS$257,'Aceite Virgen Extra'!$A$6:$A$257,"&gt;="&amp;$A264,'Aceite Virgen Extra'!$B$6:$B$257,"&lt;="&amp;$B264)</f>
        <v>2.66</v>
      </c>
      <c r="YT264" s="4">
        <f>SUMIFS('Aceite Virgen Extra'!YT$6:YT$257,'Aceite Virgen Extra'!$A$6:$A$257,"&gt;="&amp;$A264,'Aceite Virgen Extra'!$B$6:$B$257,"&lt;="&amp;$B264)</f>
        <v>5.04</v>
      </c>
      <c r="YU264" s="4">
        <f>SUMIFS('Aceite Virgen Extra'!YU$6:YU$257,'Aceite Virgen Extra'!$A$6:$A$257,"&gt;="&amp;$A264,'Aceite Virgen Extra'!$B$6:$B$257,"&lt;="&amp;$B264)</f>
        <v>1.9800000000000002</v>
      </c>
      <c r="YV264" s="4">
        <f>SUMIFS('Aceite Virgen Extra'!YV$6:YV$257,'Aceite Virgen Extra'!$A$6:$A$257,"&gt;="&amp;$A264,'Aceite Virgen Extra'!$B$6:$B$257,"&lt;="&amp;$B264)</f>
        <v>2.36</v>
      </c>
      <c r="YW264" s="4">
        <f>SUMIFS('Aceite Virgen Extra'!YW$6:YW$257,'Aceite Virgen Extra'!$A$6:$A$257,"&gt;="&amp;$A264,'Aceite Virgen Extra'!$B$6:$B$257,"&lt;="&amp;$B264)</f>
        <v>0.55000000000000004</v>
      </c>
      <c r="YZ264" s="69">
        <f>SUMIFS('Aceite Virgen Extra'!YZ$6:YZ$257,'Aceite Virgen Extra'!$A$6:$A$257,"&gt;="&amp;$A264,'Aceite Virgen Extra'!$B$6:$B$257,"&lt;="&amp;$B264)</f>
        <v>2.6899999999999995</v>
      </c>
      <c r="ZA264" s="4">
        <f>SUMIFS('Aceite Virgen Extra'!ZA$6:ZA$257,'Aceite Virgen Extra'!$A$6:$A$257,"&gt;="&amp;$A264,'Aceite Virgen Extra'!$B$6:$B$257,"&lt;="&amp;$B264)</f>
        <v>1.88</v>
      </c>
      <c r="ZB264" s="4">
        <f>SUMIFS('Aceite Virgen Extra'!ZB$6:ZB$257,'Aceite Virgen Extra'!$A$6:$A$257,"&gt;="&amp;$A264,'Aceite Virgen Extra'!$B$6:$B$257,"&lt;="&amp;$B264)</f>
        <v>3.2300000000000004</v>
      </c>
      <c r="ZC264" s="4">
        <f>SUMIFS('Aceite Virgen Extra'!ZC$6:ZC$257,'Aceite Virgen Extra'!$A$6:$A$257,"&gt;="&amp;$A264,'Aceite Virgen Extra'!$B$6:$B$257,"&lt;="&amp;$B264)</f>
        <v>3.83</v>
      </c>
      <c r="ZD264" s="4">
        <f>SUMIFS('Aceite Virgen Extra'!ZD$6:ZD$257,'Aceite Virgen Extra'!$A$6:$A$257,"&gt;="&amp;$A264,'Aceite Virgen Extra'!$B$6:$B$257,"&lt;="&amp;$B264)</f>
        <v>0</v>
      </c>
    </row>
    <row r="265" spans="1:680" x14ac:dyDescent="0.25">
      <c r="A265" s="9">
        <f>'TAM Aceite Virgen Extra'!B13</f>
        <v>4.5</v>
      </c>
      <c r="B265" s="9">
        <f>'TAM Aceite Virgen Extra'!C13</f>
        <v>4.8</v>
      </c>
      <c r="C265" s="9"/>
      <c r="D265" s="4">
        <f>SUMIFS('Aceite Virgen Extra'!D$6:D$257,'Aceite Virgen Extra'!$A$6:$A$257,"&gt;="&amp;$A265,'Aceite Virgen Extra'!$B$6:$B$257,"&lt;="&amp;$B265)</f>
        <v>5</v>
      </c>
      <c r="E265" s="4">
        <f>SUMIFS('Aceite Virgen Extra'!E$6:E$257,'Aceite Virgen Extra'!$A$6:$A$257,"&gt;="&amp;$A265,'Aceite Virgen Extra'!$B$6:$B$257,"&lt;="&amp;$B265)</f>
        <v>6.8599999999999994</v>
      </c>
      <c r="F265" s="4">
        <f>SUMIFS('Aceite Virgen Extra'!F$6:F$257,'Aceite Virgen Extra'!$A$6:$A$257,"&gt;="&amp;$A265,'Aceite Virgen Extra'!$B$6:$B$257,"&lt;="&amp;$B265)</f>
        <v>5.0599999999999996</v>
      </c>
      <c r="G265" s="4">
        <f>SUMIFS('Aceite Virgen Extra'!G$6:G$257,'Aceite Virgen Extra'!$A$6:$A$257,"&gt;="&amp;$A265,'Aceite Virgen Extra'!$B$6:$B$257,"&lt;="&amp;$B265)</f>
        <v>3.08</v>
      </c>
      <c r="H265" s="9"/>
      <c r="I265" s="9"/>
      <c r="J265" s="9"/>
      <c r="K265" s="4">
        <f>SUMIFS('Aceite Virgen Extra'!K$6:K$257,'Aceite Virgen Extra'!$A$6:$A$257,"&gt;="&amp;$A265,'Aceite Virgen Extra'!$B$6:$B$257,"&lt;="&amp;$B265)</f>
        <v>19.71</v>
      </c>
      <c r="L265" s="4">
        <f>SUMIFS('Aceite Virgen Extra'!L$6:L$257,'Aceite Virgen Extra'!$A$6:$A$257,"&gt;="&amp;$A265,'Aceite Virgen Extra'!$B$6:$B$257,"&lt;="&amp;$B265)</f>
        <v>7.77</v>
      </c>
      <c r="M265" s="4">
        <f>SUMIFS('Aceite Virgen Extra'!M$6:M$257,'Aceite Virgen Extra'!$A$6:$A$257,"&gt;="&amp;$A265,'Aceite Virgen Extra'!$B$6:$B$257,"&lt;="&amp;$B265)</f>
        <v>32.619999999999997</v>
      </c>
      <c r="N265" s="4">
        <f>SUMIFS('Aceite Virgen Extra'!N$6:N$257,'Aceite Virgen Extra'!$A$6:$A$257,"&gt;="&amp;$A265,'Aceite Virgen Extra'!$B$6:$B$257,"&lt;="&amp;$B265)</f>
        <v>1.52</v>
      </c>
      <c r="O265" s="9"/>
      <c r="P265" s="9"/>
      <c r="Q265" s="9"/>
      <c r="R265" s="4">
        <f>SUMIFS('Aceite Virgen Extra'!R$6:R$257,'Aceite Virgen Extra'!$A$6:$A$257,"&gt;="&amp;$A265,'Aceite Virgen Extra'!$B$6:$B$257,"&lt;="&amp;$B265)</f>
        <v>13.29</v>
      </c>
      <c r="S265" s="4">
        <f>SUMIFS('Aceite Virgen Extra'!S$6:S$257,'Aceite Virgen Extra'!$A$6:$A$257,"&gt;="&amp;$A265,'Aceite Virgen Extra'!$B$6:$B$257,"&lt;="&amp;$B265)</f>
        <v>8.82</v>
      </c>
      <c r="T265" s="4">
        <f>SUMIFS('Aceite Virgen Extra'!T$6:T$257,'Aceite Virgen Extra'!$A$6:$A$257,"&gt;="&amp;$A265,'Aceite Virgen Extra'!$B$6:$B$257,"&lt;="&amp;$B265)</f>
        <v>18.400000000000002</v>
      </c>
      <c r="U265" s="4">
        <f>SUMIFS('Aceite Virgen Extra'!U$6:U$257,'Aceite Virgen Extra'!$A$6:$A$257,"&gt;="&amp;$A265,'Aceite Virgen Extra'!$B$6:$B$257,"&lt;="&amp;$B265)</f>
        <v>1.1100000000000001</v>
      </c>
      <c r="V265" s="9"/>
      <c r="W265" s="9"/>
      <c r="X265" s="9"/>
      <c r="Y265" s="4">
        <f>SUMIFS('Aceite Virgen Extra'!Y$6:Y$257,'Aceite Virgen Extra'!$A$6:$A$257,"&gt;="&amp;$A265,'Aceite Virgen Extra'!$B$6:$B$257,"&lt;="&amp;$B265)</f>
        <v>6.12</v>
      </c>
      <c r="Z265" s="4">
        <f>SUMIFS('Aceite Virgen Extra'!Z$6:Z$257,'Aceite Virgen Extra'!$A$6:$A$257,"&gt;="&amp;$A265,'Aceite Virgen Extra'!$B$6:$B$257,"&lt;="&amp;$B265)</f>
        <v>8.5300000000000011</v>
      </c>
      <c r="AA265" s="4">
        <f>SUMIFS('Aceite Virgen Extra'!AA$6:AA$257,'Aceite Virgen Extra'!$A$6:$A$257,"&gt;="&amp;$A265,'Aceite Virgen Extra'!$B$6:$B$257,"&lt;="&amp;$B265)</f>
        <v>6.7100000000000009</v>
      </c>
      <c r="AB265" s="4">
        <f>SUMIFS('Aceite Virgen Extra'!AB$6:AB$257,'Aceite Virgen Extra'!$A$6:$A$257,"&gt;="&amp;$A265,'Aceite Virgen Extra'!$B$6:$B$257,"&lt;="&amp;$B265)</f>
        <v>0.28000000000000003</v>
      </c>
      <c r="AC265" s="9"/>
      <c r="AD265" s="9"/>
      <c r="AE265" s="9"/>
      <c r="AF265" s="4">
        <f>SUMIFS('Aceite Virgen Extra'!AF$6:AF$257,'Aceite Virgen Extra'!$A$6:$A$257,"&gt;="&amp;$A265,'Aceite Virgen Extra'!$B$6:$B$257,"&lt;="&amp;$B265)</f>
        <v>4.01</v>
      </c>
      <c r="AG265" s="4">
        <f>SUMIFS('Aceite Virgen Extra'!AG$6:AG$257,'Aceite Virgen Extra'!$A$6:$A$257,"&gt;="&amp;$A265,'Aceite Virgen Extra'!$B$6:$B$257,"&lt;="&amp;$B265)</f>
        <v>5.3800000000000008</v>
      </c>
      <c r="AH265" s="4">
        <f>SUMIFS('Aceite Virgen Extra'!AH$6:AH$257,'Aceite Virgen Extra'!$A$6:$A$257,"&gt;="&amp;$A265,'Aceite Virgen Extra'!$B$6:$B$257,"&lt;="&amp;$B265)</f>
        <v>3.94</v>
      </c>
      <c r="AI265" s="4">
        <f>SUMIFS('Aceite Virgen Extra'!AI$6:AI$257,'Aceite Virgen Extra'!$A$6:$A$257,"&gt;="&amp;$A265,'Aceite Virgen Extra'!$B$6:$B$257,"&lt;="&amp;$B265)</f>
        <v>2.4299999999999997</v>
      </c>
      <c r="AJ265" s="9"/>
      <c r="AK265" s="9"/>
      <c r="AL265" s="9"/>
      <c r="AM265" s="4">
        <f>SUMIFS('Aceite Virgen Extra'!AM$6:AM$257,'Aceite Virgen Extra'!$A$6:$A$257,"&gt;="&amp;$A265,'Aceite Virgen Extra'!$B$6:$B$257,"&lt;="&amp;$B265)</f>
        <v>4.8899999999999997</v>
      </c>
      <c r="AN265" s="4">
        <f>SUMIFS('Aceite Virgen Extra'!AN$6:AN$257,'Aceite Virgen Extra'!$A$6:$A$257,"&gt;="&amp;$A265,'Aceite Virgen Extra'!$B$6:$B$257,"&lt;="&amp;$B265)</f>
        <v>5.19</v>
      </c>
      <c r="AO265" s="4">
        <f>SUMIFS('Aceite Virgen Extra'!AO$6:AO$257,'Aceite Virgen Extra'!$A$6:$A$257,"&gt;="&amp;$A265,'Aceite Virgen Extra'!$B$6:$B$257,"&lt;="&amp;$B265)</f>
        <v>3.7699999999999996</v>
      </c>
      <c r="AP265" s="4">
        <f>SUMIFS('Aceite Virgen Extra'!AP$6:AP$257,'Aceite Virgen Extra'!$A$6:$A$257,"&gt;="&amp;$A265,'Aceite Virgen Extra'!$B$6:$B$257,"&lt;="&amp;$B265)</f>
        <v>6.3</v>
      </c>
      <c r="AQ265" s="9"/>
      <c r="AR265" s="9"/>
      <c r="AT265" s="4">
        <f>SUMIFS('Aceite Virgen Extra'!AT$6:AT$257,'Aceite Virgen Extra'!$A$6:$A$257,"&gt;="&amp;$A265,'Aceite Virgen Extra'!$B$6:$B$257,"&lt;="&amp;$B265)</f>
        <v>4.2299999999999995</v>
      </c>
      <c r="AU265" s="4">
        <f>SUMIFS('Aceite Virgen Extra'!AU$6:AU$257,'Aceite Virgen Extra'!$A$6:$A$257,"&gt;="&amp;$A265,'Aceite Virgen Extra'!$B$6:$B$257,"&lt;="&amp;$B265)</f>
        <v>5.5299999999999994</v>
      </c>
      <c r="AV265" s="4">
        <f>SUMIFS('Aceite Virgen Extra'!AV$6:AV$257,'Aceite Virgen Extra'!$A$6:$A$257,"&gt;="&amp;$A265,'Aceite Virgen Extra'!$B$6:$B$257,"&lt;="&amp;$B265)</f>
        <v>3.38</v>
      </c>
      <c r="AW265" s="4">
        <f>SUMIFS('Aceite Virgen Extra'!AW$6:AW$257,'Aceite Virgen Extra'!$A$6:$A$257,"&gt;="&amp;$A265,'Aceite Virgen Extra'!$B$6:$B$257,"&lt;="&amp;$B265)</f>
        <v>3.49</v>
      </c>
      <c r="BA265" s="4">
        <f>SUMIFS('Aceite Virgen Extra'!BA$6:BA$257,'Aceite Virgen Extra'!$A$6:$A$257,"&gt;="&amp;A265,'Aceite Virgen Extra'!$B$6:$B$257,"&lt;="&amp;B265)</f>
        <v>4.9000000000000004</v>
      </c>
      <c r="BB265" s="4">
        <f>SUMIFS('Aceite Virgen Extra'!BB$6:BB$257,'Aceite Virgen Extra'!$A$6:$A$257,"&gt;="&amp;$A265,'Aceite Virgen Extra'!$B$6:$B$257,"&lt;="&amp;$B265)</f>
        <v>6.52</v>
      </c>
      <c r="BC265" s="4">
        <f>SUMIFS('Aceite Virgen Extra'!BC$6:BC$257,'Aceite Virgen Extra'!$A$6:$A$257,"&gt;="&amp;$A265,'Aceite Virgen Extra'!$B$6:$B$257,"&lt;="&amp;$B265)</f>
        <v>4.0600000000000005</v>
      </c>
      <c r="BD265" s="4">
        <f>SUMIFS('Aceite Virgen Extra'!BD$6:BD$257,'Aceite Virgen Extra'!$A$6:$A$257,"&gt;="&amp;$A265,'Aceite Virgen Extra'!$B$6:$B$257,"&lt;="&amp;$B265)</f>
        <v>2.17</v>
      </c>
      <c r="BH265" s="4">
        <f>SUMIFS('Aceite Virgen Extra'!BH$6:BH$257,'Aceite Virgen Extra'!$A$6:$A$257,"&gt;="&amp;$A265,'Aceite Virgen Extra'!$B$6:$B$257,"&lt;="&amp;$B265)</f>
        <v>4.2300000000000004</v>
      </c>
      <c r="BI265" s="4">
        <f>SUMIFS('Aceite Virgen Extra'!BI$6:BI$257,'Aceite Virgen Extra'!$A$6:$A$257,"&gt;="&amp;$A265,'Aceite Virgen Extra'!$B$6:$B$257,"&lt;="&amp;$B265)</f>
        <v>4.9800000000000004</v>
      </c>
      <c r="BJ265" s="4">
        <f>SUMIFS('Aceite Virgen Extra'!BJ$6:BJ$257,'Aceite Virgen Extra'!$A$6:$A$257,"&gt;="&amp;$A265,'Aceite Virgen Extra'!$B$6:$B$257,"&lt;="&amp;$B265)</f>
        <v>3.51</v>
      </c>
      <c r="BK265" s="4">
        <f>SUMIFS('Aceite Virgen Extra'!BK$6:BK$257,'Aceite Virgen Extra'!$A$6:$A$257,"&gt;="&amp;$A265,'Aceite Virgen Extra'!$B$6:$B$257,"&lt;="&amp;$B265)</f>
        <v>6.57</v>
      </c>
      <c r="BO265" s="4">
        <f>SUMIFS('Aceite Virgen Extra'!BO$6:BO$257,'Aceite Virgen Extra'!$A$6:$A$257,"&gt;="&amp;$A265,'Aceite Virgen Extra'!$B$6:$B$257,"&lt;="&amp;$B265)</f>
        <v>3.79</v>
      </c>
      <c r="BP265" s="4">
        <f>SUMIFS('Aceite Virgen Extra'!BP$6:BP$257,'Aceite Virgen Extra'!$A$6:$A$257,"&gt;="&amp;$A265,'Aceite Virgen Extra'!$B$6:$B$257,"&lt;="&amp;$B265)</f>
        <v>5.85</v>
      </c>
      <c r="BQ265" s="4">
        <f>SUMIFS('Aceite Virgen Extra'!BQ$6:BQ$257,'Aceite Virgen Extra'!$A$6:$A$257,"&gt;="&amp;$A265,'Aceite Virgen Extra'!$B$6:$B$257,"&lt;="&amp;$B265)</f>
        <v>3.33</v>
      </c>
      <c r="BR265" s="4">
        <f>SUMIFS('Aceite Virgen Extra'!BR$6:BR$257,'Aceite Virgen Extra'!$A$6:$A$257,"&gt;="&amp;$A265,'Aceite Virgen Extra'!$B$6:$B$257,"&lt;="&amp;$B265)</f>
        <v>0</v>
      </c>
      <c r="BV265" s="4">
        <f>SUMIFS('Aceite Virgen Extra'!BV$6:BV$257,'Aceite Virgen Extra'!$A$6:$A$257,"&gt;="&amp;$A265,'Aceite Virgen Extra'!$B$6:$B$257,"&lt;="&amp;$B265)</f>
        <v>5.379999999999999</v>
      </c>
      <c r="BW265" s="4">
        <f>SUMIFS('Aceite Virgen Extra'!BW$6:BW$257,'Aceite Virgen Extra'!$A$6:$A$257,"&gt;="&amp;$A265,'Aceite Virgen Extra'!$B$6:$B$257,"&lt;="&amp;$B265)</f>
        <v>4.3899999999999997</v>
      </c>
      <c r="BX265" s="4">
        <f>SUMIFS('Aceite Virgen Extra'!BX$6:BX$257,'Aceite Virgen Extra'!$A$6:$A$257,"&gt;="&amp;$A265,'Aceite Virgen Extra'!$B$6:$B$257,"&lt;="&amp;$B265)</f>
        <v>6.06</v>
      </c>
      <c r="BY265" s="4">
        <f>SUMIFS('Aceite Virgen Extra'!BY$6:BY$257,'Aceite Virgen Extra'!$A$6:$A$257,"&gt;="&amp;$A265,'Aceite Virgen Extra'!$B$6:$B$257,"&lt;="&amp;$B265)</f>
        <v>3.93</v>
      </c>
      <c r="CC265" s="4">
        <f>SUMIFS('Aceite Virgen Extra'!CC$6:CC$257,'Aceite Virgen Extra'!$A$6:$A$257,"&gt;="&amp;$A265,'Aceite Virgen Extra'!$B$6:$B$257,"&lt;="&amp;$B265)</f>
        <v>2.7</v>
      </c>
      <c r="CD265" s="4">
        <f>SUMIFS('Aceite Virgen Extra'!CD$6:CD$257,'Aceite Virgen Extra'!$A$6:$A$257,"&gt;="&amp;$A265,'Aceite Virgen Extra'!$B$6:$B$257,"&lt;="&amp;$B265)</f>
        <v>4.33</v>
      </c>
      <c r="CE265" s="4">
        <f>SUMIFS('Aceite Virgen Extra'!CE$6:CE$257,'Aceite Virgen Extra'!$A$6:$A$257,"&gt;="&amp;$A265,'Aceite Virgen Extra'!$B$6:$B$257,"&lt;="&amp;$B265)</f>
        <v>2.4500000000000002</v>
      </c>
      <c r="CF265" s="4">
        <f>SUMIFS('Aceite Virgen Extra'!CF$6:CF$257,'Aceite Virgen Extra'!$A$6:$A$257,"&gt;="&amp;$A265,'Aceite Virgen Extra'!$B$6:$B$257,"&lt;="&amp;$B265)</f>
        <v>0.25</v>
      </c>
      <c r="CJ265" s="4">
        <f>SUMIFS('Aceite Virgen Extra'!CJ$6:CJ$257,'Aceite Virgen Extra'!$A$6:$A$257,"&gt;="&amp;$A265,'Aceite Virgen Extra'!$B$6:$B$257,"&lt;="&amp;$B265)</f>
        <v>2.61</v>
      </c>
      <c r="CK265" s="4">
        <f>SUMIFS('Aceite Virgen Extra'!CK$6:CK$257,'Aceite Virgen Extra'!$A$6:$A$257,"&gt;="&amp;$A265,'Aceite Virgen Extra'!$B$6:$B$257,"&lt;="&amp;$B265)</f>
        <v>3.1</v>
      </c>
      <c r="CL265" s="4">
        <f>SUMIFS('Aceite Virgen Extra'!CL$6:CL$257,'Aceite Virgen Extra'!$A$6:$A$257,"&gt;="&amp;$A265,'Aceite Virgen Extra'!$B$6:$B$257,"&lt;="&amp;$B265)</f>
        <v>1.8599999999999999</v>
      </c>
      <c r="CM265" s="4">
        <f>SUMIFS('Aceite Virgen Extra'!CM$6:CM$257,'Aceite Virgen Extra'!$A$6:$A$257,"&gt;="&amp;$A265,'Aceite Virgen Extra'!$B$6:$B$257,"&lt;="&amp;$B265)</f>
        <v>0.79</v>
      </c>
      <c r="CQ265" s="4">
        <f>SUMIFS('Aceite Virgen Extra'!CQ$6:CQ$257,'Aceite Virgen Extra'!$A$6:$A$257,"&gt;="&amp;$A265,'Aceite Virgen Extra'!$B$6:$B$257,"&lt;="&amp;$B265)</f>
        <v>2.4800000000000004</v>
      </c>
      <c r="CR265" s="4">
        <f>SUMIFS('Aceite Virgen Extra'!CR$6:CR$257,'Aceite Virgen Extra'!$A$6:$A$257,"&gt;="&amp;$A265,'Aceite Virgen Extra'!$B$6:$B$257,"&lt;="&amp;$B265)</f>
        <v>3.2</v>
      </c>
      <c r="CS265" s="4">
        <f>SUMIFS('Aceite Virgen Extra'!CS$6:CS$257,'Aceite Virgen Extra'!$A$6:$A$257,"&gt;="&amp;$A265,'Aceite Virgen Extra'!$B$6:$B$257,"&lt;="&amp;$B265)</f>
        <v>2.4699999999999998</v>
      </c>
      <c r="CT265" s="4">
        <f>SUMIFS('Aceite Virgen Extra'!CT$6:CT$257,'Aceite Virgen Extra'!$A$6:$A$257,"&gt;="&amp;$A265,'Aceite Virgen Extra'!$B$6:$B$257,"&lt;="&amp;$B265)</f>
        <v>0</v>
      </c>
      <c r="CX265" s="4">
        <f>SUMIFS('Aceite Virgen Extra'!CX$6:CX$257,'Aceite Virgen Extra'!$A$6:$A$257,"&gt;="&amp;$A265,'Aceite Virgen Extra'!$B$6:$B$257,"&lt;="&amp;$B265)</f>
        <v>2.37</v>
      </c>
      <c r="CY265" s="4">
        <f>SUMIFS('Aceite Virgen Extra'!CY$6:CY$257,'Aceite Virgen Extra'!$A$6:$A$257,"&gt;="&amp;$A265,'Aceite Virgen Extra'!$B$6:$B$257,"&lt;="&amp;$B265)</f>
        <v>2.41</v>
      </c>
      <c r="CZ265" s="4">
        <f>SUMIFS('Aceite Virgen Extra'!CZ$6:CZ$257,'Aceite Virgen Extra'!$A$6:$A$257,"&gt;="&amp;$A265,'Aceite Virgen Extra'!$B$6:$B$257,"&lt;="&amp;$B265)</f>
        <v>2</v>
      </c>
      <c r="DA265" s="4">
        <f>SUMIFS('Aceite Virgen Extra'!DA$6:DA$257,'Aceite Virgen Extra'!$A$6:$A$257,"&gt;="&amp;$A265,'Aceite Virgen Extra'!$B$6:$B$257,"&lt;="&amp;$B265)</f>
        <v>3.87</v>
      </c>
      <c r="DE265" s="4">
        <f>SUMIFS('Aceite Virgen Extra'!DE$6:DE$257,'Aceite Virgen Extra'!$A$6:$A$257,"&gt;="&amp;$A265,'Aceite Virgen Extra'!$B$6:$B$257,"&lt;="&amp;$B265)</f>
        <v>4.01</v>
      </c>
      <c r="DF265" s="4">
        <f>SUMIFS('Aceite Virgen Extra'!DF$6:DF$257,'Aceite Virgen Extra'!$A$6:$A$257,"&gt;="&amp;$A265,'Aceite Virgen Extra'!$B$6:$B$257,"&lt;="&amp;$B265)</f>
        <v>5.2100000000000009</v>
      </c>
      <c r="DG265" s="4">
        <f>SUMIFS('Aceite Virgen Extra'!DG$6:DG$257,'Aceite Virgen Extra'!$A$6:$A$257,"&gt;="&amp;$A265,'Aceite Virgen Extra'!$B$6:$B$257,"&lt;="&amp;$B265)</f>
        <v>3.4899999999999998</v>
      </c>
      <c r="DH265" s="4">
        <f>SUMIFS('Aceite Virgen Extra'!DH$6:DH$257,'Aceite Virgen Extra'!$A$6:$A$257,"&gt;="&amp;$A265,'Aceite Virgen Extra'!$B$6:$B$257,"&lt;="&amp;$B265)</f>
        <v>4.24</v>
      </c>
      <c r="DL265" s="4">
        <f>SUMIFS('Aceite Virgen Extra'!DL$6:DL$257,'Aceite Virgen Extra'!$A$6:$A$257,"&gt;="&amp;$A265,'Aceite Virgen Extra'!$B$6:$B$257,"&lt;="&amp;$B265)</f>
        <v>2.37</v>
      </c>
      <c r="DM265" s="4">
        <f>SUMIFS('Aceite Virgen Extra'!DM$6:DM$257,'Aceite Virgen Extra'!$A$6:$A$257,"&gt;="&amp;$A265,'Aceite Virgen Extra'!$B$6:$B$257,"&lt;="&amp;$B265)</f>
        <v>4.93</v>
      </c>
      <c r="DN265" s="4">
        <f>SUMIFS('Aceite Virgen Extra'!DN$6:DN$257,'Aceite Virgen Extra'!$A$6:$A$257,"&gt;="&amp;$A265,'Aceite Virgen Extra'!$B$6:$B$257,"&lt;="&amp;$B265)</f>
        <v>1.3499999999999999</v>
      </c>
      <c r="DO265" s="4">
        <f>SUMIFS('Aceite Virgen Extra'!DO$6:DO$257,'Aceite Virgen Extra'!$A$6:$A$257,"&gt;="&amp;$A265,'Aceite Virgen Extra'!$B$6:$B$257,"&lt;="&amp;$B265)</f>
        <v>0.27</v>
      </c>
      <c r="DS265" s="4">
        <f>SUMIFS('Aceite Virgen Extra'!DS$6:DS$257,'Aceite Virgen Extra'!$A$6:$A$257,"&gt;="&amp;$A265,'Aceite Virgen Extra'!$B$6:$B$257,"&lt;="&amp;$B265)</f>
        <v>4.62</v>
      </c>
      <c r="DT265" s="4">
        <f>SUMIFS('Aceite Virgen Extra'!DT$6:DT$257,'Aceite Virgen Extra'!$A$6:$A$257,"&gt;="&amp;$A265,'Aceite Virgen Extra'!$B$6:$B$257,"&lt;="&amp;$B265)</f>
        <v>9.52</v>
      </c>
      <c r="DU265" s="4">
        <f>SUMIFS('Aceite Virgen Extra'!DU$6:DU$257,'Aceite Virgen Extra'!$A$6:$A$257,"&gt;="&amp;$A265,'Aceite Virgen Extra'!$B$6:$B$257,"&lt;="&amp;$B265)</f>
        <v>3.34</v>
      </c>
      <c r="DV265" s="4">
        <f>SUMIFS('Aceite Virgen Extra'!DV$6:DV$257,'Aceite Virgen Extra'!$A$6:$A$257,"&gt;="&amp;$A265,'Aceite Virgen Extra'!$B$6:$B$257,"&lt;="&amp;$B265)</f>
        <v>0.76</v>
      </c>
      <c r="DZ265" s="4">
        <f>SUMIFS('Aceite Virgen Extra'!DZ$6:DZ$257,'Aceite Virgen Extra'!$A$6:$A$257,"&gt;="&amp;$A265,'Aceite Virgen Extra'!$B$6:$B$257,"&lt;="&amp;$B265)</f>
        <v>3.55</v>
      </c>
      <c r="EA265" s="4">
        <f>SUMIFS('Aceite Virgen Extra'!EA$6:EA$257,'Aceite Virgen Extra'!$A$6:$A$257,"&gt;="&amp;$A265,'Aceite Virgen Extra'!$B$6:$B$257,"&lt;="&amp;$B265)</f>
        <v>5.74</v>
      </c>
      <c r="EB265" s="4">
        <f>SUMIFS('Aceite Virgen Extra'!EB$6:EB$257,'Aceite Virgen Extra'!$A$6:$A$257,"&gt;="&amp;$A265,'Aceite Virgen Extra'!$B$6:$B$257,"&lt;="&amp;$B265)</f>
        <v>2.31</v>
      </c>
      <c r="EC265" s="4">
        <f>SUMIFS('Aceite Virgen Extra'!EC$6:EC$257,'Aceite Virgen Extra'!$A$6:$A$257,"&gt;="&amp;$A265,'Aceite Virgen Extra'!$B$6:$B$257,"&lt;="&amp;$B265)</f>
        <v>1.72</v>
      </c>
      <c r="EG265" s="4">
        <f>SUMIFS('Aceite Virgen Extra'!EG$6:EG$257,'Aceite Virgen Extra'!$A$6:$A$257,"&gt;="&amp;$A265,'Aceite Virgen Extra'!$B$6:$B$257,"&lt;="&amp;$B265)</f>
        <v>5.9499999999999993</v>
      </c>
      <c r="EH265" s="4">
        <f>SUMIFS('Aceite Virgen Extra'!EH$6:EH$257,'Aceite Virgen Extra'!$A$6:$A$257,"&gt;="&amp;$A265,'Aceite Virgen Extra'!$B$6:$B$257,"&lt;="&amp;$B265)</f>
        <v>9.77</v>
      </c>
      <c r="EI265" s="4">
        <f>SUMIFS('Aceite Virgen Extra'!EI$6:EI$257,'Aceite Virgen Extra'!$A$6:$A$257,"&gt;="&amp;$A265,'Aceite Virgen Extra'!$B$6:$B$257,"&lt;="&amp;$B265)</f>
        <v>2.75</v>
      </c>
      <c r="EJ265" s="4">
        <f>SUMIFS('Aceite Virgen Extra'!EJ$6:EJ$257,'Aceite Virgen Extra'!$A$6:$A$257,"&gt;="&amp;$A265,'Aceite Virgen Extra'!$B$6:$B$257,"&lt;="&amp;$B265)</f>
        <v>8.64</v>
      </c>
      <c r="EN265" s="4">
        <f>SUMIFS('Aceite Virgen Extra'!EN$6:EN$257,'Aceite Virgen Extra'!$A$6:$A$257,"&gt;="&amp;$A265,'Aceite Virgen Extra'!$B$6:$B$257,"&lt;="&amp;$B265)</f>
        <v>3.5500000000000003</v>
      </c>
      <c r="EO265" s="4">
        <f>SUMIFS('Aceite Virgen Extra'!EO$6:EO$257,'Aceite Virgen Extra'!$A$6:$A$257,"&gt;="&amp;$A265,'Aceite Virgen Extra'!$B$6:$B$257,"&lt;="&amp;$B265)</f>
        <v>2.57</v>
      </c>
      <c r="EP265" s="4">
        <f>SUMIFS('Aceite Virgen Extra'!EP$6:EP$257,'Aceite Virgen Extra'!$A$6:$A$257,"&gt;="&amp;$A265,'Aceite Virgen Extra'!$B$6:$B$257,"&lt;="&amp;$B265)</f>
        <v>4.3800000000000008</v>
      </c>
      <c r="EQ265" s="4">
        <f>SUMIFS('Aceite Virgen Extra'!EQ$6:EQ$257,'Aceite Virgen Extra'!$A$6:$A$257,"&gt;="&amp;$A265,'Aceite Virgen Extra'!$B$6:$B$257,"&lt;="&amp;$B265)</f>
        <v>1.62</v>
      </c>
      <c r="EU265" s="4">
        <f>SUMIFS('Aceite Virgen Extra'!EU$6:EU$257,'Aceite Virgen Extra'!$A$6:$A$257,"&gt;="&amp;$A265,'Aceite Virgen Extra'!$B$6:$B$257,"&lt;="&amp;$B265)</f>
        <v>6.26</v>
      </c>
      <c r="EV265" s="4">
        <f>SUMIFS('Aceite Virgen Extra'!EV$6:EV$257,'Aceite Virgen Extra'!$A$6:$A$257,"&gt;="&amp;$A265,'Aceite Virgen Extra'!$B$6:$B$257,"&lt;="&amp;$B265)</f>
        <v>10.96</v>
      </c>
      <c r="EW265" s="4">
        <f>SUMIFS('Aceite Virgen Extra'!EW$6:EW$257,'Aceite Virgen Extra'!$A$6:$A$257,"&gt;="&amp;$A265,'Aceite Virgen Extra'!$B$6:$B$257,"&lt;="&amp;$B265)</f>
        <v>5.6999999999999993</v>
      </c>
      <c r="EX265" s="4">
        <f>SUMIFS('Aceite Virgen Extra'!EX$6:EX$257,'Aceite Virgen Extra'!$A$6:$A$257,"&gt;="&amp;$A265,'Aceite Virgen Extra'!$B$6:$B$257,"&lt;="&amp;$B265)</f>
        <v>0.36</v>
      </c>
      <c r="FB265" s="4">
        <f>SUMIFS('Aceite Virgen Extra'!FB$6:FB$257,'Aceite Virgen Extra'!$A$6:$A$257,"&gt;="&amp;$A265,'Aceite Virgen Extra'!$B$6:$B$257,"&lt;="&amp;$B265)</f>
        <v>7.07</v>
      </c>
      <c r="FC265" s="4">
        <f>SUMIFS('Aceite Virgen Extra'!FC$6:FC$257,'Aceite Virgen Extra'!$A$6:$A$257,"&gt;="&amp;$A265,'Aceite Virgen Extra'!$B$6:$B$257,"&lt;="&amp;$B265)</f>
        <v>9.8699999999999992</v>
      </c>
      <c r="FD265" s="4">
        <f>SUMIFS('Aceite Virgen Extra'!FD$6:FD$257,'Aceite Virgen Extra'!$A$6:$A$257,"&gt;="&amp;$A265,'Aceite Virgen Extra'!$B$6:$B$257,"&lt;="&amp;$B265)</f>
        <v>5.7</v>
      </c>
      <c r="FE265" s="4">
        <f>SUMIFS('Aceite Virgen Extra'!FE$6:FE$257,'Aceite Virgen Extra'!$A$6:$A$257,"&gt;="&amp;$A265,'Aceite Virgen Extra'!$B$6:$B$257,"&lt;="&amp;$B265)</f>
        <v>4.58</v>
      </c>
      <c r="FI265" s="4">
        <f>SUMIFS('Aceite Virgen Extra'!FI$6:FI$257,'Aceite Virgen Extra'!$A$6:$A$257,"&gt;="&amp;$A265,'Aceite Virgen Extra'!$B$6:$B$257,"&lt;="&amp;$B265)</f>
        <v>3.89</v>
      </c>
      <c r="FJ265" s="4">
        <f>SUMIFS('Aceite Virgen Extra'!FJ$6:FJ$257,'Aceite Virgen Extra'!$A$6:$A$257,"&gt;="&amp;$A265,'Aceite Virgen Extra'!$B$6:$B$257,"&lt;="&amp;$B265)</f>
        <v>5.91</v>
      </c>
      <c r="FK265" s="4">
        <f>SUMIFS('Aceite Virgen Extra'!FK$6:FK$257,'Aceite Virgen Extra'!$A$6:$A$257,"&gt;="&amp;$A265,'Aceite Virgen Extra'!$B$6:$B$257,"&lt;="&amp;$B265)</f>
        <v>4.01</v>
      </c>
      <c r="FL265" s="4">
        <f>SUMIFS('Aceite Virgen Extra'!FL$6:FL$257,'Aceite Virgen Extra'!$A$6:$A$257,"&gt;="&amp;$A265,'Aceite Virgen Extra'!$B$6:$B$257,"&lt;="&amp;$B265)</f>
        <v>0</v>
      </c>
      <c r="FP265" s="4">
        <f>SUMIFS('Aceite Virgen Extra'!FP$6:FP$257,'Aceite Virgen Extra'!$A$6:$A$257,"&gt;="&amp;$A265,'Aceite Virgen Extra'!$B$6:$B$257,"&lt;="&amp;$B265)</f>
        <v>3.0500000000000003</v>
      </c>
      <c r="FQ265" s="4">
        <f>SUMIFS('Aceite Virgen Extra'!FQ$6:FQ$257,'Aceite Virgen Extra'!$A$6:$A$257,"&gt;="&amp;$A265,'Aceite Virgen Extra'!$B$6:$B$257,"&lt;="&amp;$B265)</f>
        <v>1.8199999999999998</v>
      </c>
      <c r="FR265" s="4">
        <f>SUMIFS('Aceite Virgen Extra'!FR$6:FR$257,'Aceite Virgen Extra'!$A$6:$A$257,"&gt;="&amp;$A265,'Aceite Virgen Extra'!$B$6:$B$257,"&lt;="&amp;$B265)</f>
        <v>4.2900000000000009</v>
      </c>
      <c r="FS265" s="4">
        <f>SUMIFS('Aceite Virgen Extra'!FS$6:FS$257,'Aceite Virgen Extra'!$A$6:$A$257,"&gt;="&amp;$A265,'Aceite Virgen Extra'!$B$6:$B$257,"&lt;="&amp;$B265)</f>
        <v>1.3399999999999999</v>
      </c>
      <c r="FW265" s="4">
        <f>SUMIFS('Aceite Virgen Extra'!FW$6:FW$257,'Aceite Virgen Extra'!$A$6:$A$257,"&gt;="&amp;$A265,'Aceite Virgen Extra'!$B$6:$B$257,"&lt;="&amp;$B265)</f>
        <v>2.84</v>
      </c>
      <c r="FX265" s="4">
        <f>SUMIFS('Aceite Virgen Extra'!FX$6:FX$257,'Aceite Virgen Extra'!$A$6:$A$257,"&gt;="&amp;$A265,'Aceite Virgen Extra'!$B$6:$B$257,"&lt;="&amp;$B265)</f>
        <v>1.01</v>
      </c>
      <c r="FY265" s="4">
        <f>SUMIFS('Aceite Virgen Extra'!FY$6:FY$257,'Aceite Virgen Extra'!$A$6:$A$257,"&gt;="&amp;$A265,'Aceite Virgen Extra'!$B$6:$B$257,"&lt;="&amp;$B265)</f>
        <v>3.73</v>
      </c>
      <c r="FZ265" s="4">
        <f>SUMIFS('Aceite Virgen Extra'!FZ$6:FZ$257,'Aceite Virgen Extra'!$A$6:$A$257,"&gt;="&amp;$A265,'Aceite Virgen Extra'!$B$6:$B$257,"&lt;="&amp;$B265)</f>
        <v>2.85</v>
      </c>
      <c r="GD265" s="4">
        <f>SUMIFS('Aceite Virgen Extra'!GD$6:GD$257,'Aceite Virgen Extra'!$A$6:$A$257,"&gt;="&amp;$A265,'Aceite Virgen Extra'!$B$6:$B$257,"&lt;="&amp;$B265)</f>
        <v>4.43</v>
      </c>
      <c r="GE265" s="4">
        <f>SUMIFS('Aceite Virgen Extra'!GE$6:GE$257,'Aceite Virgen Extra'!$A$6:$A$257,"&gt;="&amp;$A265,'Aceite Virgen Extra'!$B$6:$B$257,"&lt;="&amp;$B265)</f>
        <v>2.9000000000000004</v>
      </c>
      <c r="GF265" s="4">
        <f>SUMIFS('Aceite Virgen Extra'!GF$6:GF$257,'Aceite Virgen Extra'!$A$6:$A$257,"&gt;="&amp;$A265,'Aceite Virgen Extra'!$B$6:$B$257,"&lt;="&amp;$B265)</f>
        <v>5.2000000000000011</v>
      </c>
      <c r="GG265" s="4">
        <f>SUMIFS('Aceite Virgen Extra'!GG$6:GG$257,'Aceite Virgen Extra'!$A$6:$A$257,"&gt;="&amp;$A265,'Aceite Virgen Extra'!$B$6:$B$257,"&lt;="&amp;$B265)</f>
        <v>4.8900000000000006</v>
      </c>
      <c r="GK265" s="4">
        <f>SUMIFS('Aceite Virgen Extra'!GK$6:GK$257,'Aceite Virgen Extra'!$A$6:$A$257,"&gt;="&amp;$A265,'Aceite Virgen Extra'!$B$6:$B$257,"&lt;="&amp;$B265)</f>
        <v>4.8899999999999997</v>
      </c>
      <c r="GL265" s="4">
        <f>SUMIFS('Aceite Virgen Extra'!GL$6:GL$257,'Aceite Virgen Extra'!$A$6:$A$257,"&gt;="&amp;$A265,'Aceite Virgen Extra'!$B$6:$B$257,"&lt;="&amp;$B265)</f>
        <v>5.0999999999999996</v>
      </c>
      <c r="GM265" s="4">
        <f>SUMIFS('Aceite Virgen Extra'!GM$6:GM$257,'Aceite Virgen Extra'!$A$6:$A$257,"&gt;="&amp;$A265,'Aceite Virgen Extra'!$B$6:$B$257,"&lt;="&amp;$B265)</f>
        <v>6.25</v>
      </c>
      <c r="GN265" s="4">
        <f>SUMIFS('Aceite Virgen Extra'!GN$6:GN$257,'Aceite Virgen Extra'!$A$6:$A$257,"&gt;="&amp;$A265,'Aceite Virgen Extra'!$B$6:$B$257,"&lt;="&amp;$B265)</f>
        <v>0.17</v>
      </c>
      <c r="GR265" s="4">
        <f>SUMIFS('Aceite Virgen Extra'!GR$6:GR$257,'Aceite Virgen Extra'!$A$6:$A$257,"&gt;="&amp;$A265,'Aceite Virgen Extra'!$B$6:$B$257,"&lt;="&amp;$B265)</f>
        <v>4.0199999999999996</v>
      </c>
      <c r="GS265" s="4">
        <f>SUMIFS('Aceite Virgen Extra'!GS$6:GS$257,'Aceite Virgen Extra'!$A$6:$A$257,"&gt;="&amp;$A265,'Aceite Virgen Extra'!$B$6:$B$257,"&lt;="&amp;$B265)</f>
        <v>1.73</v>
      </c>
      <c r="GT265" s="4">
        <f>SUMIFS('Aceite Virgen Extra'!GT$6:GT$257,'Aceite Virgen Extra'!$A$6:$A$257,"&gt;="&amp;$A265,'Aceite Virgen Extra'!$B$6:$B$257,"&lt;="&amp;$B265)</f>
        <v>5.7299999999999995</v>
      </c>
      <c r="GU265" s="4">
        <f>SUMIFS('Aceite Virgen Extra'!GU$6:GU$257,'Aceite Virgen Extra'!$A$6:$A$257,"&gt;="&amp;$A265,'Aceite Virgen Extra'!$B$6:$B$257,"&lt;="&amp;$B265)</f>
        <v>2.4700000000000002</v>
      </c>
      <c r="GY265" s="4">
        <f>SUMIFS('Aceite Virgen Extra'!GY$6:GY$257,'Aceite Virgen Extra'!$A$6:$A$257,"&gt;="&amp;$A265,'Aceite Virgen Extra'!$B$6:$B$257,"&lt;="&amp;$B265)</f>
        <v>5.03</v>
      </c>
      <c r="GZ265" s="4">
        <f>SUMIFS('Aceite Virgen Extra'!GZ$6:GZ$257,'Aceite Virgen Extra'!$A$6:$A$257,"&gt;="&amp;$A265,'Aceite Virgen Extra'!$B$6:$B$257,"&lt;="&amp;$B265)</f>
        <v>2.5500000000000003</v>
      </c>
      <c r="HA265" s="4">
        <f>SUMIFS('Aceite Virgen Extra'!HA$6:HA$257,'Aceite Virgen Extra'!$A$6:$A$257,"&gt;="&amp;$A265,'Aceite Virgen Extra'!$B$6:$B$257,"&lt;="&amp;$B265)</f>
        <v>7.18</v>
      </c>
      <c r="HB265" s="4">
        <f>SUMIFS('Aceite Virgen Extra'!HB$6:HB$257,'Aceite Virgen Extra'!$A$6:$A$257,"&gt;="&amp;$A265,'Aceite Virgen Extra'!$B$6:$B$257,"&lt;="&amp;$B265)</f>
        <v>3.34</v>
      </c>
      <c r="HF265" s="4">
        <f>SUMIFS('Aceite Virgen Extra'!HF$6:HF$257,'Aceite Virgen Extra'!$A$6:$A$257,"&gt;="&amp;$A265,'Aceite Virgen Extra'!$B$6:$B$257,"&lt;="&amp;$B265)</f>
        <v>5.7</v>
      </c>
      <c r="HG265" s="4">
        <f>SUMIFS('Aceite Virgen Extra'!HG$6:HG$257,'Aceite Virgen Extra'!$A$6:$A$257,"&gt;="&amp;$A265,'Aceite Virgen Extra'!$B$6:$B$257,"&lt;="&amp;$B265)</f>
        <v>1.84</v>
      </c>
      <c r="HH265" s="4">
        <f>SUMIFS('Aceite Virgen Extra'!HH$6:HH$257,'Aceite Virgen Extra'!$A$6:$A$257,"&gt;="&amp;$A265,'Aceite Virgen Extra'!$B$6:$B$257,"&lt;="&amp;$B265)</f>
        <v>8.64</v>
      </c>
      <c r="HI265" s="4">
        <f>SUMIFS('Aceite Virgen Extra'!HI$6:HI$257,'Aceite Virgen Extra'!$A$6:$A$257,"&gt;="&amp;$A265,'Aceite Virgen Extra'!$B$6:$B$257,"&lt;="&amp;$B265)</f>
        <v>0.43</v>
      </c>
      <c r="HM265" s="4">
        <f>SUMIFS('Aceite Virgen Extra'!HM$6:HM$257,'Aceite Virgen Extra'!$A$6:$A$257,"&gt;="&amp;$A265,'Aceite Virgen Extra'!$B$6:$B$257,"&lt;="&amp;$B265)</f>
        <v>4.79</v>
      </c>
      <c r="HN265" s="4">
        <f>SUMIFS('Aceite Virgen Extra'!HN$6:HN$257,'Aceite Virgen Extra'!$A$6:$A$257,"&gt;="&amp;$A265,'Aceite Virgen Extra'!$B$6:$B$257,"&lt;="&amp;$B265)</f>
        <v>4.22</v>
      </c>
      <c r="HO265" s="4">
        <f>SUMIFS('Aceite Virgen Extra'!HO$6:HO$257,'Aceite Virgen Extra'!$A$6:$A$257,"&gt;="&amp;$A265,'Aceite Virgen Extra'!$B$6:$B$257,"&lt;="&amp;$B265)</f>
        <v>5.92</v>
      </c>
      <c r="HP265" s="4">
        <f>SUMIFS('Aceite Virgen Extra'!HP$6:HP$257,'Aceite Virgen Extra'!$A$6:$A$257,"&gt;="&amp;$A265,'Aceite Virgen Extra'!$B$6:$B$257,"&lt;="&amp;$B265)</f>
        <v>1.7</v>
      </c>
      <c r="HT265" s="4">
        <f>SUMIFS('Aceite Virgen Extra'!HT$6:HT$257,'Aceite Virgen Extra'!$A$6:$A$257,"&gt;="&amp;$A265,'Aceite Virgen Extra'!$B$6:$B$257,"&lt;="&amp;$B265)</f>
        <v>6.7900000000000009</v>
      </c>
      <c r="HU265" s="4">
        <f>SUMIFS('Aceite Virgen Extra'!HU$6:HU$257,'Aceite Virgen Extra'!$A$6:$A$257,"&gt;="&amp;$A265,'Aceite Virgen Extra'!$B$6:$B$257,"&lt;="&amp;$B265)</f>
        <v>12.47</v>
      </c>
      <c r="HV265" s="4">
        <f>SUMIFS('Aceite Virgen Extra'!HV$6:HV$257,'Aceite Virgen Extra'!$A$6:$A$257,"&gt;="&amp;$A265,'Aceite Virgen Extra'!$B$6:$B$257,"&lt;="&amp;$B265)</f>
        <v>4.33</v>
      </c>
      <c r="HW265" s="4">
        <f>SUMIFS('Aceite Virgen Extra'!HW$6:HW$257,'Aceite Virgen Extra'!$A$6:$A$257,"&gt;="&amp;$A265,'Aceite Virgen Extra'!$B$6:$B$257,"&lt;="&amp;$B265)</f>
        <v>4.37</v>
      </c>
      <c r="HZ265"/>
      <c r="IA265" s="4">
        <f>SUMIFS('Aceite Virgen Extra'!IA$6:IA$257,'Aceite Virgen Extra'!$A$6:$A$257,"&gt;="&amp;$A265,'Aceite Virgen Extra'!$B$6:$B$257,"&lt;="&amp;$B265)</f>
        <v>5.04</v>
      </c>
      <c r="IB265" s="4">
        <f>SUMIFS('Aceite Virgen Extra'!IB$6:IB$257,'Aceite Virgen Extra'!$A$6:$A$257,"&gt;="&amp;$A265,'Aceite Virgen Extra'!$B$6:$B$257,"&lt;="&amp;$B265)</f>
        <v>4.63</v>
      </c>
      <c r="IC265" s="4">
        <f>SUMIFS('Aceite Virgen Extra'!IC$6:IC$257,'Aceite Virgen Extra'!$A$6:$A$257,"&gt;="&amp;$A265,'Aceite Virgen Extra'!$B$6:$B$257,"&lt;="&amp;$B265)</f>
        <v>4.18</v>
      </c>
      <c r="ID265" s="4">
        <f>SUMIFS('Aceite Virgen Extra'!ID$6:ID$257,'Aceite Virgen Extra'!$A$6:$A$257,"&gt;="&amp;$A265,'Aceite Virgen Extra'!$B$6:$B$257,"&lt;="&amp;$B265)</f>
        <v>12.16</v>
      </c>
      <c r="IH265" s="4">
        <f>SUMIFS('Aceite Virgen Extra'!IH$6:IH$257,'Aceite Virgen Extra'!$A$6:$A$257,"&gt;="&amp;$A265,'Aceite Virgen Extra'!$B$6:$B$257,"&lt;="&amp;$B265)</f>
        <v>5.19</v>
      </c>
      <c r="II265" s="4">
        <f>SUMIFS('Aceite Virgen Extra'!II$6:II$257,'Aceite Virgen Extra'!$A$6:$A$257,"&gt;="&amp;$A265,'Aceite Virgen Extra'!$B$6:$B$257,"&lt;="&amp;$B265)</f>
        <v>4.33</v>
      </c>
      <c r="IJ265" s="4">
        <f>SUMIFS('Aceite Virgen Extra'!IJ$6:IJ$257,'Aceite Virgen Extra'!$A$6:$A$257,"&gt;="&amp;$A265,'Aceite Virgen Extra'!$B$6:$B$257,"&lt;="&amp;$B265)</f>
        <v>6.29</v>
      </c>
      <c r="IK265" s="4">
        <f>SUMIFS('Aceite Virgen Extra'!IK$6:IK$257,'Aceite Virgen Extra'!$A$6:$A$257,"&gt;="&amp;$A265,'Aceite Virgen Extra'!$B$6:$B$257,"&lt;="&amp;$B265)</f>
        <v>2.0099999999999998</v>
      </c>
      <c r="IO265" s="4">
        <f>SUMIFS('Aceite Virgen Extra'!IO$6:IO$257,'Aceite Virgen Extra'!$A$6:$A$257,"&gt;="&amp;$A265,'Aceite Virgen Extra'!$B$6:$B$257,"&lt;="&amp;$B265)</f>
        <v>3.3499999999999996</v>
      </c>
      <c r="IP265" s="4">
        <f>SUMIFS('Aceite Virgen Extra'!IP$6:IP$257,'Aceite Virgen Extra'!$A$6:$A$257,"&gt;="&amp;$A265,'Aceite Virgen Extra'!$B$6:$B$257,"&lt;="&amp;$B265)</f>
        <v>2.4400000000000004</v>
      </c>
      <c r="IQ265" s="4">
        <f>SUMIFS('Aceite Virgen Extra'!IQ$6:IQ$257,'Aceite Virgen Extra'!$A$6:$A$257,"&gt;="&amp;$A265,'Aceite Virgen Extra'!$B$6:$B$257,"&lt;="&amp;$B265)</f>
        <v>3.83</v>
      </c>
      <c r="IR265" s="4">
        <f>SUMIFS('Aceite Virgen Extra'!IR$6:IR$257,'Aceite Virgen Extra'!$A$6:$A$257,"&gt;="&amp;$A265,'Aceite Virgen Extra'!$B$6:$B$257,"&lt;="&amp;$B265)</f>
        <v>0.38</v>
      </c>
      <c r="IV265" s="4">
        <f>SUMIFS('Aceite Virgen Extra'!IV$6:IV$257,'Aceite Virgen Extra'!$A$6:$A$257,"&gt;="&amp;$A265,'Aceite Virgen Extra'!$B$6:$B$257,"&lt;="&amp;$B265)</f>
        <v>3.6200000000000006</v>
      </c>
      <c r="IW265" s="4">
        <f>SUMIFS('Aceite Virgen Extra'!IW$6:IW$257,'Aceite Virgen Extra'!$A$6:$A$257,"&gt;="&amp;$A265,'Aceite Virgen Extra'!$B$6:$B$257,"&lt;="&amp;$B265)</f>
        <v>1.83</v>
      </c>
      <c r="IX265" s="4">
        <f>SUMIFS('Aceite Virgen Extra'!IX$6:IX$257,'Aceite Virgen Extra'!$A$6:$A$257,"&gt;="&amp;$A265,'Aceite Virgen Extra'!$B$6:$B$257,"&lt;="&amp;$B265)</f>
        <v>5.29</v>
      </c>
      <c r="IY265" s="4">
        <f>SUMIFS('Aceite Virgen Extra'!IY$6:IY$257,'Aceite Virgen Extra'!$A$6:$A$257,"&gt;="&amp;$A265,'Aceite Virgen Extra'!$B$6:$B$257,"&lt;="&amp;$B265)</f>
        <v>0</v>
      </c>
      <c r="JB265"/>
      <c r="JC265" s="4">
        <f>SUMIFS('Aceite Virgen Extra'!JC$6:JC$257,'Aceite Virgen Extra'!$A$6:$A$257,"&gt;="&amp;$A265,'Aceite Virgen Extra'!$B$6:$B$257,"&lt;="&amp;$B265)</f>
        <v>3.93</v>
      </c>
      <c r="JD265" s="4">
        <f>SUMIFS('Aceite Virgen Extra'!JD$6:JD$257,'Aceite Virgen Extra'!$A$6:$A$257,"&gt;="&amp;$A265,'Aceite Virgen Extra'!$B$6:$B$257,"&lt;="&amp;$B265)</f>
        <v>2.62</v>
      </c>
      <c r="JE265" s="4">
        <f>SUMIFS('Aceite Virgen Extra'!JE$6:JE$257,'Aceite Virgen Extra'!$A$6:$A$257,"&gt;="&amp;$A265,'Aceite Virgen Extra'!$B$6:$B$257,"&lt;="&amp;$B265)</f>
        <v>5.04</v>
      </c>
      <c r="JF265" s="4">
        <f>SUMIFS('Aceite Virgen Extra'!JF$6:JF$257,'Aceite Virgen Extra'!$A$6:$A$257,"&gt;="&amp;$A265,'Aceite Virgen Extra'!$B$6:$B$257,"&lt;="&amp;$B265)</f>
        <v>1.4700000000000002</v>
      </c>
      <c r="JJ265" s="4">
        <f>SUMIFS('Aceite Virgen Extra'!JJ$6:JJ$257,'Aceite Virgen Extra'!$A$6:$A$257,"&gt;="&amp;$A265,'Aceite Virgen Extra'!$B$6:$B$257,"&lt;="&amp;$B265)</f>
        <v>3.2800000000000002</v>
      </c>
      <c r="JK265" s="4">
        <f>SUMIFS('Aceite Virgen Extra'!JK$6:JK$257,'Aceite Virgen Extra'!$A$6:$A$257,"&gt;="&amp;$A265,'Aceite Virgen Extra'!$B$6:$B$257,"&lt;="&amp;$B265)</f>
        <v>1.6</v>
      </c>
      <c r="JL265" s="4">
        <f>SUMIFS('Aceite Virgen Extra'!JL$6:JL$257,'Aceite Virgen Extra'!$A$6:$A$257,"&gt;="&amp;$A265,'Aceite Virgen Extra'!$B$6:$B$257,"&lt;="&amp;$B265)</f>
        <v>4.58</v>
      </c>
      <c r="JM265" s="4">
        <f>SUMIFS('Aceite Virgen Extra'!JM$6:JM$257,'Aceite Virgen Extra'!$A$6:$A$257,"&gt;="&amp;$A265,'Aceite Virgen Extra'!$B$6:$B$257,"&lt;="&amp;$B265)</f>
        <v>2.0700000000000003</v>
      </c>
      <c r="JQ265" s="4">
        <f>SUMIFS('Aceite Virgen Extra'!JQ$6:JQ$257,'Aceite Virgen Extra'!$A$6:$A$257,"&gt;="&amp;$A265,'Aceite Virgen Extra'!$B$6:$B$257,"&lt;="&amp;$B265)</f>
        <v>3.3800000000000003</v>
      </c>
      <c r="JR265" s="4">
        <f>SUMIFS('Aceite Virgen Extra'!JR$6:JR$257,'Aceite Virgen Extra'!$A$6:$A$257,"&gt;="&amp;$A265,'Aceite Virgen Extra'!$B$6:$B$257,"&lt;="&amp;$B265)</f>
        <v>2.57</v>
      </c>
      <c r="JS265" s="4">
        <f>SUMIFS('Aceite Virgen Extra'!JS$6:JS$257,'Aceite Virgen Extra'!$A$6:$A$257,"&gt;="&amp;$A265,'Aceite Virgen Extra'!$B$6:$B$257,"&lt;="&amp;$B265)</f>
        <v>4.5</v>
      </c>
      <c r="JT265" s="4">
        <f>SUMIFS('Aceite Virgen Extra'!JT$6:JT$257,'Aceite Virgen Extra'!$A$6:$A$257,"&gt;="&amp;$A265,'Aceite Virgen Extra'!$B$6:$B$257,"&lt;="&amp;$B265)</f>
        <v>0</v>
      </c>
      <c r="JX265" s="4">
        <f>SUMIFS('Aceite Virgen Extra'!JX$6:JX$257,'Aceite Virgen Extra'!$A$6:$A$257,"&gt;="&amp;$A265,'Aceite Virgen Extra'!$B$6:$B$257,"&lt;="&amp;$B265)</f>
        <v>3.36</v>
      </c>
      <c r="JY265" s="4">
        <f>SUMIFS('Aceite Virgen Extra'!JY$6:JY$257,'Aceite Virgen Extra'!$A$6:$A$257,"&gt;="&amp;$A265,'Aceite Virgen Extra'!$B$6:$B$257,"&lt;="&amp;$B265)</f>
        <v>2.9499999999999997</v>
      </c>
      <c r="JZ265" s="4">
        <f>SUMIFS('Aceite Virgen Extra'!JZ$6:JZ$257,'Aceite Virgen Extra'!$A$6:$A$257,"&gt;="&amp;$A265,'Aceite Virgen Extra'!$B$6:$B$257,"&lt;="&amp;$B265)</f>
        <v>4.93</v>
      </c>
      <c r="KA265" s="4">
        <f>SUMIFS('Aceite Virgen Extra'!KA$6:KA$257,'Aceite Virgen Extra'!$A$6:$A$257,"&gt;="&amp;$A265,'Aceite Virgen Extra'!$B$6:$B$257,"&lt;="&amp;$B265)</f>
        <v>0.2</v>
      </c>
      <c r="KE265" s="4">
        <f>SUMIFS('Aceite Virgen Extra'!KE$6:KE$257,'Aceite Virgen Extra'!$A$6:$A$257,"&gt;="&amp;$A265,'Aceite Virgen Extra'!$B$6:$B$257,"&lt;="&amp;$B265)</f>
        <v>3.2</v>
      </c>
      <c r="KF265" s="4">
        <f>SUMIFS('Aceite Virgen Extra'!KF$6:KF$257,'Aceite Virgen Extra'!$A$6:$A$257,"&gt;="&amp;$A265,'Aceite Virgen Extra'!$B$6:$B$257,"&lt;="&amp;$B265)</f>
        <v>1.19</v>
      </c>
      <c r="KG265" s="4">
        <f>SUMIFS('Aceite Virgen Extra'!KG$6:KG$257,'Aceite Virgen Extra'!$A$6:$A$257,"&gt;="&amp;$A265,'Aceite Virgen Extra'!$B$6:$B$257,"&lt;="&amp;$B265)</f>
        <v>5.28</v>
      </c>
      <c r="KH265" s="4">
        <f>SUMIFS('Aceite Virgen Extra'!KH$6:KH$257,'Aceite Virgen Extra'!$A$6:$A$257,"&gt;="&amp;$A265,'Aceite Virgen Extra'!$B$6:$B$257,"&lt;="&amp;$B265)</f>
        <v>0.31</v>
      </c>
      <c r="KL265" s="4">
        <f>SUMIFS('Aceite Virgen Extra'!KL$6:KL$257,'Aceite Virgen Extra'!$A$6:$A$257,"&gt;="&amp;$A265,'Aceite Virgen Extra'!$B$6:$B$257,"&lt;="&amp;$B265)</f>
        <v>4.2</v>
      </c>
      <c r="KM265" s="4">
        <f>SUMIFS('Aceite Virgen Extra'!KM$6:KM$257,'Aceite Virgen Extra'!$A$6:$A$257,"&gt;="&amp;$A265,'Aceite Virgen Extra'!$B$6:$B$257,"&lt;="&amp;$B265)</f>
        <v>7.63</v>
      </c>
      <c r="KN265" s="4">
        <f>SUMIFS('Aceite Virgen Extra'!KN$6:KN$257,'Aceite Virgen Extra'!$A$6:$A$257,"&gt;="&amp;$A265,'Aceite Virgen Extra'!$B$6:$B$257,"&lt;="&amp;$B265)</f>
        <v>4.26</v>
      </c>
      <c r="KO265" s="4">
        <f>SUMIFS('Aceite Virgen Extra'!KO$6:KO$257,'Aceite Virgen Extra'!$A$6:$A$257,"&gt;="&amp;$A265,'Aceite Virgen Extra'!$B$6:$B$257,"&lt;="&amp;$B265)</f>
        <v>0.19</v>
      </c>
      <c r="KS265" s="4">
        <f>SUMIFS('Aceite Virgen Extra'!KS$6:KS$257,'Aceite Virgen Extra'!$A$6:$A$257,"&gt;="&amp;$A265,'Aceite Virgen Extra'!$B$6:$B$257,"&lt;="&amp;$B265)</f>
        <v>5.08</v>
      </c>
      <c r="KT265" s="4">
        <f>SUMIFS('Aceite Virgen Extra'!KT$6:KT$257,'Aceite Virgen Extra'!$A$6:$A$257,"&gt;="&amp;$A265,'Aceite Virgen Extra'!$B$6:$B$257,"&lt;="&amp;$B265)</f>
        <v>9.17</v>
      </c>
      <c r="KU265" s="4">
        <f>SUMIFS('Aceite Virgen Extra'!KU$6:KU$257,'Aceite Virgen Extra'!$A$6:$A$257,"&gt;="&amp;$A265,'Aceite Virgen Extra'!$B$6:$B$257,"&lt;="&amp;$B265)</f>
        <v>3.9800000000000004</v>
      </c>
      <c r="KV265" s="4">
        <f>SUMIFS('Aceite Virgen Extra'!KV$6:KV$257,'Aceite Virgen Extra'!$A$6:$A$257,"&gt;="&amp;$A265,'Aceite Virgen Extra'!$B$6:$B$257,"&lt;="&amp;$B265)</f>
        <v>0.44</v>
      </c>
      <c r="KZ265" s="4">
        <f>SUMIFS('Aceite Virgen Extra'!KZ$6:KZ$257,'Aceite Virgen Extra'!$A$6:$A$257,"&gt;="&amp;$A265,'Aceite Virgen Extra'!$B$6:$B$257,"&lt;="&amp;$B265)</f>
        <v>4.16</v>
      </c>
      <c r="LA265" s="4">
        <f>SUMIFS('Aceite Virgen Extra'!LA$6:LA$257,'Aceite Virgen Extra'!$A$6:$A$257,"&gt;="&amp;$A265,'Aceite Virgen Extra'!$B$6:$B$257,"&lt;="&amp;$B265)</f>
        <v>6.7200000000000006</v>
      </c>
      <c r="LB265" s="4">
        <f>SUMIFS('Aceite Virgen Extra'!LB$6:LB$257,'Aceite Virgen Extra'!$A$6:$A$257,"&gt;="&amp;$A265,'Aceite Virgen Extra'!$B$6:$B$257,"&lt;="&amp;$B265)</f>
        <v>3.5599999999999996</v>
      </c>
      <c r="LC265" s="4">
        <f>SUMIFS('Aceite Virgen Extra'!LC$6:LC$257,'Aceite Virgen Extra'!$A$6:$A$257,"&gt;="&amp;$A265,'Aceite Virgen Extra'!$B$6:$B$257,"&lt;="&amp;$B265)</f>
        <v>0.6</v>
      </c>
      <c r="LG265" s="4">
        <f>SUMIFS('Aceite Virgen Extra'!LG$6:LG$257,'Aceite Virgen Extra'!$A$6:$A$257,"&gt;="&amp;$A265,'Aceite Virgen Extra'!$B$6:$B$257,"&lt;="&amp;$B265)</f>
        <v>3.75</v>
      </c>
      <c r="LH265" s="4">
        <f>SUMIFS('Aceite Virgen Extra'!LH$6:LH$257,'Aceite Virgen Extra'!$A$6:$A$257,"&gt;="&amp;$A265,'Aceite Virgen Extra'!$B$6:$B$257,"&lt;="&amp;$B265)</f>
        <v>5.1700000000000008</v>
      </c>
      <c r="LI265" s="4">
        <f>SUMIFS('Aceite Virgen Extra'!LI$6:LI$257,'Aceite Virgen Extra'!$A$6:$A$257,"&gt;="&amp;$A265,'Aceite Virgen Extra'!$B$6:$B$257,"&lt;="&amp;$B265)</f>
        <v>3.67</v>
      </c>
      <c r="LJ265" s="4">
        <f>SUMIFS('Aceite Virgen Extra'!LJ$6:LJ$257,'Aceite Virgen Extra'!$A$6:$A$257,"&gt;="&amp;$A265,'Aceite Virgen Extra'!$B$6:$B$257,"&lt;="&amp;$B265)</f>
        <v>1.8</v>
      </c>
      <c r="LN265" s="4">
        <f>SUMIFS('Aceite Virgen Extra'!LN$6:LN$257,'Aceite Virgen Extra'!$A$6:$A$257,"&gt;="&amp;$A265,'Aceite Virgen Extra'!$B$6:$B$257,"&lt;="&amp;$B265)</f>
        <v>2.6900000000000004</v>
      </c>
      <c r="LO265" s="4">
        <f>SUMIFS('Aceite Virgen Extra'!LO$6:LO$257,'Aceite Virgen Extra'!$A$6:$A$257,"&gt;="&amp;$A265,'Aceite Virgen Extra'!$B$6:$B$257,"&lt;="&amp;$B265)</f>
        <v>4.2200000000000006</v>
      </c>
      <c r="LP265" s="4">
        <f>SUMIFS('Aceite Virgen Extra'!LP$6:LP$257,'Aceite Virgen Extra'!$A$6:$A$257,"&gt;="&amp;$A265,'Aceite Virgen Extra'!$B$6:$B$257,"&lt;="&amp;$B265)</f>
        <v>2.5499999999999998</v>
      </c>
      <c r="LQ265" s="4">
        <f>SUMIFS('Aceite Virgen Extra'!LQ$6:LQ$257,'Aceite Virgen Extra'!$A$6:$A$257,"&gt;="&amp;$A265,'Aceite Virgen Extra'!$B$6:$B$257,"&lt;="&amp;$B265)</f>
        <v>1.06</v>
      </c>
      <c r="LU265" s="4">
        <f>SUMIFS('Aceite Virgen Extra'!LU$6:LU$257,'Aceite Virgen Extra'!$A$6:$A$257,"&gt;="&amp;$A265,'Aceite Virgen Extra'!$B$6:$B$257,"&lt;="&amp;$B265)</f>
        <v>4.21</v>
      </c>
      <c r="LV265" s="4">
        <f>SUMIFS('Aceite Virgen Extra'!LV$6:LV$257,'Aceite Virgen Extra'!$A$6:$A$257,"&gt;="&amp;$A265,'Aceite Virgen Extra'!$B$6:$B$257,"&lt;="&amp;$B265)</f>
        <v>2.04</v>
      </c>
      <c r="LW265" s="4">
        <f>SUMIFS('Aceite Virgen Extra'!LW$6:LW$257,'Aceite Virgen Extra'!$A$6:$A$257,"&gt;="&amp;$A265,'Aceite Virgen Extra'!$B$6:$B$257,"&lt;="&amp;$B265)</f>
        <v>6.85</v>
      </c>
      <c r="LX265" s="4">
        <f>SUMIFS('Aceite Virgen Extra'!LX$6:LX$257,'Aceite Virgen Extra'!$A$6:$A$257,"&gt;="&amp;$A265,'Aceite Virgen Extra'!$B$6:$B$257,"&lt;="&amp;$B265)</f>
        <v>1.06</v>
      </c>
      <c r="MB265" s="4">
        <f>SUMIFS('Aceite Virgen Extra'!MB$6:MB$257,'Aceite Virgen Extra'!$A$6:$A$257,"&gt;="&amp;$A265,'Aceite Virgen Extra'!$B$6:$B$257,"&lt;="&amp;$B265)</f>
        <v>3.1799999999999997</v>
      </c>
      <c r="MC265" s="4">
        <f>SUMIFS('Aceite Virgen Extra'!MC$6:MC$257,'Aceite Virgen Extra'!$A$6:$A$257,"&gt;="&amp;$A265,'Aceite Virgen Extra'!$B$6:$B$257,"&lt;="&amp;$B265)</f>
        <v>3.31</v>
      </c>
      <c r="MD265" s="4">
        <f>SUMIFS('Aceite Virgen Extra'!MD$6:MD$257,'Aceite Virgen Extra'!$A$6:$A$257,"&gt;="&amp;$A265,'Aceite Virgen Extra'!$B$6:$B$257,"&lt;="&amp;$B265)</f>
        <v>3.8600000000000003</v>
      </c>
      <c r="ME265" s="4">
        <f>SUMIFS('Aceite Virgen Extra'!ME$6:ME$257,'Aceite Virgen Extra'!$A$6:$A$257,"&gt;="&amp;$A265,'Aceite Virgen Extra'!$B$6:$B$257,"&lt;="&amp;$B265)</f>
        <v>0.3</v>
      </c>
      <c r="MI265" s="4">
        <f>SUMIFS('Aceite Virgen Extra'!MI$6:MI$257,'Aceite Virgen Extra'!$A$6:$A$257,"&gt;="&amp;$A265,'Aceite Virgen Extra'!$B$6:$B$257,"&lt;="&amp;$B265)</f>
        <v>3.2899999999999996</v>
      </c>
      <c r="MJ265" s="4">
        <f>SUMIFS('Aceite Virgen Extra'!MJ$6:MJ$257,'Aceite Virgen Extra'!$A$6:$A$257,"&gt;="&amp;$A265,'Aceite Virgen Extra'!$B$6:$B$257,"&lt;="&amp;$B265)</f>
        <v>5.94</v>
      </c>
      <c r="MK265" s="4">
        <f>SUMIFS('Aceite Virgen Extra'!MK$6:MK$257,'Aceite Virgen Extra'!$A$6:$A$257,"&gt;="&amp;$A265,'Aceite Virgen Extra'!$B$6:$B$257,"&lt;="&amp;$B265)</f>
        <v>2.46</v>
      </c>
      <c r="ML265" s="4">
        <f>SUMIFS('Aceite Virgen Extra'!ML$6:ML$257,'Aceite Virgen Extra'!$A$6:$A$257,"&gt;="&amp;$A265,'Aceite Virgen Extra'!$B$6:$B$257,"&lt;="&amp;$B265)</f>
        <v>0</v>
      </c>
      <c r="MP265" s="4">
        <f>SUMIFS('Aceite Virgen Extra'!MP$6:MP$257,'Aceite Virgen Extra'!$A$6:$A$257,"&gt;="&amp;$A265,'Aceite Virgen Extra'!$B$6:$B$257,"&lt;="&amp;$B265)</f>
        <v>4.0600000000000005</v>
      </c>
      <c r="MQ265" s="4">
        <f>SUMIFS('Aceite Virgen Extra'!MQ$6:MQ$257,'Aceite Virgen Extra'!$A$6:$A$257,"&gt;="&amp;$A265,'Aceite Virgen Extra'!$B$6:$B$257,"&lt;="&amp;$B265)</f>
        <v>6.3699999999999992</v>
      </c>
      <c r="MR265" s="4">
        <f>SUMIFS('Aceite Virgen Extra'!MR$6:MR$257,'Aceite Virgen Extra'!$A$6:$A$257,"&gt;="&amp;$A265,'Aceite Virgen Extra'!$B$6:$B$257,"&lt;="&amp;$B265)</f>
        <v>3.83</v>
      </c>
      <c r="MS265" s="4">
        <f>SUMIFS('Aceite Virgen Extra'!MS$6:MS$257,'Aceite Virgen Extra'!$A$6:$A$257,"&gt;="&amp;$A265,'Aceite Virgen Extra'!$B$6:$B$257,"&lt;="&amp;$B265)</f>
        <v>0</v>
      </c>
      <c r="MW265" s="4">
        <f>SUMIFS('Aceite Virgen Extra'!MW$6:MW$257,'Aceite Virgen Extra'!$A$6:$A$257,"&gt;="&amp;$A265,'Aceite Virgen Extra'!$B$6:$B$257,"&lt;="&amp;$B265)</f>
        <v>3.44</v>
      </c>
      <c r="MX265" s="4">
        <f>SUMIFS('Aceite Virgen Extra'!MX$6:MX$257,'Aceite Virgen Extra'!$A$6:$A$257,"&gt;="&amp;$A265,'Aceite Virgen Extra'!$B$6:$B$257,"&lt;="&amp;$B265)</f>
        <v>3.5200000000000005</v>
      </c>
      <c r="MY265" s="4">
        <f>SUMIFS('Aceite Virgen Extra'!MY$6:MY$257,'Aceite Virgen Extra'!$A$6:$A$257,"&gt;="&amp;$A265,'Aceite Virgen Extra'!$B$6:$B$257,"&lt;="&amp;$B265)</f>
        <v>4.34</v>
      </c>
      <c r="MZ265" s="4">
        <f>SUMIFS('Aceite Virgen Extra'!MZ$6:MZ$257,'Aceite Virgen Extra'!$A$6:$A$257,"&gt;="&amp;$A265,'Aceite Virgen Extra'!$B$6:$B$257,"&lt;="&amp;$B265)</f>
        <v>0.94</v>
      </c>
      <c r="ND265" s="4">
        <f>SUMIFS('Aceite Virgen Extra'!ND$6:ND$257,'Aceite Virgen Extra'!$A$6:$A$257,"&gt;="&amp;$A265,'Aceite Virgen Extra'!$B$6:$B$257,"&lt;="&amp;$B265)</f>
        <v>2.4500000000000002</v>
      </c>
      <c r="NE265" s="4">
        <f>SUMIFS('Aceite Virgen Extra'!NE$6:NE$257,'Aceite Virgen Extra'!$A$6:$A$257,"&gt;="&amp;$A265,'Aceite Virgen Extra'!$B$6:$B$257,"&lt;="&amp;$B265)</f>
        <v>4.34</v>
      </c>
      <c r="NF265" s="4">
        <f>SUMIFS('Aceite Virgen Extra'!NF$6:NF$257,'Aceite Virgen Extra'!$A$6:$A$257,"&gt;="&amp;$A265,'Aceite Virgen Extra'!$B$6:$B$257,"&lt;="&amp;$B265)</f>
        <v>1.79</v>
      </c>
      <c r="NG265" s="4">
        <f>SUMIFS('Aceite Virgen Extra'!NG$6:NG$257,'Aceite Virgen Extra'!$A$6:$A$257,"&gt;="&amp;$A265,'Aceite Virgen Extra'!$B$6:$B$257,"&lt;="&amp;$B265)</f>
        <v>1.3599999999999999</v>
      </c>
      <c r="NK265" s="4">
        <f>SUMIFS('Aceite Virgen Extra'!NK$6:NK$257,'Aceite Virgen Extra'!$A$6:$A$257,"&gt;="&amp;$A265,'Aceite Virgen Extra'!$B$6:$B$257,"&lt;="&amp;$B265)</f>
        <v>4.84</v>
      </c>
      <c r="NL265" s="4">
        <f>SUMIFS('Aceite Virgen Extra'!NL$6:NL$257,'Aceite Virgen Extra'!$A$6:$A$257,"&gt;="&amp;$A265,'Aceite Virgen Extra'!$B$6:$B$257,"&lt;="&amp;$B265)</f>
        <v>7.2799999999999994</v>
      </c>
      <c r="NM265" s="4">
        <f>SUMIFS('Aceite Virgen Extra'!NM$6:NM$257,'Aceite Virgen Extra'!$A$6:$A$257,"&gt;="&amp;$A265,'Aceite Virgen Extra'!$B$6:$B$257,"&lt;="&amp;$B265)</f>
        <v>4.26</v>
      </c>
      <c r="NN265" s="4">
        <f>SUMIFS('Aceite Virgen Extra'!NN$6:NN$257,'Aceite Virgen Extra'!$A$6:$A$257,"&gt;="&amp;$A265,'Aceite Virgen Extra'!$B$6:$B$257,"&lt;="&amp;$B265)</f>
        <v>0</v>
      </c>
      <c r="NR265" s="4">
        <f>SUMIFS('Aceite Virgen Extra'!NR$6:NR$257,'Aceite Virgen Extra'!$A$6:$A$257,"&gt;="&amp;$A265,'Aceite Virgen Extra'!$B$6:$B$257,"&lt;="&amp;$B265)</f>
        <v>3.27</v>
      </c>
      <c r="NS265" s="4">
        <f>SUMIFS('Aceite Virgen Extra'!NS$6:NS$257,'Aceite Virgen Extra'!$A$6:$A$257,"&gt;="&amp;$A265,'Aceite Virgen Extra'!$B$6:$B$257,"&lt;="&amp;$B265)</f>
        <v>4.41</v>
      </c>
      <c r="NT265" s="4">
        <f>SUMIFS('Aceite Virgen Extra'!NT$6:NT$257,'Aceite Virgen Extra'!$A$6:$A$257,"&gt;="&amp;$A265,'Aceite Virgen Extra'!$B$6:$B$257,"&lt;="&amp;$B265)</f>
        <v>3.1700000000000004</v>
      </c>
      <c r="NU265" s="4">
        <f>SUMIFS('Aceite Virgen Extra'!NU$6:NU$257,'Aceite Virgen Extra'!$A$6:$A$257,"&gt;="&amp;$A265,'Aceite Virgen Extra'!$B$6:$B$257,"&lt;="&amp;$B265)</f>
        <v>1.95</v>
      </c>
      <c r="NY265" s="4">
        <f>SUMIFS('Aceite Virgen Extra'!NY$6:NY$257,'Aceite Virgen Extra'!$A$6:$A$257,"&gt;="&amp;$A265,'Aceite Virgen Extra'!$B$6:$B$257,"&lt;="&amp;$B265)</f>
        <v>5.97</v>
      </c>
      <c r="NZ265" s="4">
        <f>SUMIFS('Aceite Virgen Extra'!NZ$6:NZ$257,'Aceite Virgen Extra'!$A$6:$A$257,"&gt;="&amp;$A265,'Aceite Virgen Extra'!$B$6:$B$257,"&lt;="&amp;$B265)</f>
        <v>12.42</v>
      </c>
      <c r="OA265" s="4">
        <f>SUMIFS('Aceite Virgen Extra'!OA$6:OA$257,'Aceite Virgen Extra'!$A$6:$A$257,"&gt;="&amp;$A265,'Aceite Virgen Extra'!$B$6:$B$257,"&lt;="&amp;$B265)</f>
        <v>1.9500000000000002</v>
      </c>
      <c r="OB265" s="4">
        <f>SUMIFS('Aceite Virgen Extra'!OB$6:OB$257,'Aceite Virgen Extra'!$A$6:$A$257,"&gt;="&amp;$A265,'Aceite Virgen Extra'!$B$6:$B$257,"&lt;="&amp;$B265)</f>
        <v>10.879999999999999</v>
      </c>
      <c r="OF265" s="4">
        <f>SUMIFS('Aceite Virgen Extra'!OF$6:OF$257,'Aceite Virgen Extra'!$A$6:$A$257,"&gt;="&amp;$A265,'Aceite Virgen Extra'!$B$6:$B$257,"&lt;="&amp;$B265)</f>
        <v>3.9799999999999995</v>
      </c>
      <c r="OG265" s="4">
        <f>SUMIFS('Aceite Virgen Extra'!OG$6:OG$257,'Aceite Virgen Extra'!$A$6:$A$257,"&gt;="&amp;$A265,'Aceite Virgen Extra'!$B$6:$B$257,"&lt;="&amp;$B265)</f>
        <v>6.17</v>
      </c>
      <c r="OH265" s="4">
        <f>SUMIFS('Aceite Virgen Extra'!OH$6:OH$257,'Aceite Virgen Extra'!$A$6:$A$257,"&gt;="&amp;$A265,'Aceite Virgen Extra'!$B$6:$B$257,"&lt;="&amp;$B265)</f>
        <v>3.83</v>
      </c>
      <c r="OI265" s="4">
        <f>SUMIFS('Aceite Virgen Extra'!OI$6:OI$257,'Aceite Virgen Extra'!$A$6:$A$257,"&gt;="&amp;$A265,'Aceite Virgen Extra'!$B$6:$B$257,"&lt;="&amp;$B265)</f>
        <v>1.19</v>
      </c>
      <c r="OM265" s="4">
        <f>SUMIFS('Aceite Virgen Extra'!OM$6:OM$257,'Aceite Virgen Extra'!$A$6:$A$257,"&gt;="&amp;$A265,'Aceite Virgen Extra'!$B$6:$B$257,"&lt;="&amp;$B265)</f>
        <v>8.64</v>
      </c>
      <c r="ON265" s="4">
        <f>SUMIFS('Aceite Virgen Extra'!ON$6:ON$257,'Aceite Virgen Extra'!$A$6:$A$257,"&gt;="&amp;$A265,'Aceite Virgen Extra'!$B$6:$B$257,"&lt;="&amp;$B265)</f>
        <v>4.8899999999999997</v>
      </c>
      <c r="OO265" s="4">
        <f>SUMIFS('Aceite Virgen Extra'!OO$6:OO$257,'Aceite Virgen Extra'!$A$6:$A$257,"&gt;="&amp;$A265,'Aceite Virgen Extra'!$B$6:$B$257,"&lt;="&amp;$B265)</f>
        <v>10</v>
      </c>
      <c r="OP265" s="4">
        <f>SUMIFS('Aceite Virgen Extra'!OP$6:OP$257,'Aceite Virgen Extra'!$A$6:$A$257,"&gt;="&amp;$A265,'Aceite Virgen Extra'!$B$6:$B$257,"&lt;="&amp;$B265)</f>
        <v>12.21</v>
      </c>
      <c r="OT265" s="4">
        <f>SUMIFS('Aceite Virgen Extra'!OT$6:OT$257,'Aceite Virgen Extra'!$A$6:$A$257,"&gt;="&amp;$A265,'Aceite Virgen Extra'!$B$6:$B$257,"&lt;="&amp;$B265)</f>
        <v>23.490000000000002</v>
      </c>
      <c r="OU265" s="4">
        <f>SUMIFS('Aceite Virgen Extra'!OU$6:OU$257,'Aceite Virgen Extra'!$A$6:$A$257,"&gt;="&amp;$A265,'Aceite Virgen Extra'!$B$6:$B$257,"&lt;="&amp;$B265)</f>
        <v>6.6400000000000006</v>
      </c>
      <c r="OV265" s="4">
        <f>SUMIFS('Aceite Virgen Extra'!OV$6:OV$257,'Aceite Virgen Extra'!$A$6:$A$257,"&gt;="&amp;$A265,'Aceite Virgen Extra'!$B$6:$B$257,"&lt;="&amp;$B265)</f>
        <v>35.07</v>
      </c>
      <c r="OW265" s="4">
        <f>SUMIFS('Aceite Virgen Extra'!OW$6:OW$257,'Aceite Virgen Extra'!$A$6:$A$257,"&gt;="&amp;$A265,'Aceite Virgen Extra'!$B$6:$B$257,"&lt;="&amp;$B265)</f>
        <v>19.66</v>
      </c>
      <c r="PA265" s="4">
        <f>SUMIFS('Aceite Virgen Extra'!PA$6:PA$257,'Aceite Virgen Extra'!$A$6:$A$257,"&gt;="&amp;$A265,'Aceite Virgen Extra'!$B$6:$B$257,"&lt;="&amp;$B265)</f>
        <v>6.13</v>
      </c>
      <c r="PB265" s="4">
        <f>SUMIFS('Aceite Virgen Extra'!PB$6:PB$257,'Aceite Virgen Extra'!$A$6:$A$257,"&gt;="&amp;$A265,'Aceite Virgen Extra'!$B$6:$B$257,"&lt;="&amp;$B265)</f>
        <v>4.99</v>
      </c>
      <c r="PC265" s="4">
        <f>SUMIFS('Aceite Virgen Extra'!PC$6:PC$257,'Aceite Virgen Extra'!$A$6:$A$257,"&gt;="&amp;$A265,'Aceite Virgen Extra'!$B$6:$B$257,"&lt;="&amp;$B265)</f>
        <v>6.7</v>
      </c>
      <c r="PD265" s="4">
        <f>SUMIFS('Aceite Virgen Extra'!PD$6:PD$257,'Aceite Virgen Extra'!$A$6:$A$257,"&gt;="&amp;$A265,'Aceite Virgen Extra'!$B$6:$B$257,"&lt;="&amp;$B265)</f>
        <v>4.6899999999999995</v>
      </c>
      <c r="PH265" s="4">
        <f>SUMIFS('Aceite Virgen Extra'!PH$6:PH$257,'Aceite Virgen Extra'!$A$6:$A$257,"&gt;="&amp;$A265,'Aceite Virgen Extra'!$B$6:$B$257,"&lt;="&amp;$B265)</f>
        <v>6.2299999999999995</v>
      </c>
      <c r="PI265" s="4">
        <f>SUMIFS('Aceite Virgen Extra'!PI$6:PI$257,'Aceite Virgen Extra'!$A$6:$A$257,"&gt;="&amp;$A265,'Aceite Virgen Extra'!$B$6:$B$257,"&lt;="&amp;$B265)</f>
        <v>6.8199999999999994</v>
      </c>
      <c r="PJ265" s="4">
        <f>SUMIFS('Aceite Virgen Extra'!PJ$6:PJ$257,'Aceite Virgen Extra'!$A$6:$A$257,"&gt;="&amp;$A265,'Aceite Virgen Extra'!$B$6:$B$257,"&lt;="&amp;$B265)</f>
        <v>6.8900000000000006</v>
      </c>
      <c r="PK265" s="4">
        <f>SUMIFS('Aceite Virgen Extra'!PK$6:PK$257,'Aceite Virgen Extra'!$A$6:$A$257,"&gt;="&amp;$A265,'Aceite Virgen Extra'!$B$6:$B$257,"&lt;="&amp;$B265)</f>
        <v>3.6599999999999997</v>
      </c>
      <c r="PO265" s="4">
        <f>SUMIFS('Aceite Virgen Extra'!PO$6:PO$257,'Aceite Virgen Extra'!$A$6:$A$257,"&gt;="&amp;$A265,'Aceite Virgen Extra'!$B$6:$B$257,"&lt;="&amp;$B265)</f>
        <v>4.51</v>
      </c>
      <c r="PP265" s="4">
        <f>SUMIFS('Aceite Virgen Extra'!PP$6:PP$257,'Aceite Virgen Extra'!$A$6:$A$257,"&gt;="&amp;$A265,'Aceite Virgen Extra'!$B$6:$B$257,"&lt;="&amp;$B265)</f>
        <v>6.0600000000000005</v>
      </c>
      <c r="PQ265" s="4">
        <f>SUMIFS('Aceite Virgen Extra'!PQ$6:PQ$257,'Aceite Virgen Extra'!$A$6:$A$257,"&gt;="&amp;$A265,'Aceite Virgen Extra'!$B$6:$B$257,"&lt;="&amp;$B265)</f>
        <v>3.8100000000000005</v>
      </c>
      <c r="PR265" s="4">
        <f>SUMIFS('Aceite Virgen Extra'!PR$6:PR$257,'Aceite Virgen Extra'!$A$6:$A$257,"&gt;="&amp;$A265,'Aceite Virgen Extra'!$B$6:$B$257,"&lt;="&amp;$B265)</f>
        <v>1.1099999999999999</v>
      </c>
      <c r="PV265" s="4">
        <f>SUMIFS('Aceite Virgen Extra'!PV$6:PV$257,'Aceite Virgen Extra'!$A$6:$A$257,"&gt;="&amp;$A265,'Aceite Virgen Extra'!$B$6:$B$257,"&lt;="&amp;$B265)</f>
        <v>5.6000000000000005</v>
      </c>
      <c r="PW265" s="4">
        <f>SUMIFS('Aceite Virgen Extra'!PW$6:PW$257,'Aceite Virgen Extra'!$A$6:$A$257,"&gt;="&amp;$A265,'Aceite Virgen Extra'!$B$6:$B$257,"&lt;="&amp;$B265)</f>
        <v>7.6899999999999995</v>
      </c>
      <c r="PX265" s="4">
        <f>SUMIFS('Aceite Virgen Extra'!PX$6:PX$257,'Aceite Virgen Extra'!$A$6:$A$257,"&gt;="&amp;$A265,'Aceite Virgen Extra'!$B$6:$B$257,"&lt;="&amp;$B265)</f>
        <v>4.99</v>
      </c>
      <c r="PY265" s="4">
        <f>SUMIFS('Aceite Virgen Extra'!PY$6:PY$257,'Aceite Virgen Extra'!$A$6:$A$257,"&gt;="&amp;$A265,'Aceite Virgen Extra'!$B$6:$B$257,"&lt;="&amp;$B265)</f>
        <v>4.28</v>
      </c>
      <c r="QC265" s="4">
        <f>SUMIFS('Aceite Virgen Extra'!QC$6:QC$257,'Aceite Virgen Extra'!$A$6:$A$257,"&gt;="&amp;$A265,'Aceite Virgen Extra'!$B$6:$B$257,"&lt;="&amp;$B265)</f>
        <v>4.58</v>
      </c>
      <c r="QD265" s="4">
        <f>SUMIFS('Aceite Virgen Extra'!QD$6:QD$257,'Aceite Virgen Extra'!$A$6:$A$257,"&gt;="&amp;$A265,'Aceite Virgen Extra'!$B$6:$B$257,"&lt;="&amp;$B265)</f>
        <v>3.32</v>
      </c>
      <c r="QE265" s="4">
        <f>SUMIFS('Aceite Virgen Extra'!QE$6:QE$257,'Aceite Virgen Extra'!$A$6:$A$257,"&gt;="&amp;$A265,'Aceite Virgen Extra'!$B$6:$B$257,"&lt;="&amp;$B265)</f>
        <v>4.99</v>
      </c>
      <c r="QF265" s="4">
        <f>SUMIFS('Aceite Virgen Extra'!QF$6:QF$257,'Aceite Virgen Extra'!$A$6:$A$257,"&gt;="&amp;$A265,'Aceite Virgen Extra'!$B$6:$B$257,"&lt;="&amp;$B265)</f>
        <v>4.79</v>
      </c>
      <c r="QJ265" s="4">
        <f>SUMIFS('Aceite Virgen Extra'!QJ$6:QJ$257,'Aceite Virgen Extra'!$A$6:$A$257,"&gt;="&amp;$A265,'Aceite Virgen Extra'!$B$6:$B$257,"&lt;="&amp;$B265)</f>
        <v>7.9799999999999995</v>
      </c>
      <c r="QK265" s="4">
        <f>SUMIFS('Aceite Virgen Extra'!QK$6:QK$257,'Aceite Virgen Extra'!$A$6:$A$257,"&gt;="&amp;$A265,'Aceite Virgen Extra'!$B$6:$B$257,"&lt;="&amp;$B265)</f>
        <v>6.6499999999999995</v>
      </c>
      <c r="QL265" s="4">
        <f>SUMIFS('Aceite Virgen Extra'!QL$6:QL$257,'Aceite Virgen Extra'!$A$6:$A$257,"&gt;="&amp;$A265,'Aceite Virgen Extra'!$B$6:$B$257,"&lt;="&amp;$B265)</f>
        <v>8.1300000000000008</v>
      </c>
      <c r="QM265" s="4">
        <f>SUMIFS('Aceite Virgen Extra'!QM$6:QM$257,'Aceite Virgen Extra'!$A$6:$A$257,"&gt;="&amp;$A265,'Aceite Virgen Extra'!$B$6:$B$257,"&lt;="&amp;$B265)</f>
        <v>6.75</v>
      </c>
      <c r="QQ265" s="4">
        <f>SUMIFS('Aceite Virgen Extra'!QQ$6:QQ$257,'Aceite Virgen Extra'!$A$6:$A$257,"&gt;="&amp;$A265,'Aceite Virgen Extra'!$B$6:$B$257,"&lt;="&amp;$B265)</f>
        <v>8.75</v>
      </c>
      <c r="QR265" s="4">
        <f>SUMIFS('Aceite Virgen Extra'!QR$6:QR$257,'Aceite Virgen Extra'!$A$6:$A$257,"&gt;="&amp;$A265,'Aceite Virgen Extra'!$B$6:$B$257,"&lt;="&amp;$B265)</f>
        <v>10.24</v>
      </c>
      <c r="QS265" s="4">
        <f>SUMIFS('Aceite Virgen Extra'!QS$6:QS$257,'Aceite Virgen Extra'!$A$6:$A$257,"&gt;="&amp;$A265,'Aceite Virgen Extra'!$B$6:$B$257,"&lt;="&amp;$B265)</f>
        <v>7.66</v>
      </c>
      <c r="QT265" s="4">
        <f>SUMIFS('Aceite Virgen Extra'!QT$6:QT$257,'Aceite Virgen Extra'!$A$6:$A$257,"&gt;="&amp;$A265,'Aceite Virgen Extra'!$B$6:$B$257,"&lt;="&amp;$B265)</f>
        <v>7.1800000000000006</v>
      </c>
      <c r="QX265" s="4">
        <f>SUMIFS('Aceite Virgen Extra'!QX$6:QX$257,'Aceite Virgen Extra'!$A$6:$A$257,"&gt;="&amp;$A265,'Aceite Virgen Extra'!$B$6:$B$257,"&lt;="&amp;$B265)</f>
        <v>5.4</v>
      </c>
      <c r="QY265" s="4">
        <f>SUMIFS('Aceite Virgen Extra'!QY$6:QY$257,'Aceite Virgen Extra'!$A$6:$A$257,"&gt;="&amp;$A265,'Aceite Virgen Extra'!$B$6:$B$257,"&lt;="&amp;$B265)</f>
        <v>6.25</v>
      </c>
      <c r="QZ265" s="4">
        <f>SUMIFS('Aceite Virgen Extra'!QZ$6:QZ$257,'Aceite Virgen Extra'!$A$6:$A$257,"&gt;="&amp;$A265,'Aceite Virgen Extra'!$B$6:$B$257,"&lt;="&amp;$B265)</f>
        <v>5.0299999999999994</v>
      </c>
      <c r="RA265" s="4">
        <f>SUMIFS('Aceite Virgen Extra'!RA$6:RA$257,'Aceite Virgen Extra'!$A$6:$A$257,"&gt;="&amp;$A265,'Aceite Virgen Extra'!$B$6:$B$257,"&lt;="&amp;$B265)</f>
        <v>4.46</v>
      </c>
      <c r="RE265" s="4">
        <f>SUMIFS('Aceite Virgen Extra'!RE$6:RE$257,'Aceite Virgen Extra'!$A$6:$A$257,"&gt;="&amp;$A265,'Aceite Virgen Extra'!$B$6:$B$257,"&lt;="&amp;$B265)</f>
        <v>5.78</v>
      </c>
      <c r="RF265" s="4">
        <f>SUMIFS('Aceite Virgen Extra'!RF$6:RF$257,'Aceite Virgen Extra'!$A$6:$A$257,"&gt;="&amp;$A265,'Aceite Virgen Extra'!$B$6:$B$257,"&lt;="&amp;$B265)</f>
        <v>7.7399999999999993</v>
      </c>
      <c r="RG265" s="4">
        <f>SUMIFS('Aceite Virgen Extra'!RG$6:RG$257,'Aceite Virgen Extra'!$A$6:$A$257,"&gt;="&amp;$A265,'Aceite Virgen Extra'!$B$6:$B$257,"&lt;="&amp;$B265)</f>
        <v>4.01</v>
      </c>
      <c r="RH265" s="4">
        <f>SUMIFS('Aceite Virgen Extra'!RH$6:RH$257,'Aceite Virgen Extra'!$A$6:$A$257,"&gt;="&amp;$A265,'Aceite Virgen Extra'!$B$6:$B$257,"&lt;="&amp;$B265)</f>
        <v>3.54</v>
      </c>
      <c r="RL265" s="4">
        <f>SUMIFS('Aceite Virgen Extra'!RL$6:RL$257,'Aceite Virgen Extra'!$A$6:$A$257,"&gt;="&amp;$A265,'Aceite Virgen Extra'!$B$6:$B$257,"&lt;="&amp;$B265)</f>
        <v>3.66</v>
      </c>
      <c r="RM265" s="4">
        <f>SUMIFS('Aceite Virgen Extra'!RM$6:RM$257,'Aceite Virgen Extra'!$A$6:$A$257,"&gt;="&amp;$A265,'Aceite Virgen Extra'!$B$6:$B$257,"&lt;="&amp;$B265)</f>
        <v>6.08</v>
      </c>
      <c r="RN265" s="4">
        <f>SUMIFS('Aceite Virgen Extra'!RN$6:RN$257,'Aceite Virgen Extra'!$A$6:$A$257,"&gt;="&amp;$A265,'Aceite Virgen Extra'!$B$6:$B$257,"&lt;="&amp;$B265)</f>
        <v>2.7</v>
      </c>
      <c r="RO265" s="4">
        <f>SUMIFS('Aceite Virgen Extra'!RO$6:RO$257,'Aceite Virgen Extra'!$A$6:$A$257,"&gt;="&amp;$A265,'Aceite Virgen Extra'!$B$6:$B$257,"&lt;="&amp;$B265)</f>
        <v>1.57</v>
      </c>
      <c r="RS265" s="69">
        <f>SUMIFS('Aceite Virgen Extra'!RS$6:RS$257,'Aceite Virgen Extra'!$A$6:$A$257,"&gt;="&amp;$A265,'Aceite Virgen Extra'!$B$6:$B$257,"&lt;="&amp;$B265)</f>
        <v>2.29</v>
      </c>
      <c r="RT265" s="4">
        <f>SUMIFS('Aceite Virgen Extra'!RT$6:RT$257,'Aceite Virgen Extra'!$A$6:$A$257,"&gt;="&amp;$A265,'Aceite Virgen Extra'!$B$6:$B$257,"&lt;="&amp;$B265)</f>
        <v>2.31</v>
      </c>
      <c r="RU265" s="4">
        <f>SUMIFS('Aceite Virgen Extra'!RU$6:RU$257,'Aceite Virgen Extra'!$A$6:$A$257,"&gt;="&amp;$A265,'Aceite Virgen Extra'!$B$6:$B$257,"&lt;="&amp;$B265)</f>
        <v>2.4499999999999997</v>
      </c>
      <c r="RV265" s="4">
        <f>SUMIFS('Aceite Virgen Extra'!RV$6:RV$257,'Aceite Virgen Extra'!$A$6:$A$257,"&gt;="&amp;$A265,'Aceite Virgen Extra'!$B$6:$B$257,"&lt;="&amp;$B265)</f>
        <v>0.84</v>
      </c>
      <c r="RZ265" s="69">
        <f>SUMIFS('Aceite Virgen Extra'!RZ$6:RZ$257,'Aceite Virgen Extra'!$A$6:$A$257,"&gt;="&amp;$A265,'Aceite Virgen Extra'!$B$6:$B$257,"&lt;="&amp;$B265)</f>
        <v>2.0499999999999998</v>
      </c>
      <c r="SA265" s="4">
        <f>SUMIFS('Aceite Virgen Extra'!SA$6:SA$257,'Aceite Virgen Extra'!$A$6:$A$257,"&gt;="&amp;$A265,'Aceite Virgen Extra'!$B$6:$B$257,"&lt;="&amp;$B265)</f>
        <v>3.53</v>
      </c>
      <c r="SB265" s="4">
        <f>SUMIFS('Aceite Virgen Extra'!SB$6:SB$257,'Aceite Virgen Extra'!$A$6:$A$257,"&gt;="&amp;$A265,'Aceite Virgen Extra'!$B$6:$B$257,"&lt;="&amp;$B265)</f>
        <v>1.1100000000000001</v>
      </c>
      <c r="SC265" s="4">
        <f>SUMIFS('Aceite Virgen Extra'!SC$6:SC$257,'Aceite Virgen Extra'!$A$6:$A$257,"&gt;="&amp;$A265,'Aceite Virgen Extra'!$B$6:$B$257,"&lt;="&amp;$B265)</f>
        <v>0</v>
      </c>
      <c r="SG265" s="69">
        <f>SUMIFS('Aceite Virgen Extra'!SG$6:SG$257,'Aceite Virgen Extra'!$A$6:$A$257,"&gt;="&amp;$A265,'Aceite Virgen Extra'!$B$6:$B$257,"&lt;="&amp;$B265)</f>
        <v>1.6900000000000002</v>
      </c>
      <c r="SH265" s="4">
        <f>SUMIFS('Aceite Virgen Extra'!SH$6:SH$257,'Aceite Virgen Extra'!$A$6:$A$257,"&gt;="&amp;$A265,'Aceite Virgen Extra'!$B$6:$B$257,"&lt;="&amp;$B265)</f>
        <v>2.8099999999999996</v>
      </c>
      <c r="SI265" s="4">
        <f>SUMIFS('Aceite Virgen Extra'!SI$6:SI$257,'Aceite Virgen Extra'!$A$6:$A$257,"&gt;="&amp;$A265,'Aceite Virgen Extra'!$B$6:$B$257,"&lt;="&amp;$B265)</f>
        <v>0.94</v>
      </c>
      <c r="SJ265" s="4">
        <f>SUMIFS('Aceite Virgen Extra'!SJ$6:SJ$257,'Aceite Virgen Extra'!$A$6:$A$257,"&gt;="&amp;$A265,'Aceite Virgen Extra'!$B$6:$B$257,"&lt;="&amp;$B265)</f>
        <v>0.54</v>
      </c>
      <c r="SN265" s="69">
        <f>SUMIFS('Aceite Virgen Extra'!SN$6:SN$257,'Aceite Virgen Extra'!$A$6:$A$257,"&gt;="&amp;$A265,'Aceite Virgen Extra'!$B$6:$B$257,"&lt;="&amp;$B265)</f>
        <v>3.0599999999999996</v>
      </c>
      <c r="SO265" s="4">
        <f>SUMIFS('Aceite Virgen Extra'!SO$6:SO$257,'Aceite Virgen Extra'!$A$6:$A$257,"&gt;="&amp;$A265,'Aceite Virgen Extra'!$B$6:$B$257,"&lt;="&amp;$B265)</f>
        <v>6.2500000000000009</v>
      </c>
      <c r="SP265" s="4">
        <f>SUMIFS('Aceite Virgen Extra'!SP$6:SP$257,'Aceite Virgen Extra'!$A$6:$A$257,"&gt;="&amp;$A265,'Aceite Virgen Extra'!$B$6:$B$257,"&lt;="&amp;$B265)</f>
        <v>2</v>
      </c>
      <c r="SQ265" s="4">
        <f>SUMIFS('Aceite Virgen Extra'!SQ$6:SQ$257,'Aceite Virgen Extra'!$A$6:$A$257,"&gt;="&amp;$A265,'Aceite Virgen Extra'!$B$6:$B$257,"&lt;="&amp;$B265)</f>
        <v>0</v>
      </c>
      <c r="SU265" s="69">
        <f>SUMIFS('Aceite Virgen Extra'!SU$6:SU$257,'Aceite Virgen Extra'!$A$6:$A$257,"&gt;="&amp;$A265,'Aceite Virgen Extra'!$B$6:$B$257,"&lt;="&amp;$B265)</f>
        <v>1.1400000000000001</v>
      </c>
      <c r="SV265" s="4">
        <f>SUMIFS('Aceite Virgen Extra'!SV$6:SV$257,'Aceite Virgen Extra'!$A$6:$A$257,"&gt;="&amp;$A265,'Aceite Virgen Extra'!$B$6:$B$257,"&lt;="&amp;$B265)</f>
        <v>1.6400000000000001</v>
      </c>
      <c r="SW265" s="4">
        <f>SUMIFS('Aceite Virgen Extra'!SW$6:SW$257,'Aceite Virgen Extra'!$A$6:$A$257,"&gt;="&amp;$A265,'Aceite Virgen Extra'!$B$6:$B$257,"&lt;="&amp;$B265)</f>
        <v>0.84</v>
      </c>
      <c r="SX265" s="4">
        <f>SUMIFS('Aceite Virgen Extra'!SX$6:SX$257,'Aceite Virgen Extra'!$A$6:$A$257,"&gt;="&amp;$A265,'Aceite Virgen Extra'!$B$6:$B$257,"&lt;="&amp;$B265)</f>
        <v>0</v>
      </c>
      <c r="TB265" s="69">
        <f>SUMIFS('Aceite Virgen Extra'!TB$6:TB$257,'Aceite Virgen Extra'!$A$6:$A$257,"&gt;="&amp;$A265,'Aceite Virgen Extra'!$B$6:$B$257,"&lt;="&amp;$B265)</f>
        <v>1.0699999999999998</v>
      </c>
      <c r="TC265" s="4">
        <f>SUMIFS('Aceite Virgen Extra'!TC$6:TC$257,'Aceite Virgen Extra'!$A$6:$A$257,"&gt;="&amp;$A265,'Aceite Virgen Extra'!$B$6:$B$257,"&lt;="&amp;$B265)</f>
        <v>1.23</v>
      </c>
      <c r="TD265" s="4">
        <f>SUMIFS('Aceite Virgen Extra'!TD$6:TD$257,'Aceite Virgen Extra'!$A$6:$A$257,"&gt;="&amp;$A265,'Aceite Virgen Extra'!$B$6:$B$257,"&lt;="&amp;$B265)</f>
        <v>1.21</v>
      </c>
      <c r="TE265" s="4">
        <f>SUMIFS('Aceite Virgen Extra'!TE$6:TE$257,'Aceite Virgen Extra'!$A$6:$A$257,"&gt;="&amp;$A265,'Aceite Virgen Extra'!$B$6:$B$257,"&lt;="&amp;$B265)</f>
        <v>0</v>
      </c>
      <c r="TI265" s="69">
        <f>SUMIFS('Aceite Virgen Extra'!TI$6:TI$257,'Aceite Virgen Extra'!$A$6:$A$257,"&gt;="&amp;$A265,'Aceite Virgen Extra'!$B$6:$B$257,"&lt;="&amp;$B265)</f>
        <v>0.21000000000000002</v>
      </c>
      <c r="TJ265" s="4">
        <f>SUMIFS('Aceite Virgen Extra'!TJ$6:TJ$257,'Aceite Virgen Extra'!$A$6:$A$257,"&gt;="&amp;$A265,'Aceite Virgen Extra'!$B$6:$B$257,"&lt;="&amp;$B265)</f>
        <v>0.33</v>
      </c>
      <c r="TK265" s="4">
        <f>SUMIFS('Aceite Virgen Extra'!TK$6:TK$257,'Aceite Virgen Extra'!$A$6:$A$257,"&gt;="&amp;$A265,'Aceite Virgen Extra'!$B$6:$B$257,"&lt;="&amp;$B265)</f>
        <v>0</v>
      </c>
      <c r="TL265" s="4">
        <f>SUMIFS('Aceite Virgen Extra'!TL$6:TL$257,'Aceite Virgen Extra'!$A$6:$A$257,"&gt;="&amp;$A265,'Aceite Virgen Extra'!$B$6:$B$257,"&lt;="&amp;$B265)</f>
        <v>0</v>
      </c>
      <c r="TP265" s="69">
        <f>SUMIFS('Aceite Virgen Extra'!TP$6:TP$257,'Aceite Virgen Extra'!$A$6:$A$257,"&gt;="&amp;$A265,'Aceite Virgen Extra'!$B$6:$B$257,"&lt;="&amp;$B265)</f>
        <v>0.62</v>
      </c>
      <c r="TQ265" s="4">
        <f>SUMIFS('Aceite Virgen Extra'!TQ$6:TQ$257,'Aceite Virgen Extra'!$A$6:$A$257,"&gt;="&amp;$A265,'Aceite Virgen Extra'!$B$6:$B$257,"&lt;="&amp;$B265)</f>
        <v>0.24</v>
      </c>
      <c r="TR265" s="4">
        <f>SUMIFS('Aceite Virgen Extra'!TR$6:TR$257,'Aceite Virgen Extra'!$A$6:$A$257,"&gt;="&amp;$A265,'Aceite Virgen Extra'!$B$6:$B$257,"&lt;="&amp;$B265)</f>
        <v>0.69</v>
      </c>
      <c r="TS265" s="4">
        <f>SUMIFS('Aceite Virgen Extra'!TS$6:TS$257,'Aceite Virgen Extra'!$A$6:$A$257,"&gt;="&amp;$A265,'Aceite Virgen Extra'!$B$6:$B$257,"&lt;="&amp;$B265)</f>
        <v>0</v>
      </c>
      <c r="TW265" s="69">
        <f>SUMIFS('Aceite Virgen Extra'!TW$6:TW$257,'Aceite Virgen Extra'!$A$6:$A$257,"&gt;="&amp;$A265,'Aceite Virgen Extra'!$B$6:$B$257,"&lt;="&amp;$B265)</f>
        <v>0.09</v>
      </c>
      <c r="TX265" s="4">
        <f>SUMIFS('Aceite Virgen Extra'!TX$6:TX$257,'Aceite Virgen Extra'!$A$6:$A$257,"&gt;="&amp;$A265,'Aceite Virgen Extra'!$B$6:$B$257,"&lt;="&amp;$B265)</f>
        <v>0</v>
      </c>
      <c r="TY265" s="4">
        <f>SUMIFS('Aceite Virgen Extra'!TY$6:TY$257,'Aceite Virgen Extra'!$A$6:$A$257,"&gt;="&amp;$A265,'Aceite Virgen Extra'!$B$6:$B$257,"&lt;="&amp;$B265)</f>
        <v>0.15</v>
      </c>
      <c r="TZ265" s="4">
        <f>SUMIFS('Aceite Virgen Extra'!TZ$6:TZ$257,'Aceite Virgen Extra'!$A$6:$A$257,"&gt;="&amp;$A265,'Aceite Virgen Extra'!$B$6:$B$257,"&lt;="&amp;$B265)</f>
        <v>0</v>
      </c>
      <c r="UD265" s="69">
        <f>SUMIFS('Aceite Virgen Extra'!UD$6:UD$257,'Aceite Virgen Extra'!$A$6:$A$257,"&gt;="&amp;$A265,'Aceite Virgen Extra'!$B$6:$B$257,"&lt;="&amp;$B265)</f>
        <v>0.54</v>
      </c>
      <c r="UE265" s="4">
        <f>SUMIFS('Aceite Virgen Extra'!UE$6:UE$257,'Aceite Virgen Extra'!$A$6:$A$257,"&gt;="&amp;$A265,'Aceite Virgen Extra'!$B$6:$B$257,"&lt;="&amp;$B265)</f>
        <v>0.33</v>
      </c>
      <c r="UF265" s="4">
        <f>SUMIFS('Aceite Virgen Extra'!UF$6:UF$257,'Aceite Virgen Extra'!$A$6:$A$257,"&gt;="&amp;$A265,'Aceite Virgen Extra'!$B$6:$B$257,"&lt;="&amp;$B265)</f>
        <v>0.26</v>
      </c>
      <c r="UG265" s="4">
        <f>SUMIFS('Aceite Virgen Extra'!UG$6:UG$257,'Aceite Virgen Extra'!$A$6:$A$257,"&gt;="&amp;$A265,'Aceite Virgen Extra'!$B$6:$B$257,"&lt;="&amp;$B265)</f>
        <v>0</v>
      </c>
      <c r="UK265" s="69">
        <f>SUMIFS('Aceite Virgen Extra'!UK$6:UK$257,'Aceite Virgen Extra'!$A$6:$A$257,"&gt;="&amp;$A265,'Aceite Virgen Extra'!$B$6:$B$257,"&lt;="&amp;$B265)</f>
        <v>0.30000000000000004</v>
      </c>
      <c r="UL265" s="4">
        <f>SUMIFS('Aceite Virgen Extra'!UL$6:UL$257,'Aceite Virgen Extra'!$A$6:$A$257,"&gt;="&amp;$A265,'Aceite Virgen Extra'!$B$6:$B$257,"&lt;="&amp;$B265)</f>
        <v>0.37</v>
      </c>
      <c r="UM265" s="4">
        <f>SUMIFS('Aceite Virgen Extra'!UM$6:UM$257,'Aceite Virgen Extra'!$A$6:$A$257,"&gt;="&amp;$A265,'Aceite Virgen Extra'!$B$6:$B$257,"&lt;="&amp;$B265)</f>
        <v>0.35</v>
      </c>
      <c r="UN265" s="4">
        <f>SUMIFS('Aceite Virgen Extra'!UN$6:UN$257,'Aceite Virgen Extra'!$A$6:$A$257,"&gt;="&amp;$A265,'Aceite Virgen Extra'!$B$6:$B$257,"&lt;="&amp;$B265)</f>
        <v>0</v>
      </c>
      <c r="UR265" s="69">
        <f>SUMIFS('Aceite Virgen Extra'!UR$6:UR$257,'Aceite Virgen Extra'!$A$6:$A$257,"&gt;="&amp;$A265,'Aceite Virgen Extra'!$B$6:$B$257,"&lt;="&amp;$B265)</f>
        <v>0.34</v>
      </c>
      <c r="US265" s="4">
        <f>SUMIFS('Aceite Virgen Extra'!US$6:US$257,'Aceite Virgen Extra'!$A$6:$A$257,"&gt;="&amp;$A265,'Aceite Virgen Extra'!$B$6:$B$257,"&lt;="&amp;$B265)</f>
        <v>0.27</v>
      </c>
      <c r="UT265" s="4">
        <f>SUMIFS('Aceite Virgen Extra'!UT$6:UT$257,'Aceite Virgen Extra'!$A$6:$A$257,"&gt;="&amp;$A265,'Aceite Virgen Extra'!$B$6:$B$257,"&lt;="&amp;$B265)</f>
        <v>0.47000000000000003</v>
      </c>
      <c r="UU265" s="4">
        <f>SUMIFS('Aceite Virgen Extra'!UU$6:UU$257,'Aceite Virgen Extra'!$A$6:$A$257,"&gt;="&amp;$A265,'Aceite Virgen Extra'!$B$6:$B$257,"&lt;="&amp;$B265)</f>
        <v>0</v>
      </c>
      <c r="UY265" s="69">
        <f>SUMIFS('Aceite Virgen Extra'!UY$6:UY$257,'Aceite Virgen Extra'!$A$6:$A$257,"&gt;="&amp;$A265,'Aceite Virgen Extra'!$B$6:$B$257,"&lt;="&amp;$B265)</f>
        <v>0.43</v>
      </c>
      <c r="UZ265" s="4">
        <f>SUMIFS('Aceite Virgen Extra'!UZ$6:UZ$257,'Aceite Virgen Extra'!$A$6:$A$257,"&gt;="&amp;$A265,'Aceite Virgen Extra'!$B$6:$B$257,"&lt;="&amp;$B265)</f>
        <v>0.52</v>
      </c>
      <c r="VA265" s="4">
        <f>SUMIFS('Aceite Virgen Extra'!VA$6:VA$257,'Aceite Virgen Extra'!$A$6:$A$257,"&gt;="&amp;$A265,'Aceite Virgen Extra'!$B$6:$B$257,"&lt;="&amp;$B265)</f>
        <v>0.46</v>
      </c>
      <c r="VB265" s="4">
        <f>SUMIFS('Aceite Virgen Extra'!VB$6:VB$257,'Aceite Virgen Extra'!$A$6:$A$257,"&gt;="&amp;$A265,'Aceite Virgen Extra'!$B$6:$B$257,"&lt;="&amp;$B265)</f>
        <v>0</v>
      </c>
      <c r="VF265" s="69">
        <f>SUMIFS('Aceite Virgen Extra'!VF$6:VF$257,'Aceite Virgen Extra'!$A$6:$A$257,"&gt;="&amp;$A265,'Aceite Virgen Extra'!$B$6:$B$257,"&lt;="&amp;$B265)</f>
        <v>0.81999999999999984</v>
      </c>
      <c r="VG265" s="4">
        <f>SUMIFS('Aceite Virgen Extra'!VG$6:VG$257,'Aceite Virgen Extra'!$A$6:$A$257,"&gt;="&amp;$A265,'Aceite Virgen Extra'!$B$6:$B$257,"&lt;="&amp;$B265)</f>
        <v>1.5899999999999999</v>
      </c>
      <c r="VH265" s="4">
        <f>SUMIFS('Aceite Virgen Extra'!VH$6:VH$257,'Aceite Virgen Extra'!$A$6:$A$257,"&gt;="&amp;$A265,'Aceite Virgen Extra'!$B$6:$B$257,"&lt;="&amp;$B265)</f>
        <v>0.47</v>
      </c>
      <c r="VI265" s="4">
        <f>SUMIFS('Aceite Virgen Extra'!VI$6:VI$257,'Aceite Virgen Extra'!$A$6:$A$257,"&gt;="&amp;$A265,'Aceite Virgen Extra'!$B$6:$B$257,"&lt;="&amp;$B265)</f>
        <v>0</v>
      </c>
      <c r="VM265" s="69">
        <f>SUMIFS('Aceite Virgen Extra'!VM$6:VM$257,'Aceite Virgen Extra'!$A$6:$A$257,"&gt;="&amp;$A265,'Aceite Virgen Extra'!$B$6:$B$257,"&lt;="&amp;$B265)</f>
        <v>0.77</v>
      </c>
      <c r="VN265" s="4">
        <f>SUMIFS('Aceite Virgen Extra'!VN$6:VN$257,'Aceite Virgen Extra'!$A$6:$A$257,"&gt;="&amp;$A265,'Aceite Virgen Extra'!$B$6:$B$257,"&lt;="&amp;$B265)</f>
        <v>0</v>
      </c>
      <c r="VO265" s="4">
        <f>SUMIFS('Aceite Virgen Extra'!VO$6:VO$257,'Aceite Virgen Extra'!$A$6:$A$257,"&gt;="&amp;$A265,'Aceite Virgen Extra'!$B$6:$B$257,"&lt;="&amp;$B265)</f>
        <v>1.19</v>
      </c>
      <c r="VP265" s="4">
        <f>SUMIFS('Aceite Virgen Extra'!VP$6:VP$257,'Aceite Virgen Extra'!$A$6:$A$257,"&gt;="&amp;$A265,'Aceite Virgen Extra'!$B$6:$B$257,"&lt;="&amp;$B265)</f>
        <v>0</v>
      </c>
      <c r="VT265" s="69">
        <f>SUMIFS('Aceite Virgen Extra'!VT$6:VT$257,'Aceite Virgen Extra'!$A$6:$A$257,"&gt;="&amp;$A265,'Aceite Virgen Extra'!$B$6:$B$257,"&lt;="&amp;$B265)</f>
        <v>0.6100000000000001</v>
      </c>
      <c r="VU265" s="4">
        <f>SUMIFS('Aceite Virgen Extra'!VU$6:VU$257,'Aceite Virgen Extra'!$A$6:$A$257,"&gt;="&amp;$A265,'Aceite Virgen Extra'!$B$6:$B$257,"&lt;="&amp;$B265)</f>
        <v>0</v>
      </c>
      <c r="VV265" s="4">
        <f>SUMIFS('Aceite Virgen Extra'!VV$6:VV$257,'Aceite Virgen Extra'!$A$6:$A$257,"&gt;="&amp;$A265,'Aceite Virgen Extra'!$B$6:$B$257,"&lt;="&amp;$B265)</f>
        <v>0.89</v>
      </c>
      <c r="VW265" s="4">
        <f>SUMIFS('Aceite Virgen Extra'!VW$6:VW$257,'Aceite Virgen Extra'!$A$6:$A$257,"&gt;="&amp;$A265,'Aceite Virgen Extra'!$B$6:$B$257,"&lt;="&amp;$B265)</f>
        <v>0</v>
      </c>
      <c r="WA265" s="69">
        <f>SUMIFS('Aceite Virgen Extra'!WA$6:WA$257,'Aceite Virgen Extra'!$A$6:$A$257,"&gt;="&amp;$A265,'Aceite Virgen Extra'!$B$6:$B$257,"&lt;="&amp;$B265)</f>
        <v>0.57999999999999996</v>
      </c>
      <c r="WB265" s="4">
        <f>SUMIFS('Aceite Virgen Extra'!WB$6:WB$257,'Aceite Virgen Extra'!$A$6:$A$257,"&gt;="&amp;$A265,'Aceite Virgen Extra'!$B$6:$B$257,"&lt;="&amp;$B265)</f>
        <v>1.3499999999999999</v>
      </c>
      <c r="WC265" s="4">
        <f>SUMIFS('Aceite Virgen Extra'!WC$6:WC$257,'Aceite Virgen Extra'!$A$6:$A$257,"&gt;="&amp;$A265,'Aceite Virgen Extra'!$B$6:$B$257,"&lt;="&amp;$B265)</f>
        <v>0.32</v>
      </c>
      <c r="WD265" s="4">
        <f>SUMIFS('Aceite Virgen Extra'!WD$6:WD$257,'Aceite Virgen Extra'!$A$6:$A$257,"&gt;="&amp;$A265,'Aceite Virgen Extra'!$B$6:$B$257,"&lt;="&amp;$B265)</f>
        <v>0</v>
      </c>
      <c r="WH265" s="69">
        <f>SUMIFS('Aceite Virgen Extra'!WH$6:WH$257,'Aceite Virgen Extra'!$A$6:$A$257,"&gt;="&amp;$A265,'Aceite Virgen Extra'!$B$6:$B$257,"&lt;="&amp;$B265)</f>
        <v>0.19</v>
      </c>
      <c r="WI265" s="4">
        <f>SUMIFS('Aceite Virgen Extra'!WI$6:WI$257,'Aceite Virgen Extra'!$A$6:$A$257,"&gt;="&amp;$A265,'Aceite Virgen Extra'!$B$6:$B$257,"&lt;="&amp;$B265)</f>
        <v>0</v>
      </c>
      <c r="WJ265" s="4">
        <f>SUMIFS('Aceite Virgen Extra'!WJ$6:WJ$257,'Aceite Virgen Extra'!$A$6:$A$257,"&gt;="&amp;$A265,'Aceite Virgen Extra'!$B$6:$B$257,"&lt;="&amp;$B265)</f>
        <v>0.12</v>
      </c>
      <c r="WK265" s="4">
        <f>SUMIFS('Aceite Virgen Extra'!WK$6:WK$257,'Aceite Virgen Extra'!$A$6:$A$257,"&gt;="&amp;$A265,'Aceite Virgen Extra'!$B$6:$B$257,"&lt;="&amp;$B265)</f>
        <v>0</v>
      </c>
      <c r="WO265" s="69">
        <f>SUMIFS('Aceite Virgen Extra'!WO$6:WO$257,'Aceite Virgen Extra'!$A$6:$A$257,"&gt;="&amp;$A265,'Aceite Virgen Extra'!$B$6:$B$257,"&lt;="&amp;$B265)</f>
        <v>0.21000000000000002</v>
      </c>
      <c r="WP265" s="4">
        <f>SUMIFS('Aceite Virgen Extra'!WP$6:WP$257,'Aceite Virgen Extra'!$A$6:$A$257,"&gt;="&amp;$A265,'Aceite Virgen Extra'!$B$6:$B$257,"&lt;="&amp;$B265)</f>
        <v>0</v>
      </c>
      <c r="WQ265" s="4">
        <f>SUMIFS('Aceite Virgen Extra'!WQ$6:WQ$257,'Aceite Virgen Extra'!$A$6:$A$257,"&gt;="&amp;$A265,'Aceite Virgen Extra'!$B$6:$B$257,"&lt;="&amp;$B265)</f>
        <v>0.2</v>
      </c>
      <c r="WR265" s="4">
        <f>SUMIFS('Aceite Virgen Extra'!WR$6:WR$257,'Aceite Virgen Extra'!$A$6:$A$257,"&gt;="&amp;$A265,'Aceite Virgen Extra'!$B$6:$B$257,"&lt;="&amp;$B265)</f>
        <v>0</v>
      </c>
      <c r="WV265" s="69">
        <f>SUMIFS('Aceite Virgen Extra'!WV$6:WV$257,'Aceite Virgen Extra'!$A$6:$A$257,"&gt;="&amp;$A265,'Aceite Virgen Extra'!$B$6:$B$257,"&lt;="&amp;$B265)</f>
        <v>0.12</v>
      </c>
      <c r="WW265" s="4">
        <f>SUMIFS('Aceite Virgen Extra'!WW$6:WW$257,'Aceite Virgen Extra'!$A$6:$A$257,"&gt;="&amp;$A265,'Aceite Virgen Extra'!$B$6:$B$257,"&lt;="&amp;$B265)</f>
        <v>0</v>
      </c>
      <c r="WX265" s="4">
        <f>SUMIFS('Aceite Virgen Extra'!WX$6:WX$257,'Aceite Virgen Extra'!$A$6:$A$257,"&gt;="&amp;$A265,'Aceite Virgen Extra'!$B$6:$B$257,"&lt;="&amp;$B265)</f>
        <v>0.22000000000000003</v>
      </c>
      <c r="WY265" s="4">
        <f>SUMIFS('Aceite Virgen Extra'!WY$6:WY$257,'Aceite Virgen Extra'!$A$6:$A$257,"&gt;="&amp;$A265,'Aceite Virgen Extra'!$B$6:$B$257,"&lt;="&amp;$B265)</f>
        <v>0</v>
      </c>
      <c r="XC265" s="69">
        <f>SUMIFS('Aceite Virgen Extra'!XC$6:XC$257,'Aceite Virgen Extra'!$A$6:$A$257,"&gt;="&amp;$A265,'Aceite Virgen Extra'!$B$6:$B$257,"&lt;="&amp;$B265)</f>
        <v>0.41000000000000003</v>
      </c>
      <c r="XD265" s="4">
        <f>SUMIFS('Aceite Virgen Extra'!XD$6:XD$257,'Aceite Virgen Extra'!$A$6:$A$257,"&gt;="&amp;$A265,'Aceite Virgen Extra'!$B$6:$B$257,"&lt;="&amp;$B265)</f>
        <v>0</v>
      </c>
      <c r="XE265" s="4">
        <f>SUMIFS('Aceite Virgen Extra'!XE$6:XE$257,'Aceite Virgen Extra'!$A$6:$A$257,"&gt;="&amp;$A265,'Aceite Virgen Extra'!$B$6:$B$257,"&lt;="&amp;$B265)</f>
        <v>0.21</v>
      </c>
      <c r="XF265" s="4">
        <f>SUMIFS('Aceite Virgen Extra'!XF$6:XF$257,'Aceite Virgen Extra'!$A$6:$A$257,"&gt;="&amp;$A265,'Aceite Virgen Extra'!$B$6:$B$257,"&lt;="&amp;$B265)</f>
        <v>0</v>
      </c>
      <c r="XJ265" s="69">
        <f>SUMIFS('Aceite Virgen Extra'!XJ$6:XJ$257,'Aceite Virgen Extra'!$A$6:$A$257,"&gt;="&amp;$A265,'Aceite Virgen Extra'!$B$6:$B$257,"&lt;="&amp;$B265)</f>
        <v>0.39</v>
      </c>
      <c r="XK265" s="4">
        <f>SUMIFS('Aceite Virgen Extra'!XK$6:XK$257,'Aceite Virgen Extra'!$A$6:$A$257,"&gt;="&amp;$A265,'Aceite Virgen Extra'!$B$6:$B$257,"&lt;="&amp;$B265)</f>
        <v>0</v>
      </c>
      <c r="XL265" s="4">
        <f>SUMIFS('Aceite Virgen Extra'!XL$6:XL$257,'Aceite Virgen Extra'!$A$6:$A$257,"&gt;="&amp;$A265,'Aceite Virgen Extra'!$B$6:$B$257,"&lt;="&amp;$B265)</f>
        <v>0.64</v>
      </c>
      <c r="XM265" s="4">
        <f>SUMIFS('Aceite Virgen Extra'!XM$6:XM$257,'Aceite Virgen Extra'!$A$6:$A$257,"&gt;="&amp;$A265,'Aceite Virgen Extra'!$B$6:$B$257,"&lt;="&amp;$B265)</f>
        <v>0</v>
      </c>
      <c r="XQ265" s="69">
        <f>SUMIFS('Aceite Virgen Extra'!XQ$6:XQ$257,'Aceite Virgen Extra'!$A$6:$A$257,"&gt;="&amp;$A265,'Aceite Virgen Extra'!$B$6:$B$257,"&lt;="&amp;$B265)</f>
        <v>3.29</v>
      </c>
      <c r="XR265" s="4">
        <f>SUMIFS('Aceite Virgen Extra'!XR$6:XR$257,'Aceite Virgen Extra'!$A$6:$A$257,"&gt;="&amp;$A265,'Aceite Virgen Extra'!$B$6:$B$257,"&lt;="&amp;$B265)</f>
        <v>7.49</v>
      </c>
      <c r="XS265" s="4">
        <f>SUMIFS('Aceite Virgen Extra'!XS$6:XS$257,'Aceite Virgen Extra'!$A$6:$A$257,"&gt;="&amp;$A265,'Aceite Virgen Extra'!$B$6:$B$257,"&lt;="&amp;$B265)</f>
        <v>1.8</v>
      </c>
      <c r="XT265" s="4">
        <f>SUMIFS('Aceite Virgen Extra'!XT$6:XT$257,'Aceite Virgen Extra'!$A$6:$A$257,"&gt;="&amp;$A265,'Aceite Virgen Extra'!$B$6:$B$257,"&lt;="&amp;$B265)</f>
        <v>0</v>
      </c>
      <c r="XX265" s="69">
        <f>SUMIFS('Aceite Virgen Extra'!XX$6:XX$257,'Aceite Virgen Extra'!$A$6:$A$257,"&gt;="&amp;$A265,'Aceite Virgen Extra'!$B$6:$B$257,"&lt;="&amp;$B265)</f>
        <v>7.07</v>
      </c>
      <c r="XY265" s="4">
        <f>SUMIFS('Aceite Virgen Extra'!XY$6:XY$257,'Aceite Virgen Extra'!$A$6:$A$257,"&gt;="&amp;$A265,'Aceite Virgen Extra'!$B$6:$B$257,"&lt;="&amp;$B265)</f>
        <v>17.62</v>
      </c>
      <c r="XZ265" s="4">
        <f>SUMIFS('Aceite Virgen Extra'!XZ$6:XZ$257,'Aceite Virgen Extra'!$A$6:$A$257,"&gt;="&amp;$A265,'Aceite Virgen Extra'!$B$6:$B$257,"&lt;="&amp;$B265)</f>
        <v>2.16</v>
      </c>
      <c r="YA265" s="4">
        <f>SUMIFS('Aceite Virgen Extra'!YA$6:YA$257,'Aceite Virgen Extra'!$A$6:$A$257,"&gt;="&amp;$A265,'Aceite Virgen Extra'!$B$6:$B$257,"&lt;="&amp;$B265)</f>
        <v>0</v>
      </c>
      <c r="YE265" s="69">
        <f>SUMIFS('Aceite Virgen Extra'!YE$6:YE$257,'Aceite Virgen Extra'!$A$6:$A$257,"&gt;="&amp;$A265,'Aceite Virgen Extra'!$B$6:$B$257,"&lt;="&amp;$B265)</f>
        <v>2.04</v>
      </c>
      <c r="YF265" s="4">
        <f>SUMIFS('Aceite Virgen Extra'!YF$6:YF$257,'Aceite Virgen Extra'!$A$6:$A$257,"&gt;="&amp;$A265,'Aceite Virgen Extra'!$B$6:$B$257,"&lt;="&amp;$B265)</f>
        <v>2.2800000000000002</v>
      </c>
      <c r="YG265" s="4">
        <f>SUMIFS('Aceite Virgen Extra'!YG$6:YG$257,'Aceite Virgen Extra'!$A$6:$A$257,"&gt;="&amp;$A265,'Aceite Virgen Extra'!$B$6:$B$257,"&lt;="&amp;$B265)</f>
        <v>2.0699999999999998</v>
      </c>
      <c r="YH265" s="4">
        <f>SUMIFS('Aceite Virgen Extra'!YH$6:YH$257,'Aceite Virgen Extra'!$A$6:$A$257,"&gt;="&amp;$A265,'Aceite Virgen Extra'!$B$6:$B$257,"&lt;="&amp;$B265)</f>
        <v>0</v>
      </c>
      <c r="YL265" s="69">
        <f>SUMIFS('Aceite Virgen Extra'!YL$6:YL$257,'Aceite Virgen Extra'!$A$6:$A$257,"&gt;="&amp;$A265,'Aceite Virgen Extra'!$B$6:$B$257,"&lt;="&amp;$B265)</f>
        <v>5.94</v>
      </c>
      <c r="YM265" s="4">
        <f>SUMIFS('Aceite Virgen Extra'!YM$6:YM$257,'Aceite Virgen Extra'!$A$6:$A$257,"&gt;="&amp;$A265,'Aceite Virgen Extra'!$B$6:$B$257,"&lt;="&amp;$B265)</f>
        <v>9.14</v>
      </c>
      <c r="YN265" s="4">
        <f>SUMIFS('Aceite Virgen Extra'!YN$6:YN$257,'Aceite Virgen Extra'!$A$6:$A$257,"&gt;="&amp;$A265,'Aceite Virgen Extra'!$B$6:$B$257,"&lt;="&amp;$B265)</f>
        <v>5.2</v>
      </c>
      <c r="YO265" s="4">
        <f>SUMIFS('Aceite Virgen Extra'!YO$6:YO$257,'Aceite Virgen Extra'!$A$6:$A$257,"&gt;="&amp;$A265,'Aceite Virgen Extra'!$B$6:$B$257,"&lt;="&amp;$B265)</f>
        <v>5.8100000000000005</v>
      </c>
      <c r="YP265" s="4">
        <f>SUMIFS('Aceite Virgen Extra'!YP$6:YP$257,'Aceite Virgen Extra'!$A$6:$A$257,"&gt;="&amp;$A265,'Aceite Virgen Extra'!$B$6:$B$257,"&lt;="&amp;$B265)</f>
        <v>2.65</v>
      </c>
      <c r="YS265" s="69">
        <f>SUMIFS('Aceite Virgen Extra'!YS$6:YS$257,'Aceite Virgen Extra'!$A$6:$A$257,"&gt;="&amp;$A265,'Aceite Virgen Extra'!$B$6:$B$257,"&lt;="&amp;$B265)</f>
        <v>11.01</v>
      </c>
      <c r="YT265" s="4">
        <f>SUMIFS('Aceite Virgen Extra'!YT$6:YT$257,'Aceite Virgen Extra'!$A$6:$A$257,"&gt;="&amp;$A265,'Aceite Virgen Extra'!$B$6:$B$257,"&lt;="&amp;$B265)</f>
        <v>10.99</v>
      </c>
      <c r="YU265" s="4">
        <f>SUMIFS('Aceite Virgen Extra'!YU$6:YU$257,'Aceite Virgen Extra'!$A$6:$A$257,"&gt;="&amp;$A265,'Aceite Virgen Extra'!$B$6:$B$257,"&lt;="&amp;$B265)</f>
        <v>10.54</v>
      </c>
      <c r="YV265" s="4">
        <f>SUMIFS('Aceite Virgen Extra'!YV$6:YV$257,'Aceite Virgen Extra'!$A$6:$A$257,"&gt;="&amp;$A265,'Aceite Virgen Extra'!$B$6:$B$257,"&lt;="&amp;$B265)</f>
        <v>13.02</v>
      </c>
      <c r="YW265" s="4">
        <f>SUMIFS('Aceite Virgen Extra'!YW$6:YW$257,'Aceite Virgen Extra'!$A$6:$A$257,"&gt;="&amp;$A265,'Aceite Virgen Extra'!$B$6:$B$257,"&lt;="&amp;$B265)</f>
        <v>1.55</v>
      </c>
      <c r="YZ265" s="69">
        <f>SUMIFS('Aceite Virgen Extra'!YZ$6:YZ$257,'Aceite Virgen Extra'!$A$6:$A$257,"&gt;="&amp;$A265,'Aceite Virgen Extra'!$B$6:$B$257,"&lt;="&amp;$B265)</f>
        <v>14.4</v>
      </c>
      <c r="ZA265" s="4">
        <f>SUMIFS('Aceite Virgen Extra'!ZA$6:ZA$257,'Aceite Virgen Extra'!$A$6:$A$257,"&gt;="&amp;$A265,'Aceite Virgen Extra'!$B$6:$B$257,"&lt;="&amp;$B265)</f>
        <v>4.74</v>
      </c>
      <c r="ZB265" s="4">
        <f>SUMIFS('Aceite Virgen Extra'!ZB$6:ZB$257,'Aceite Virgen Extra'!$A$6:$A$257,"&gt;="&amp;$A265,'Aceite Virgen Extra'!$B$6:$B$257,"&lt;="&amp;$B265)</f>
        <v>18.589999999999996</v>
      </c>
      <c r="ZC265" s="4">
        <f>SUMIFS('Aceite Virgen Extra'!ZC$6:ZC$257,'Aceite Virgen Extra'!$A$6:$A$257,"&gt;="&amp;$A265,'Aceite Virgen Extra'!$B$6:$B$257,"&lt;="&amp;$B265)</f>
        <v>18.720000000000002</v>
      </c>
      <c r="ZD265" s="4">
        <f>SUMIFS('Aceite Virgen Extra'!ZD$6:ZD$257,'Aceite Virgen Extra'!$A$6:$A$257,"&gt;="&amp;$A265,'Aceite Virgen Extra'!$B$6:$B$257,"&lt;="&amp;$B265)</f>
        <v>17.86</v>
      </c>
    </row>
    <row r="266" spans="1:680" x14ac:dyDescent="0.25">
      <c r="A266" s="9">
        <f>'TAM Aceite Virgen Extra'!B14</f>
        <v>4.8</v>
      </c>
      <c r="B266" s="9">
        <f>'TAM Aceite Virgen Extra'!C14</f>
        <v>5.0999999999999996</v>
      </c>
      <c r="C266" s="9"/>
      <c r="D266" s="4">
        <f>SUMIFS('Aceite Virgen Extra'!D$6:D$257,'Aceite Virgen Extra'!$A$6:$A$257,"&gt;="&amp;$A266,'Aceite Virgen Extra'!$B$6:$B$257,"&lt;="&amp;$B266)</f>
        <v>11.979999999999999</v>
      </c>
      <c r="E266" s="4">
        <f>SUMIFS('Aceite Virgen Extra'!E$6:E$257,'Aceite Virgen Extra'!$A$6:$A$257,"&gt;="&amp;$A266,'Aceite Virgen Extra'!$B$6:$B$257,"&lt;="&amp;$B266)</f>
        <v>7.0300000000000011</v>
      </c>
      <c r="F266" s="4">
        <f>SUMIFS('Aceite Virgen Extra'!F$6:F$257,'Aceite Virgen Extra'!$A$6:$A$257,"&gt;="&amp;$A266,'Aceite Virgen Extra'!$B$6:$B$257,"&lt;="&amp;$B266)</f>
        <v>15.310000000000002</v>
      </c>
      <c r="G266" s="4">
        <f>SUMIFS('Aceite Virgen Extra'!G$6:G$257,'Aceite Virgen Extra'!$A$6:$A$257,"&gt;="&amp;$A266,'Aceite Virgen Extra'!$B$6:$B$257,"&lt;="&amp;$B266)</f>
        <v>9.2899999999999991</v>
      </c>
      <c r="H266" s="9"/>
      <c r="I266" s="9"/>
      <c r="J266" s="9"/>
      <c r="K266" s="4">
        <f>SUMIFS('Aceite Virgen Extra'!K$6:K$257,'Aceite Virgen Extra'!$A$6:$A$257,"&gt;="&amp;$A266,'Aceite Virgen Extra'!$B$6:$B$257,"&lt;="&amp;$B266)</f>
        <v>12.42</v>
      </c>
      <c r="L266" s="4">
        <f>SUMIFS('Aceite Virgen Extra'!L$6:L$257,'Aceite Virgen Extra'!$A$6:$A$257,"&gt;="&amp;$A266,'Aceite Virgen Extra'!$B$6:$B$257,"&lt;="&amp;$B266)</f>
        <v>4.9000000000000004</v>
      </c>
      <c r="M266" s="4">
        <f>SUMIFS('Aceite Virgen Extra'!M$6:M$257,'Aceite Virgen Extra'!$A$6:$A$257,"&gt;="&amp;$A266,'Aceite Virgen Extra'!$B$6:$B$257,"&lt;="&amp;$B266)</f>
        <v>15.63</v>
      </c>
      <c r="N266" s="4">
        <f>SUMIFS('Aceite Virgen Extra'!N$6:N$257,'Aceite Virgen Extra'!$A$6:$A$257,"&gt;="&amp;$A266,'Aceite Virgen Extra'!$B$6:$B$257,"&lt;="&amp;$B266)</f>
        <v>14.17</v>
      </c>
      <c r="O266" s="9"/>
      <c r="P266" s="9"/>
      <c r="Q266" s="9"/>
      <c r="R266" s="4">
        <f>SUMIFS('Aceite Virgen Extra'!R$6:R$257,'Aceite Virgen Extra'!$A$6:$A$257,"&gt;="&amp;$A266,'Aceite Virgen Extra'!$B$6:$B$257,"&lt;="&amp;$B266)</f>
        <v>10.119999999999999</v>
      </c>
      <c r="S266" s="4">
        <f>SUMIFS('Aceite Virgen Extra'!S$6:S$257,'Aceite Virgen Extra'!$A$6:$A$257,"&gt;="&amp;$A266,'Aceite Virgen Extra'!$B$6:$B$257,"&lt;="&amp;$B266)</f>
        <v>3.1300000000000003</v>
      </c>
      <c r="T266" s="4">
        <f>SUMIFS('Aceite Virgen Extra'!T$6:T$257,'Aceite Virgen Extra'!$A$6:$A$257,"&gt;="&amp;$A266,'Aceite Virgen Extra'!$B$6:$B$257,"&lt;="&amp;$B266)</f>
        <v>12.319999999999999</v>
      </c>
      <c r="U266" s="4">
        <f>SUMIFS('Aceite Virgen Extra'!U$6:U$257,'Aceite Virgen Extra'!$A$6:$A$257,"&gt;="&amp;$A266,'Aceite Virgen Extra'!$B$6:$B$257,"&lt;="&amp;$B266)</f>
        <v>13.700000000000001</v>
      </c>
      <c r="V266" s="9"/>
      <c r="W266" s="9"/>
      <c r="X266" s="9"/>
      <c r="Y266" s="4">
        <f>SUMIFS('Aceite Virgen Extra'!Y$6:Y$257,'Aceite Virgen Extra'!$A$6:$A$257,"&gt;="&amp;$A266,'Aceite Virgen Extra'!$B$6:$B$257,"&lt;="&amp;$B266)</f>
        <v>9.92</v>
      </c>
      <c r="Z266" s="4">
        <f>SUMIFS('Aceite Virgen Extra'!Z$6:Z$257,'Aceite Virgen Extra'!$A$6:$A$257,"&gt;="&amp;$A266,'Aceite Virgen Extra'!$B$6:$B$257,"&lt;="&amp;$B266)</f>
        <v>3.05</v>
      </c>
      <c r="AA266" s="4">
        <f>SUMIFS('Aceite Virgen Extra'!AA$6:AA$257,'Aceite Virgen Extra'!$A$6:$A$257,"&gt;="&amp;$A266,'Aceite Virgen Extra'!$B$6:$B$257,"&lt;="&amp;$B266)</f>
        <v>12.6</v>
      </c>
      <c r="AB266" s="4">
        <f>SUMIFS('Aceite Virgen Extra'!AB$6:AB$257,'Aceite Virgen Extra'!$A$6:$A$257,"&gt;="&amp;$A266,'Aceite Virgen Extra'!$B$6:$B$257,"&lt;="&amp;$B266)</f>
        <v>8.0500000000000007</v>
      </c>
      <c r="AC266" s="9"/>
      <c r="AD266" s="9"/>
      <c r="AE266" s="9"/>
      <c r="AF266" s="4">
        <f>SUMIFS('Aceite Virgen Extra'!AF$6:AF$257,'Aceite Virgen Extra'!$A$6:$A$257,"&gt;="&amp;$A266,'Aceite Virgen Extra'!$B$6:$B$257,"&lt;="&amp;$B266)</f>
        <v>9.4500000000000011</v>
      </c>
      <c r="AG266" s="4">
        <f>SUMIFS('Aceite Virgen Extra'!AG$6:AG$257,'Aceite Virgen Extra'!$A$6:$A$257,"&gt;="&amp;$A266,'Aceite Virgen Extra'!$B$6:$B$257,"&lt;="&amp;$B266)</f>
        <v>2.17</v>
      </c>
      <c r="AH266" s="4">
        <f>SUMIFS('Aceite Virgen Extra'!AH$6:AH$257,'Aceite Virgen Extra'!$A$6:$A$257,"&gt;="&amp;$A266,'Aceite Virgen Extra'!$B$6:$B$257,"&lt;="&amp;$B266)</f>
        <v>12.17</v>
      </c>
      <c r="AI266" s="4">
        <f>SUMIFS('Aceite Virgen Extra'!AI$6:AI$257,'Aceite Virgen Extra'!$A$6:$A$257,"&gt;="&amp;$A266,'Aceite Virgen Extra'!$B$6:$B$257,"&lt;="&amp;$B266)</f>
        <v>10.67</v>
      </c>
      <c r="AJ266" s="9"/>
      <c r="AK266" s="9"/>
      <c r="AL266" s="9"/>
      <c r="AM266" s="4">
        <f>SUMIFS('Aceite Virgen Extra'!AM$6:AM$257,'Aceite Virgen Extra'!$A$6:$A$257,"&gt;="&amp;$A266,'Aceite Virgen Extra'!$B$6:$B$257,"&lt;="&amp;$B266)</f>
        <v>10.469999999999999</v>
      </c>
      <c r="AN266" s="4">
        <f>SUMIFS('Aceite Virgen Extra'!AN$6:AN$257,'Aceite Virgen Extra'!$A$6:$A$257,"&gt;="&amp;$A266,'Aceite Virgen Extra'!$B$6:$B$257,"&lt;="&amp;$B266)</f>
        <v>4.1800000000000006</v>
      </c>
      <c r="AO266" s="4">
        <f>SUMIFS('Aceite Virgen Extra'!AO$6:AO$257,'Aceite Virgen Extra'!$A$6:$A$257,"&gt;="&amp;$A266,'Aceite Virgen Extra'!$B$6:$B$257,"&lt;="&amp;$B266)</f>
        <v>12.55</v>
      </c>
      <c r="AP266" s="4">
        <f>SUMIFS('Aceite Virgen Extra'!AP$6:AP$257,'Aceite Virgen Extra'!$A$6:$A$257,"&gt;="&amp;$A266,'Aceite Virgen Extra'!$B$6:$B$257,"&lt;="&amp;$B266)</f>
        <v>10.920000000000002</v>
      </c>
      <c r="AQ266" s="9"/>
      <c r="AR266" s="9"/>
      <c r="AT266" s="4">
        <f>SUMIFS('Aceite Virgen Extra'!AT$6:AT$257,'Aceite Virgen Extra'!$A$6:$A$257,"&gt;="&amp;$A266,'Aceite Virgen Extra'!$B$6:$B$257,"&lt;="&amp;$B266)</f>
        <v>7.35</v>
      </c>
      <c r="AU266" s="4">
        <f>SUMIFS('Aceite Virgen Extra'!AU$6:AU$257,'Aceite Virgen Extra'!$A$6:$A$257,"&gt;="&amp;$A266,'Aceite Virgen Extra'!$B$6:$B$257,"&lt;="&amp;$B266)</f>
        <v>4.68</v>
      </c>
      <c r="AV266" s="4">
        <f>SUMIFS('Aceite Virgen Extra'!AV$6:AV$257,'Aceite Virgen Extra'!$A$6:$A$257,"&gt;="&amp;$A266,'Aceite Virgen Extra'!$B$6:$B$257,"&lt;="&amp;$B266)</f>
        <v>8.41</v>
      </c>
      <c r="AW266" s="4">
        <f>SUMIFS('Aceite Virgen Extra'!AW$6:AW$257,'Aceite Virgen Extra'!$A$6:$A$257,"&gt;="&amp;$A266,'Aceite Virgen Extra'!$B$6:$B$257,"&lt;="&amp;$B266)</f>
        <v>9.9499999999999993</v>
      </c>
      <c r="BA266" s="4">
        <f>SUMIFS('Aceite Virgen Extra'!BA$6:BA$257,'Aceite Virgen Extra'!$A$6:$A$257,"&gt;="&amp;A266,'Aceite Virgen Extra'!$B$6:$B$257,"&lt;="&amp;B266)</f>
        <v>9.2700000000000014</v>
      </c>
      <c r="BB266" s="4">
        <f>SUMIFS('Aceite Virgen Extra'!BB$6:BB$257,'Aceite Virgen Extra'!$A$6:$A$257,"&gt;="&amp;$A266,'Aceite Virgen Extra'!$B$6:$B$257,"&lt;="&amp;$B266)</f>
        <v>2.59</v>
      </c>
      <c r="BC266" s="4">
        <f>SUMIFS('Aceite Virgen Extra'!BC$6:BC$257,'Aceite Virgen Extra'!$A$6:$A$257,"&gt;="&amp;$A266,'Aceite Virgen Extra'!$B$6:$B$257,"&lt;="&amp;$B266)</f>
        <v>10.86</v>
      </c>
      <c r="BD266" s="4">
        <f>SUMIFS('Aceite Virgen Extra'!BD$6:BD$257,'Aceite Virgen Extra'!$A$6:$A$257,"&gt;="&amp;$A266,'Aceite Virgen Extra'!$B$6:$B$257,"&lt;="&amp;$B266)</f>
        <v>16.440000000000001</v>
      </c>
      <c r="BH266" s="4">
        <f>SUMIFS('Aceite Virgen Extra'!BH$6:BH$257,'Aceite Virgen Extra'!$A$6:$A$257,"&gt;="&amp;$A266,'Aceite Virgen Extra'!$B$6:$B$257,"&lt;="&amp;$B266)</f>
        <v>5.91</v>
      </c>
      <c r="BI266" s="4">
        <f>SUMIFS('Aceite Virgen Extra'!BI$6:BI$257,'Aceite Virgen Extra'!$A$6:$A$257,"&gt;="&amp;$A266,'Aceite Virgen Extra'!$B$6:$B$257,"&lt;="&amp;$B266)</f>
        <v>2.67</v>
      </c>
      <c r="BJ266" s="4">
        <f>SUMIFS('Aceite Virgen Extra'!BJ$6:BJ$257,'Aceite Virgen Extra'!$A$6:$A$257,"&gt;="&amp;$A266,'Aceite Virgen Extra'!$B$6:$B$257,"&lt;="&amp;$B266)</f>
        <v>7.2600000000000007</v>
      </c>
      <c r="BK266" s="4">
        <f>SUMIFS('Aceite Virgen Extra'!BK$6:BK$257,'Aceite Virgen Extra'!$A$6:$A$257,"&gt;="&amp;$A266,'Aceite Virgen Extra'!$B$6:$B$257,"&lt;="&amp;$B266)</f>
        <v>6</v>
      </c>
      <c r="BO266" s="4">
        <f>SUMIFS('Aceite Virgen Extra'!BO$6:BO$257,'Aceite Virgen Extra'!$A$6:$A$257,"&gt;="&amp;$A266,'Aceite Virgen Extra'!$B$6:$B$257,"&lt;="&amp;$B266)</f>
        <v>8.3800000000000008</v>
      </c>
      <c r="BP266" s="4">
        <f>SUMIFS('Aceite Virgen Extra'!BP$6:BP$257,'Aceite Virgen Extra'!$A$6:$A$257,"&gt;="&amp;$A266,'Aceite Virgen Extra'!$B$6:$B$257,"&lt;="&amp;$B266)</f>
        <v>3.32</v>
      </c>
      <c r="BQ266" s="4">
        <f>SUMIFS('Aceite Virgen Extra'!BQ$6:BQ$257,'Aceite Virgen Extra'!$A$6:$A$257,"&gt;="&amp;$A266,'Aceite Virgen Extra'!$B$6:$B$257,"&lt;="&amp;$B266)</f>
        <v>9.91</v>
      </c>
      <c r="BR266" s="4">
        <f>SUMIFS('Aceite Virgen Extra'!BR$6:BR$257,'Aceite Virgen Extra'!$A$6:$A$257,"&gt;="&amp;$A266,'Aceite Virgen Extra'!$B$6:$B$257,"&lt;="&amp;$B266)</f>
        <v>13.33</v>
      </c>
      <c r="BV266" s="4">
        <f>SUMIFS('Aceite Virgen Extra'!BV$6:BV$257,'Aceite Virgen Extra'!$A$6:$A$257,"&gt;="&amp;$A266,'Aceite Virgen Extra'!$B$6:$B$257,"&lt;="&amp;$B266)</f>
        <v>8.42</v>
      </c>
      <c r="BW266" s="4">
        <f>SUMIFS('Aceite Virgen Extra'!BW$6:BW$257,'Aceite Virgen Extra'!$A$6:$A$257,"&gt;="&amp;$A266,'Aceite Virgen Extra'!$B$6:$B$257,"&lt;="&amp;$B266)</f>
        <v>3.49</v>
      </c>
      <c r="BX266" s="4">
        <f>SUMIFS('Aceite Virgen Extra'!BX$6:BX$257,'Aceite Virgen Extra'!$A$6:$A$257,"&gt;="&amp;$A266,'Aceite Virgen Extra'!$B$6:$B$257,"&lt;="&amp;$B266)</f>
        <v>9.6</v>
      </c>
      <c r="BY266" s="4">
        <f>SUMIFS('Aceite Virgen Extra'!BY$6:BY$257,'Aceite Virgen Extra'!$A$6:$A$257,"&gt;="&amp;$A266,'Aceite Virgen Extra'!$B$6:$B$257,"&lt;="&amp;$B266)</f>
        <v>9.9899999999999984</v>
      </c>
      <c r="CC266" s="4">
        <f>SUMIFS('Aceite Virgen Extra'!CC$6:CC$257,'Aceite Virgen Extra'!$A$6:$A$257,"&gt;="&amp;$A266,'Aceite Virgen Extra'!$B$6:$B$257,"&lt;="&amp;$B266)</f>
        <v>8.4599999999999991</v>
      </c>
      <c r="CD266" s="4">
        <f>SUMIFS('Aceite Virgen Extra'!CD$6:CD$257,'Aceite Virgen Extra'!$A$6:$A$257,"&gt;="&amp;$A266,'Aceite Virgen Extra'!$B$6:$B$257,"&lt;="&amp;$B266)</f>
        <v>3.13</v>
      </c>
      <c r="CE266" s="4">
        <f>SUMIFS('Aceite Virgen Extra'!CE$6:CE$257,'Aceite Virgen Extra'!$A$6:$A$257,"&gt;="&amp;$A266,'Aceite Virgen Extra'!$B$6:$B$257,"&lt;="&amp;$B266)</f>
        <v>11.530000000000001</v>
      </c>
      <c r="CF266" s="4">
        <f>SUMIFS('Aceite Virgen Extra'!CF$6:CF$257,'Aceite Virgen Extra'!$A$6:$A$257,"&gt;="&amp;$A266,'Aceite Virgen Extra'!$B$6:$B$257,"&lt;="&amp;$B266)</f>
        <v>8.3000000000000007</v>
      </c>
      <c r="CJ266" s="4">
        <f>SUMIFS('Aceite Virgen Extra'!CJ$6:CJ$257,'Aceite Virgen Extra'!$A$6:$A$257,"&gt;="&amp;$A266,'Aceite Virgen Extra'!$B$6:$B$257,"&lt;="&amp;$B266)</f>
        <v>8.44</v>
      </c>
      <c r="CK266" s="4">
        <f>SUMIFS('Aceite Virgen Extra'!CK$6:CK$257,'Aceite Virgen Extra'!$A$6:$A$257,"&gt;="&amp;$A266,'Aceite Virgen Extra'!$B$6:$B$257,"&lt;="&amp;$B266)</f>
        <v>1.98</v>
      </c>
      <c r="CL266" s="4">
        <f>SUMIFS('Aceite Virgen Extra'!CL$6:CL$257,'Aceite Virgen Extra'!$A$6:$A$257,"&gt;="&amp;$A266,'Aceite Virgen Extra'!$B$6:$B$257,"&lt;="&amp;$B266)</f>
        <v>12.75</v>
      </c>
      <c r="CM266" s="4">
        <f>SUMIFS('Aceite Virgen Extra'!CM$6:CM$257,'Aceite Virgen Extra'!$A$6:$A$257,"&gt;="&amp;$A266,'Aceite Virgen Extra'!$B$6:$B$257,"&lt;="&amp;$B266)</f>
        <v>8.17</v>
      </c>
      <c r="CQ266" s="4">
        <f>SUMIFS('Aceite Virgen Extra'!CQ$6:CQ$257,'Aceite Virgen Extra'!$A$6:$A$257,"&gt;="&amp;$A266,'Aceite Virgen Extra'!$B$6:$B$257,"&lt;="&amp;$B266)</f>
        <v>8.17</v>
      </c>
      <c r="CR266" s="4">
        <f>SUMIFS('Aceite Virgen Extra'!CR$6:CR$257,'Aceite Virgen Extra'!$A$6:$A$257,"&gt;="&amp;$A266,'Aceite Virgen Extra'!$B$6:$B$257,"&lt;="&amp;$B266)</f>
        <v>2.8099999999999996</v>
      </c>
      <c r="CS266" s="4">
        <f>SUMIFS('Aceite Virgen Extra'!CS$6:CS$257,'Aceite Virgen Extra'!$A$6:$A$257,"&gt;="&amp;$A266,'Aceite Virgen Extra'!$B$6:$B$257,"&lt;="&amp;$B266)</f>
        <v>11.629999999999999</v>
      </c>
      <c r="CT266" s="4">
        <f>SUMIFS('Aceite Virgen Extra'!CT$6:CT$257,'Aceite Virgen Extra'!$A$6:$A$257,"&gt;="&amp;$A266,'Aceite Virgen Extra'!$B$6:$B$257,"&lt;="&amp;$B266)</f>
        <v>8.5399999999999991</v>
      </c>
      <c r="CX266" s="4">
        <f>SUMIFS('Aceite Virgen Extra'!CX$6:CX$257,'Aceite Virgen Extra'!$A$6:$A$257,"&gt;="&amp;$A266,'Aceite Virgen Extra'!$B$6:$B$257,"&lt;="&amp;$B266)</f>
        <v>10.23</v>
      </c>
      <c r="CY266" s="4">
        <f>SUMIFS('Aceite Virgen Extra'!CY$6:CY$257,'Aceite Virgen Extra'!$A$6:$A$257,"&gt;="&amp;$A266,'Aceite Virgen Extra'!$B$6:$B$257,"&lt;="&amp;$B266)</f>
        <v>6.9899999999999993</v>
      </c>
      <c r="CZ266" s="4">
        <f>SUMIFS('Aceite Virgen Extra'!CZ$6:CZ$257,'Aceite Virgen Extra'!$A$6:$A$257,"&gt;="&amp;$A266,'Aceite Virgen Extra'!$B$6:$B$257,"&lt;="&amp;$B266)</f>
        <v>12.08</v>
      </c>
      <c r="DA266" s="4">
        <f>SUMIFS('Aceite Virgen Extra'!DA$6:DA$257,'Aceite Virgen Extra'!$A$6:$A$257,"&gt;="&amp;$A266,'Aceite Virgen Extra'!$B$6:$B$257,"&lt;="&amp;$B266)</f>
        <v>9.5999999999999979</v>
      </c>
      <c r="DE266" s="4">
        <f>SUMIFS('Aceite Virgen Extra'!DE$6:DE$257,'Aceite Virgen Extra'!$A$6:$A$257,"&gt;="&amp;$A266,'Aceite Virgen Extra'!$B$6:$B$257,"&lt;="&amp;$B266)</f>
        <v>10.020000000000001</v>
      </c>
      <c r="DF266" s="4">
        <f>SUMIFS('Aceite Virgen Extra'!DF$6:DF$257,'Aceite Virgen Extra'!$A$6:$A$257,"&gt;="&amp;$A266,'Aceite Virgen Extra'!$B$6:$B$257,"&lt;="&amp;$B266)</f>
        <v>5.9300000000000006</v>
      </c>
      <c r="DG266" s="4">
        <f>SUMIFS('Aceite Virgen Extra'!DG$6:DG$257,'Aceite Virgen Extra'!$A$6:$A$257,"&gt;="&amp;$A266,'Aceite Virgen Extra'!$B$6:$B$257,"&lt;="&amp;$B266)</f>
        <v>12.32</v>
      </c>
      <c r="DH266" s="4">
        <f>SUMIFS('Aceite Virgen Extra'!DH$6:DH$257,'Aceite Virgen Extra'!$A$6:$A$257,"&gt;="&amp;$A266,'Aceite Virgen Extra'!$B$6:$B$257,"&lt;="&amp;$B266)</f>
        <v>8.2000000000000011</v>
      </c>
      <c r="DL266" s="4">
        <f>SUMIFS('Aceite Virgen Extra'!DL$6:DL$257,'Aceite Virgen Extra'!$A$6:$A$257,"&gt;="&amp;$A266,'Aceite Virgen Extra'!$B$6:$B$257,"&lt;="&amp;$B266)</f>
        <v>9.06</v>
      </c>
      <c r="DM266" s="4">
        <f>SUMIFS('Aceite Virgen Extra'!DM$6:DM$257,'Aceite Virgen Extra'!$A$6:$A$257,"&gt;="&amp;$A266,'Aceite Virgen Extra'!$B$6:$B$257,"&lt;="&amp;$B266)</f>
        <v>11.74</v>
      </c>
      <c r="DN266" s="4">
        <f>SUMIFS('Aceite Virgen Extra'!DN$6:DN$257,'Aceite Virgen Extra'!$A$6:$A$257,"&gt;="&amp;$A266,'Aceite Virgen Extra'!$B$6:$B$257,"&lt;="&amp;$B266)</f>
        <v>9</v>
      </c>
      <c r="DO266" s="4">
        <f>SUMIFS('Aceite Virgen Extra'!DO$6:DO$257,'Aceite Virgen Extra'!$A$6:$A$257,"&gt;="&amp;$A266,'Aceite Virgen Extra'!$B$6:$B$257,"&lt;="&amp;$B266)</f>
        <v>5.13</v>
      </c>
      <c r="DS266" s="4">
        <f>SUMIFS('Aceite Virgen Extra'!DS$6:DS$257,'Aceite Virgen Extra'!$A$6:$A$257,"&gt;="&amp;$A266,'Aceite Virgen Extra'!$B$6:$B$257,"&lt;="&amp;$B266)</f>
        <v>8.23</v>
      </c>
      <c r="DT266" s="4">
        <f>SUMIFS('Aceite Virgen Extra'!DT$6:DT$257,'Aceite Virgen Extra'!$A$6:$A$257,"&gt;="&amp;$A266,'Aceite Virgen Extra'!$B$6:$B$257,"&lt;="&amp;$B266)</f>
        <v>7.6000000000000005</v>
      </c>
      <c r="DU266" s="4">
        <f>SUMIFS('Aceite Virgen Extra'!DU$6:DU$257,'Aceite Virgen Extra'!$A$6:$A$257,"&gt;="&amp;$A266,'Aceite Virgen Extra'!$B$6:$B$257,"&lt;="&amp;$B266)</f>
        <v>10.17</v>
      </c>
      <c r="DV266" s="4">
        <f>SUMIFS('Aceite Virgen Extra'!DV$6:DV$257,'Aceite Virgen Extra'!$A$6:$A$257,"&gt;="&amp;$A266,'Aceite Virgen Extra'!$B$6:$B$257,"&lt;="&amp;$B266)</f>
        <v>3.27</v>
      </c>
      <c r="DZ266" s="4">
        <f>SUMIFS('Aceite Virgen Extra'!DZ$6:DZ$257,'Aceite Virgen Extra'!$A$6:$A$257,"&gt;="&amp;$A266,'Aceite Virgen Extra'!$B$6:$B$257,"&lt;="&amp;$B266)</f>
        <v>5.4200000000000008</v>
      </c>
      <c r="EA266" s="4">
        <f>SUMIFS('Aceite Virgen Extra'!EA$6:EA$257,'Aceite Virgen Extra'!$A$6:$A$257,"&gt;="&amp;$A266,'Aceite Virgen Extra'!$B$6:$B$257,"&lt;="&amp;$B266)</f>
        <v>2.89</v>
      </c>
      <c r="EB266" s="4">
        <f>SUMIFS('Aceite Virgen Extra'!EB$6:EB$257,'Aceite Virgen Extra'!$A$6:$A$257,"&gt;="&amp;$A266,'Aceite Virgen Extra'!$B$6:$B$257,"&lt;="&amp;$B266)</f>
        <v>7.4200000000000008</v>
      </c>
      <c r="EC266" s="4">
        <f>SUMIFS('Aceite Virgen Extra'!EC$6:EC$257,'Aceite Virgen Extra'!$A$6:$A$257,"&gt;="&amp;$A266,'Aceite Virgen Extra'!$B$6:$B$257,"&lt;="&amp;$B266)</f>
        <v>5.74</v>
      </c>
      <c r="EG266" s="4">
        <f>SUMIFS('Aceite Virgen Extra'!EG$6:EG$257,'Aceite Virgen Extra'!$A$6:$A$257,"&gt;="&amp;$A266,'Aceite Virgen Extra'!$B$6:$B$257,"&lt;="&amp;$B266)</f>
        <v>7.8599999999999994</v>
      </c>
      <c r="EH266" s="4">
        <f>SUMIFS('Aceite Virgen Extra'!EH$6:EH$257,'Aceite Virgen Extra'!$A$6:$A$257,"&gt;="&amp;$A266,'Aceite Virgen Extra'!$B$6:$B$257,"&lt;="&amp;$B266)</f>
        <v>6.9599999999999991</v>
      </c>
      <c r="EI266" s="4">
        <f>SUMIFS('Aceite Virgen Extra'!EI$6:EI$257,'Aceite Virgen Extra'!$A$6:$A$257,"&gt;="&amp;$A266,'Aceite Virgen Extra'!$B$6:$B$257,"&lt;="&amp;$B266)</f>
        <v>8.2000000000000011</v>
      </c>
      <c r="EJ266" s="4">
        <f>SUMIFS('Aceite Virgen Extra'!EJ$6:EJ$257,'Aceite Virgen Extra'!$A$6:$A$257,"&gt;="&amp;$A266,'Aceite Virgen Extra'!$B$6:$B$257,"&lt;="&amp;$B266)</f>
        <v>6.81</v>
      </c>
      <c r="EN266" s="4">
        <f>SUMIFS('Aceite Virgen Extra'!EN$6:EN$257,'Aceite Virgen Extra'!$A$6:$A$257,"&gt;="&amp;$A266,'Aceite Virgen Extra'!$B$6:$B$257,"&lt;="&amp;$B266)</f>
        <v>6.15</v>
      </c>
      <c r="EO266" s="4">
        <f>SUMIFS('Aceite Virgen Extra'!EO$6:EO$257,'Aceite Virgen Extra'!$A$6:$A$257,"&gt;="&amp;$A266,'Aceite Virgen Extra'!$B$6:$B$257,"&lt;="&amp;$B266)</f>
        <v>2.6</v>
      </c>
      <c r="EP266" s="4">
        <f>SUMIFS('Aceite Virgen Extra'!EP$6:EP$257,'Aceite Virgen Extra'!$A$6:$A$257,"&gt;="&amp;$A266,'Aceite Virgen Extra'!$B$6:$B$257,"&lt;="&amp;$B266)</f>
        <v>8.0300000000000011</v>
      </c>
      <c r="EQ266" s="4">
        <f>SUMIFS('Aceite Virgen Extra'!EQ$6:EQ$257,'Aceite Virgen Extra'!$A$6:$A$257,"&gt;="&amp;$A266,'Aceite Virgen Extra'!$B$6:$B$257,"&lt;="&amp;$B266)</f>
        <v>5.35</v>
      </c>
      <c r="EU266" s="4">
        <f>SUMIFS('Aceite Virgen Extra'!EU$6:EU$257,'Aceite Virgen Extra'!$A$6:$A$257,"&gt;="&amp;$A266,'Aceite Virgen Extra'!$B$6:$B$257,"&lt;="&amp;$B266)</f>
        <v>6.2299999999999995</v>
      </c>
      <c r="EV266" s="4">
        <f>SUMIFS('Aceite Virgen Extra'!EV$6:EV$257,'Aceite Virgen Extra'!$A$6:$A$257,"&gt;="&amp;$A266,'Aceite Virgen Extra'!$B$6:$B$257,"&lt;="&amp;$B266)</f>
        <v>1.65</v>
      </c>
      <c r="EW266" s="4">
        <f>SUMIFS('Aceite Virgen Extra'!EW$6:EW$257,'Aceite Virgen Extra'!$A$6:$A$257,"&gt;="&amp;$A266,'Aceite Virgen Extra'!$B$6:$B$257,"&lt;="&amp;$B266)</f>
        <v>9.4700000000000006</v>
      </c>
      <c r="EX266" s="4">
        <f>SUMIFS('Aceite Virgen Extra'!EX$6:EX$257,'Aceite Virgen Extra'!$A$6:$A$257,"&gt;="&amp;$A266,'Aceite Virgen Extra'!$B$6:$B$257,"&lt;="&amp;$B266)</f>
        <v>4.72</v>
      </c>
      <c r="FB266" s="4">
        <f>SUMIFS('Aceite Virgen Extra'!FB$6:FB$257,'Aceite Virgen Extra'!$A$6:$A$257,"&gt;="&amp;$A266,'Aceite Virgen Extra'!$B$6:$B$257,"&lt;="&amp;$B266)</f>
        <v>7.01</v>
      </c>
      <c r="FC266" s="4">
        <f>SUMIFS('Aceite Virgen Extra'!FC$6:FC$257,'Aceite Virgen Extra'!$A$6:$A$257,"&gt;="&amp;$A266,'Aceite Virgen Extra'!$B$6:$B$257,"&lt;="&amp;$B266)</f>
        <v>1.32</v>
      </c>
      <c r="FD266" s="4">
        <f>SUMIFS('Aceite Virgen Extra'!FD$6:FD$257,'Aceite Virgen Extra'!$A$6:$A$257,"&gt;="&amp;$A266,'Aceite Virgen Extra'!$B$6:$B$257,"&lt;="&amp;$B266)</f>
        <v>10.37</v>
      </c>
      <c r="FE266" s="4">
        <f>SUMIFS('Aceite Virgen Extra'!FE$6:FE$257,'Aceite Virgen Extra'!$A$6:$A$257,"&gt;="&amp;$A266,'Aceite Virgen Extra'!$B$6:$B$257,"&lt;="&amp;$B266)</f>
        <v>9.11</v>
      </c>
      <c r="FI266" s="4">
        <f>SUMIFS('Aceite Virgen Extra'!FI$6:FI$257,'Aceite Virgen Extra'!$A$6:$A$257,"&gt;="&amp;$A266,'Aceite Virgen Extra'!$B$6:$B$257,"&lt;="&amp;$B266)</f>
        <v>5.4799999999999995</v>
      </c>
      <c r="FJ266" s="4">
        <f>SUMIFS('Aceite Virgen Extra'!FJ$6:FJ$257,'Aceite Virgen Extra'!$A$6:$A$257,"&gt;="&amp;$A266,'Aceite Virgen Extra'!$B$6:$B$257,"&lt;="&amp;$B266)</f>
        <v>1.9700000000000002</v>
      </c>
      <c r="FK266" s="4">
        <f>SUMIFS('Aceite Virgen Extra'!FK$6:FK$257,'Aceite Virgen Extra'!$A$6:$A$257,"&gt;="&amp;$A266,'Aceite Virgen Extra'!$B$6:$B$257,"&lt;="&amp;$B266)</f>
        <v>6.9399999999999995</v>
      </c>
      <c r="FL266" s="4">
        <f>SUMIFS('Aceite Virgen Extra'!FL$6:FL$257,'Aceite Virgen Extra'!$A$6:$A$257,"&gt;="&amp;$A266,'Aceite Virgen Extra'!$B$6:$B$257,"&lt;="&amp;$B266)</f>
        <v>5.16</v>
      </c>
      <c r="FP266" s="4">
        <f>SUMIFS('Aceite Virgen Extra'!FP$6:FP$257,'Aceite Virgen Extra'!$A$6:$A$257,"&gt;="&amp;$A266,'Aceite Virgen Extra'!$B$6:$B$257,"&lt;="&amp;$B266)</f>
        <v>8.1</v>
      </c>
      <c r="FQ266" s="4">
        <f>SUMIFS('Aceite Virgen Extra'!FQ$6:FQ$257,'Aceite Virgen Extra'!$A$6:$A$257,"&gt;="&amp;$A266,'Aceite Virgen Extra'!$B$6:$B$257,"&lt;="&amp;$B266)</f>
        <v>9.5499999999999989</v>
      </c>
      <c r="FR266" s="4">
        <f>SUMIFS('Aceite Virgen Extra'!FR$6:FR$257,'Aceite Virgen Extra'!$A$6:$A$257,"&gt;="&amp;$A266,'Aceite Virgen Extra'!$B$6:$B$257,"&lt;="&amp;$B266)</f>
        <v>8.2799999999999994</v>
      </c>
      <c r="FS266" s="4">
        <f>SUMIFS('Aceite Virgen Extra'!FS$6:FS$257,'Aceite Virgen Extra'!$A$6:$A$257,"&gt;="&amp;$A266,'Aceite Virgen Extra'!$B$6:$B$257,"&lt;="&amp;$B266)</f>
        <v>5.73</v>
      </c>
      <c r="FW266" s="4">
        <f>SUMIFS('Aceite Virgen Extra'!FW$6:FW$257,'Aceite Virgen Extra'!$A$6:$A$257,"&gt;="&amp;$A266,'Aceite Virgen Extra'!$B$6:$B$257,"&lt;="&amp;$B266)</f>
        <v>12.61</v>
      </c>
      <c r="FX266" s="4">
        <f>SUMIFS('Aceite Virgen Extra'!FX$6:FX$257,'Aceite Virgen Extra'!$A$6:$A$257,"&gt;="&amp;$A266,'Aceite Virgen Extra'!$B$6:$B$257,"&lt;="&amp;$B266)</f>
        <v>13.489999999999998</v>
      </c>
      <c r="FY266" s="4">
        <f>SUMIFS('Aceite Virgen Extra'!FY$6:FY$257,'Aceite Virgen Extra'!$A$6:$A$257,"&gt;="&amp;$A266,'Aceite Virgen Extra'!$B$6:$B$257,"&lt;="&amp;$B266)</f>
        <v>12.16</v>
      </c>
      <c r="FZ266" s="4">
        <f>SUMIFS('Aceite Virgen Extra'!FZ$6:FZ$257,'Aceite Virgen Extra'!$A$6:$A$257,"&gt;="&amp;$A266,'Aceite Virgen Extra'!$B$6:$B$257,"&lt;="&amp;$B266)</f>
        <v>15.84</v>
      </c>
      <c r="GD266" s="4">
        <f>SUMIFS('Aceite Virgen Extra'!GD$6:GD$257,'Aceite Virgen Extra'!$A$6:$A$257,"&gt;="&amp;$A266,'Aceite Virgen Extra'!$B$6:$B$257,"&lt;="&amp;$B266)</f>
        <v>9.2000000000000011</v>
      </c>
      <c r="GE266" s="4">
        <f>SUMIFS('Aceite Virgen Extra'!GE$6:GE$257,'Aceite Virgen Extra'!$A$6:$A$257,"&gt;="&amp;$A266,'Aceite Virgen Extra'!$B$6:$B$257,"&lt;="&amp;$B266)</f>
        <v>10.24</v>
      </c>
      <c r="GF266" s="4">
        <f>SUMIFS('Aceite Virgen Extra'!GF$6:GF$257,'Aceite Virgen Extra'!$A$6:$A$257,"&gt;="&amp;$A266,'Aceite Virgen Extra'!$B$6:$B$257,"&lt;="&amp;$B266)</f>
        <v>7.97</v>
      </c>
      <c r="GG266" s="4">
        <f>SUMIFS('Aceite Virgen Extra'!GG$6:GG$257,'Aceite Virgen Extra'!$A$6:$A$257,"&gt;="&amp;$A266,'Aceite Virgen Extra'!$B$6:$B$257,"&lt;="&amp;$B266)</f>
        <v>13.149999999999999</v>
      </c>
      <c r="GK266" s="4">
        <f>SUMIFS('Aceite Virgen Extra'!GK$6:GK$257,'Aceite Virgen Extra'!$A$6:$A$257,"&gt;="&amp;$A266,'Aceite Virgen Extra'!$B$6:$B$257,"&lt;="&amp;$B266)</f>
        <v>13.82</v>
      </c>
      <c r="GL266" s="4">
        <f>SUMIFS('Aceite Virgen Extra'!GL$6:GL$257,'Aceite Virgen Extra'!$A$6:$A$257,"&gt;="&amp;$A266,'Aceite Virgen Extra'!$B$6:$B$257,"&lt;="&amp;$B266)</f>
        <v>21.099999999999998</v>
      </c>
      <c r="GM266" s="4">
        <f>SUMIFS('Aceite Virgen Extra'!GM$6:GM$257,'Aceite Virgen Extra'!$A$6:$A$257,"&gt;="&amp;$A266,'Aceite Virgen Extra'!$B$6:$B$257,"&lt;="&amp;$B266)</f>
        <v>10.299999999999999</v>
      </c>
      <c r="GN266" s="4">
        <f>SUMIFS('Aceite Virgen Extra'!GN$6:GN$257,'Aceite Virgen Extra'!$A$6:$A$257,"&gt;="&amp;$A266,'Aceite Virgen Extra'!$B$6:$B$257,"&lt;="&amp;$B266)</f>
        <v>11.41</v>
      </c>
      <c r="GR266" s="4">
        <f>SUMIFS('Aceite Virgen Extra'!GR$6:GR$257,'Aceite Virgen Extra'!$A$6:$A$257,"&gt;="&amp;$A266,'Aceite Virgen Extra'!$B$6:$B$257,"&lt;="&amp;$B266)</f>
        <v>17.359999999999996</v>
      </c>
      <c r="GS266" s="4">
        <f>SUMIFS('Aceite Virgen Extra'!GS$6:GS$257,'Aceite Virgen Extra'!$A$6:$A$257,"&gt;="&amp;$A266,'Aceite Virgen Extra'!$B$6:$B$257,"&lt;="&amp;$B266)</f>
        <v>22.19</v>
      </c>
      <c r="GT266" s="4">
        <f>SUMIFS('Aceite Virgen Extra'!GT$6:GT$257,'Aceite Virgen Extra'!$A$6:$A$257,"&gt;="&amp;$A266,'Aceite Virgen Extra'!$B$6:$B$257,"&lt;="&amp;$B266)</f>
        <v>15.69</v>
      </c>
      <c r="GU266" s="4">
        <f>SUMIFS('Aceite Virgen Extra'!GU$6:GU$257,'Aceite Virgen Extra'!$A$6:$A$257,"&gt;="&amp;$A266,'Aceite Virgen Extra'!$B$6:$B$257,"&lt;="&amp;$B266)</f>
        <v>15.9</v>
      </c>
      <c r="GY266" s="4">
        <f>SUMIFS('Aceite Virgen Extra'!GY$6:GY$257,'Aceite Virgen Extra'!$A$6:$A$257,"&gt;="&amp;$A266,'Aceite Virgen Extra'!$B$6:$B$257,"&lt;="&amp;$B266)</f>
        <v>10.73</v>
      </c>
      <c r="GZ266" s="4">
        <f>SUMIFS('Aceite Virgen Extra'!GZ$6:GZ$257,'Aceite Virgen Extra'!$A$6:$A$257,"&gt;="&amp;$A266,'Aceite Virgen Extra'!$B$6:$B$257,"&lt;="&amp;$B266)</f>
        <v>18.770000000000003</v>
      </c>
      <c r="HA266" s="4">
        <f>SUMIFS('Aceite Virgen Extra'!HA$6:HA$257,'Aceite Virgen Extra'!$A$6:$A$257,"&gt;="&amp;$A266,'Aceite Virgen Extra'!$B$6:$B$257,"&lt;="&amp;$B266)</f>
        <v>6.4700000000000006</v>
      </c>
      <c r="HB266" s="4">
        <f>SUMIFS('Aceite Virgen Extra'!HB$6:HB$257,'Aceite Virgen Extra'!$A$6:$A$257,"&gt;="&amp;$A266,'Aceite Virgen Extra'!$B$6:$B$257,"&lt;="&amp;$B266)</f>
        <v>8.8000000000000007</v>
      </c>
      <c r="HF266" s="4">
        <f>SUMIFS('Aceite Virgen Extra'!HF$6:HF$257,'Aceite Virgen Extra'!$A$6:$A$257,"&gt;="&amp;$A266,'Aceite Virgen Extra'!$B$6:$B$257,"&lt;="&amp;$B266)</f>
        <v>8.3999999999999986</v>
      </c>
      <c r="HG266" s="4">
        <f>SUMIFS('Aceite Virgen Extra'!HG$6:HG$257,'Aceite Virgen Extra'!$A$6:$A$257,"&gt;="&amp;$A266,'Aceite Virgen Extra'!$B$6:$B$257,"&lt;="&amp;$B266)</f>
        <v>12.33</v>
      </c>
      <c r="HH266" s="4">
        <f>SUMIFS('Aceite Virgen Extra'!HH$6:HH$257,'Aceite Virgen Extra'!$A$6:$A$257,"&gt;="&amp;$A266,'Aceite Virgen Extra'!$B$6:$B$257,"&lt;="&amp;$B266)</f>
        <v>7.8</v>
      </c>
      <c r="HI266" s="4">
        <f>SUMIFS('Aceite Virgen Extra'!HI$6:HI$257,'Aceite Virgen Extra'!$A$6:$A$257,"&gt;="&amp;$A266,'Aceite Virgen Extra'!$B$6:$B$257,"&lt;="&amp;$B266)</f>
        <v>12.489999999999998</v>
      </c>
      <c r="HM266" s="4">
        <f>SUMIFS('Aceite Virgen Extra'!HM$6:HM$257,'Aceite Virgen Extra'!$A$6:$A$257,"&gt;="&amp;$A266,'Aceite Virgen Extra'!$B$6:$B$257,"&lt;="&amp;$B266)</f>
        <v>9.23</v>
      </c>
      <c r="HN266" s="4">
        <f>SUMIFS('Aceite Virgen Extra'!HN$6:HN$257,'Aceite Virgen Extra'!$A$6:$A$257,"&gt;="&amp;$A266,'Aceite Virgen Extra'!$B$6:$B$257,"&lt;="&amp;$B266)</f>
        <v>14.23</v>
      </c>
      <c r="HO266" s="4">
        <f>SUMIFS('Aceite Virgen Extra'!HO$6:HO$257,'Aceite Virgen Extra'!$A$6:$A$257,"&gt;="&amp;$A266,'Aceite Virgen Extra'!$B$6:$B$257,"&lt;="&amp;$B266)</f>
        <v>7.7399999999999993</v>
      </c>
      <c r="HP266" s="4">
        <f>SUMIFS('Aceite Virgen Extra'!HP$6:HP$257,'Aceite Virgen Extra'!$A$6:$A$257,"&gt;="&amp;$A266,'Aceite Virgen Extra'!$B$6:$B$257,"&lt;="&amp;$B266)</f>
        <v>1.87</v>
      </c>
      <c r="HT266" s="4">
        <f>SUMIFS('Aceite Virgen Extra'!HT$6:HT$257,'Aceite Virgen Extra'!$A$6:$A$257,"&gt;="&amp;$A266,'Aceite Virgen Extra'!$B$6:$B$257,"&lt;="&amp;$B266)</f>
        <v>5.59</v>
      </c>
      <c r="HU266" s="4">
        <f>SUMIFS('Aceite Virgen Extra'!HU$6:HU$257,'Aceite Virgen Extra'!$A$6:$A$257,"&gt;="&amp;$A266,'Aceite Virgen Extra'!$B$6:$B$257,"&lt;="&amp;$B266)</f>
        <v>6.09</v>
      </c>
      <c r="HV266" s="4">
        <f>SUMIFS('Aceite Virgen Extra'!HV$6:HV$257,'Aceite Virgen Extra'!$A$6:$A$257,"&gt;="&amp;$A266,'Aceite Virgen Extra'!$B$6:$B$257,"&lt;="&amp;$B266)</f>
        <v>5.73</v>
      </c>
      <c r="HW266" s="4">
        <f>SUMIFS('Aceite Virgen Extra'!HW$6:HW$257,'Aceite Virgen Extra'!$A$6:$A$257,"&gt;="&amp;$A266,'Aceite Virgen Extra'!$B$6:$B$257,"&lt;="&amp;$B266)</f>
        <v>3.52</v>
      </c>
      <c r="HZ266"/>
      <c r="IA266" s="4">
        <f>SUMIFS('Aceite Virgen Extra'!IA$6:IA$257,'Aceite Virgen Extra'!$A$6:$A$257,"&gt;="&amp;$A266,'Aceite Virgen Extra'!$B$6:$B$257,"&lt;="&amp;$B266)</f>
        <v>6.0900000000000007</v>
      </c>
      <c r="IB266" s="4">
        <f>SUMIFS('Aceite Virgen Extra'!IB$6:IB$257,'Aceite Virgen Extra'!$A$6:$A$257,"&gt;="&amp;$A266,'Aceite Virgen Extra'!$B$6:$B$257,"&lt;="&amp;$B266)</f>
        <v>5.9700000000000006</v>
      </c>
      <c r="IC266" s="4">
        <f>SUMIFS('Aceite Virgen Extra'!IC$6:IC$257,'Aceite Virgen Extra'!$A$6:$A$257,"&gt;="&amp;$A266,'Aceite Virgen Extra'!$B$6:$B$257,"&lt;="&amp;$B266)</f>
        <v>5.84</v>
      </c>
      <c r="ID266" s="4">
        <f>SUMIFS('Aceite Virgen Extra'!ID$6:ID$257,'Aceite Virgen Extra'!$A$6:$A$257,"&gt;="&amp;$A266,'Aceite Virgen Extra'!$B$6:$B$257,"&lt;="&amp;$B266)</f>
        <v>7.669999999999999</v>
      </c>
      <c r="IH266" s="4">
        <f>SUMIFS('Aceite Virgen Extra'!IH$6:IH$257,'Aceite Virgen Extra'!$A$6:$A$257,"&gt;="&amp;$A266,'Aceite Virgen Extra'!$B$6:$B$257,"&lt;="&amp;$B266)</f>
        <v>6.9099999999999993</v>
      </c>
      <c r="II266" s="4">
        <f>SUMIFS('Aceite Virgen Extra'!II$6:II$257,'Aceite Virgen Extra'!$A$6:$A$257,"&gt;="&amp;$A266,'Aceite Virgen Extra'!$B$6:$B$257,"&lt;="&amp;$B266)</f>
        <v>6.35</v>
      </c>
      <c r="IJ266" s="4">
        <f>SUMIFS('Aceite Virgen Extra'!IJ$6:IJ$257,'Aceite Virgen Extra'!$A$6:$A$257,"&gt;="&amp;$A266,'Aceite Virgen Extra'!$B$6:$B$257,"&lt;="&amp;$B266)</f>
        <v>7.36</v>
      </c>
      <c r="IK266" s="4">
        <f>SUMIFS('Aceite Virgen Extra'!IK$6:IK$257,'Aceite Virgen Extra'!$A$6:$A$257,"&gt;="&amp;$A266,'Aceite Virgen Extra'!$B$6:$B$257,"&lt;="&amp;$B266)</f>
        <v>4.5599999999999996</v>
      </c>
      <c r="IO266" s="4">
        <f>SUMIFS('Aceite Virgen Extra'!IO$6:IO$257,'Aceite Virgen Extra'!$A$6:$A$257,"&gt;="&amp;$A266,'Aceite Virgen Extra'!$B$6:$B$257,"&lt;="&amp;$B266)</f>
        <v>7.82</v>
      </c>
      <c r="IP266" s="4">
        <f>SUMIFS('Aceite Virgen Extra'!IP$6:IP$257,'Aceite Virgen Extra'!$A$6:$A$257,"&gt;="&amp;$A266,'Aceite Virgen Extra'!$B$6:$B$257,"&lt;="&amp;$B266)</f>
        <v>13.45</v>
      </c>
      <c r="IQ266" s="4">
        <f>SUMIFS('Aceite Virgen Extra'!IQ$6:IQ$257,'Aceite Virgen Extra'!$A$6:$A$257,"&gt;="&amp;$A266,'Aceite Virgen Extra'!$B$6:$B$257,"&lt;="&amp;$B266)</f>
        <v>6.48</v>
      </c>
      <c r="IR266" s="4">
        <f>SUMIFS('Aceite Virgen Extra'!IR$6:IR$257,'Aceite Virgen Extra'!$A$6:$A$257,"&gt;="&amp;$A266,'Aceite Virgen Extra'!$B$6:$B$257,"&lt;="&amp;$B266)</f>
        <v>3.9399999999999995</v>
      </c>
      <c r="IV266" s="4">
        <f>SUMIFS('Aceite Virgen Extra'!IV$6:IV$257,'Aceite Virgen Extra'!$A$6:$A$257,"&gt;="&amp;$A266,'Aceite Virgen Extra'!$B$6:$B$257,"&lt;="&amp;$B266)</f>
        <v>7.5099999999999989</v>
      </c>
      <c r="IW266" s="4">
        <f>SUMIFS('Aceite Virgen Extra'!IW$6:IW$257,'Aceite Virgen Extra'!$A$6:$A$257,"&gt;="&amp;$A266,'Aceite Virgen Extra'!$B$6:$B$257,"&lt;="&amp;$B266)</f>
        <v>7.43</v>
      </c>
      <c r="IX266" s="4">
        <f>SUMIFS('Aceite Virgen Extra'!IX$6:IX$257,'Aceite Virgen Extra'!$A$6:$A$257,"&gt;="&amp;$A266,'Aceite Virgen Extra'!$B$6:$B$257,"&lt;="&amp;$B266)</f>
        <v>7.2200000000000006</v>
      </c>
      <c r="IY266" s="4">
        <f>SUMIFS('Aceite Virgen Extra'!IY$6:IY$257,'Aceite Virgen Extra'!$A$6:$A$257,"&gt;="&amp;$A266,'Aceite Virgen Extra'!$B$6:$B$257,"&lt;="&amp;$B266)</f>
        <v>6.3000000000000007</v>
      </c>
      <c r="JB266"/>
      <c r="JC266" s="4">
        <f>SUMIFS('Aceite Virgen Extra'!JC$6:JC$257,'Aceite Virgen Extra'!$A$6:$A$257,"&gt;="&amp;$A266,'Aceite Virgen Extra'!$B$6:$B$257,"&lt;="&amp;$B266)</f>
        <v>7.8</v>
      </c>
      <c r="JD266" s="4">
        <f>SUMIFS('Aceite Virgen Extra'!JD$6:JD$257,'Aceite Virgen Extra'!$A$6:$A$257,"&gt;="&amp;$A266,'Aceite Virgen Extra'!$B$6:$B$257,"&lt;="&amp;$B266)</f>
        <v>9.9699999999999989</v>
      </c>
      <c r="JE266" s="4">
        <f>SUMIFS('Aceite Virgen Extra'!JE$6:JE$257,'Aceite Virgen Extra'!$A$6:$A$257,"&gt;="&amp;$A266,'Aceite Virgen Extra'!$B$6:$B$257,"&lt;="&amp;$B266)</f>
        <v>7.55</v>
      </c>
      <c r="JF266" s="4">
        <f>SUMIFS('Aceite Virgen Extra'!JF$6:JF$257,'Aceite Virgen Extra'!$A$6:$A$257,"&gt;="&amp;$A266,'Aceite Virgen Extra'!$B$6:$B$257,"&lt;="&amp;$B266)</f>
        <v>9.43</v>
      </c>
      <c r="JJ266" s="4">
        <f>SUMIFS('Aceite Virgen Extra'!JJ$6:JJ$257,'Aceite Virgen Extra'!$A$6:$A$257,"&gt;="&amp;$A266,'Aceite Virgen Extra'!$B$6:$B$257,"&lt;="&amp;$B266)</f>
        <v>8.7900000000000009</v>
      </c>
      <c r="JK266" s="4">
        <f>SUMIFS('Aceite Virgen Extra'!JK$6:JK$257,'Aceite Virgen Extra'!$A$6:$A$257,"&gt;="&amp;$A266,'Aceite Virgen Extra'!$B$6:$B$257,"&lt;="&amp;$B266)</f>
        <v>11.039999999999997</v>
      </c>
      <c r="JL266" s="4">
        <f>SUMIFS('Aceite Virgen Extra'!JL$6:JL$257,'Aceite Virgen Extra'!$A$6:$A$257,"&gt;="&amp;$A266,'Aceite Virgen Extra'!$B$6:$B$257,"&lt;="&amp;$B266)</f>
        <v>8.48</v>
      </c>
      <c r="JM266" s="4">
        <f>SUMIFS('Aceite Virgen Extra'!JM$6:JM$257,'Aceite Virgen Extra'!$A$6:$A$257,"&gt;="&amp;$A266,'Aceite Virgen Extra'!$B$6:$B$257,"&lt;="&amp;$B266)</f>
        <v>7.43</v>
      </c>
      <c r="JQ266" s="4">
        <f>SUMIFS('Aceite Virgen Extra'!JQ$6:JQ$257,'Aceite Virgen Extra'!$A$6:$A$257,"&gt;="&amp;$A266,'Aceite Virgen Extra'!$B$6:$B$257,"&lt;="&amp;$B266)</f>
        <v>8.33</v>
      </c>
      <c r="JR266" s="4">
        <f>SUMIFS('Aceite Virgen Extra'!JR$6:JR$257,'Aceite Virgen Extra'!$A$6:$A$257,"&gt;="&amp;$A266,'Aceite Virgen Extra'!$B$6:$B$257,"&lt;="&amp;$B266)</f>
        <v>10.959999999999999</v>
      </c>
      <c r="JS266" s="4">
        <f>SUMIFS('Aceite Virgen Extra'!JS$6:JS$257,'Aceite Virgen Extra'!$A$6:$A$257,"&gt;="&amp;$A266,'Aceite Virgen Extra'!$B$6:$B$257,"&lt;="&amp;$B266)</f>
        <v>7.8400000000000007</v>
      </c>
      <c r="JT266" s="4">
        <f>SUMIFS('Aceite Virgen Extra'!JT$6:JT$257,'Aceite Virgen Extra'!$A$6:$A$257,"&gt;="&amp;$A266,'Aceite Virgen Extra'!$B$6:$B$257,"&lt;="&amp;$B266)</f>
        <v>7.15</v>
      </c>
      <c r="JX266" s="4">
        <f>SUMIFS('Aceite Virgen Extra'!JX$6:JX$257,'Aceite Virgen Extra'!$A$6:$A$257,"&gt;="&amp;$A266,'Aceite Virgen Extra'!$B$6:$B$257,"&lt;="&amp;$B266)</f>
        <v>4.3</v>
      </c>
      <c r="JY266" s="4">
        <f>SUMIFS('Aceite Virgen Extra'!JY$6:JY$257,'Aceite Virgen Extra'!$A$6:$A$257,"&gt;="&amp;$A266,'Aceite Virgen Extra'!$B$6:$B$257,"&lt;="&amp;$B266)</f>
        <v>4.4600000000000009</v>
      </c>
      <c r="JZ266" s="4">
        <f>SUMIFS('Aceite Virgen Extra'!JZ$6:JZ$257,'Aceite Virgen Extra'!$A$6:$A$257,"&gt;="&amp;$A266,'Aceite Virgen Extra'!$B$6:$B$257,"&lt;="&amp;$B266)</f>
        <v>5.03</v>
      </c>
      <c r="KA266" s="4">
        <f>SUMIFS('Aceite Virgen Extra'!KA$6:KA$257,'Aceite Virgen Extra'!$A$6:$A$257,"&gt;="&amp;$A266,'Aceite Virgen Extra'!$B$6:$B$257,"&lt;="&amp;$B266)</f>
        <v>1.33</v>
      </c>
      <c r="KE266" s="4">
        <f>SUMIFS('Aceite Virgen Extra'!KE$6:KE$257,'Aceite Virgen Extra'!$A$6:$A$257,"&gt;="&amp;$A266,'Aceite Virgen Extra'!$B$6:$B$257,"&lt;="&amp;$B266)</f>
        <v>6.4399999999999995</v>
      </c>
      <c r="KF266" s="4">
        <f>SUMIFS('Aceite Virgen Extra'!KF$6:KF$257,'Aceite Virgen Extra'!$A$6:$A$257,"&gt;="&amp;$A266,'Aceite Virgen Extra'!$B$6:$B$257,"&lt;="&amp;$B266)</f>
        <v>7.84</v>
      </c>
      <c r="KG266" s="4">
        <f>SUMIFS('Aceite Virgen Extra'!KG$6:KG$257,'Aceite Virgen Extra'!$A$6:$A$257,"&gt;="&amp;$A266,'Aceite Virgen Extra'!$B$6:$B$257,"&lt;="&amp;$B266)</f>
        <v>5.49</v>
      </c>
      <c r="KH266" s="4">
        <f>SUMIFS('Aceite Virgen Extra'!KH$6:KH$257,'Aceite Virgen Extra'!$A$6:$A$257,"&gt;="&amp;$A266,'Aceite Virgen Extra'!$B$6:$B$257,"&lt;="&amp;$B266)</f>
        <v>7.12</v>
      </c>
      <c r="KL266" s="4">
        <f>SUMIFS('Aceite Virgen Extra'!KL$6:KL$257,'Aceite Virgen Extra'!$A$6:$A$257,"&gt;="&amp;$A266,'Aceite Virgen Extra'!$B$6:$B$257,"&lt;="&amp;$B266)</f>
        <v>5.26</v>
      </c>
      <c r="KM266" s="4">
        <f>SUMIFS('Aceite Virgen Extra'!KM$6:KM$257,'Aceite Virgen Extra'!$A$6:$A$257,"&gt;="&amp;$A266,'Aceite Virgen Extra'!$B$6:$B$257,"&lt;="&amp;$B266)</f>
        <v>6.6899999999999995</v>
      </c>
      <c r="KN266" s="4">
        <f>SUMIFS('Aceite Virgen Extra'!KN$6:KN$257,'Aceite Virgen Extra'!$A$6:$A$257,"&gt;="&amp;$A266,'Aceite Virgen Extra'!$B$6:$B$257,"&lt;="&amp;$B266)</f>
        <v>4.04</v>
      </c>
      <c r="KO266" s="4">
        <f>SUMIFS('Aceite Virgen Extra'!KO$6:KO$257,'Aceite Virgen Extra'!$A$6:$A$257,"&gt;="&amp;$A266,'Aceite Virgen Extra'!$B$6:$B$257,"&lt;="&amp;$B266)</f>
        <v>8.66</v>
      </c>
      <c r="KS266" s="4">
        <f>SUMIFS('Aceite Virgen Extra'!KS$6:KS$257,'Aceite Virgen Extra'!$A$6:$A$257,"&gt;="&amp;$A266,'Aceite Virgen Extra'!$B$6:$B$257,"&lt;="&amp;$B266)</f>
        <v>8.93</v>
      </c>
      <c r="KT266" s="4">
        <f>SUMIFS('Aceite Virgen Extra'!KT$6:KT$257,'Aceite Virgen Extra'!$A$6:$A$257,"&gt;="&amp;$A266,'Aceite Virgen Extra'!$B$6:$B$257,"&lt;="&amp;$B266)</f>
        <v>13.840000000000002</v>
      </c>
      <c r="KU266" s="4">
        <f>SUMIFS('Aceite Virgen Extra'!KU$6:KU$257,'Aceite Virgen Extra'!$A$6:$A$257,"&gt;="&amp;$A266,'Aceite Virgen Extra'!$B$6:$B$257,"&lt;="&amp;$B266)</f>
        <v>7.66</v>
      </c>
      <c r="KV266" s="4">
        <f>SUMIFS('Aceite Virgen Extra'!KV$6:KV$257,'Aceite Virgen Extra'!$A$6:$A$257,"&gt;="&amp;$A266,'Aceite Virgen Extra'!$B$6:$B$257,"&lt;="&amp;$B266)</f>
        <v>6.99</v>
      </c>
      <c r="KZ266" s="4">
        <f>SUMIFS('Aceite Virgen Extra'!KZ$6:KZ$257,'Aceite Virgen Extra'!$A$6:$A$257,"&gt;="&amp;$A266,'Aceite Virgen Extra'!$B$6:$B$257,"&lt;="&amp;$B266)</f>
        <v>8.5300000000000011</v>
      </c>
      <c r="LA266" s="4">
        <f>SUMIFS('Aceite Virgen Extra'!LA$6:LA$257,'Aceite Virgen Extra'!$A$6:$A$257,"&gt;="&amp;$A266,'Aceite Virgen Extra'!$B$6:$B$257,"&lt;="&amp;$B266)</f>
        <v>12.48</v>
      </c>
      <c r="LB266" s="4">
        <f>SUMIFS('Aceite Virgen Extra'!LB$6:LB$257,'Aceite Virgen Extra'!$A$6:$A$257,"&gt;="&amp;$A266,'Aceite Virgen Extra'!$B$6:$B$257,"&lt;="&amp;$B266)</f>
        <v>6.22</v>
      </c>
      <c r="LC266" s="4">
        <f>SUMIFS('Aceite Virgen Extra'!LC$6:LC$257,'Aceite Virgen Extra'!$A$6:$A$257,"&gt;="&amp;$A266,'Aceite Virgen Extra'!$B$6:$B$257,"&lt;="&amp;$B266)</f>
        <v>9.5500000000000007</v>
      </c>
      <c r="LG266" s="4">
        <f>SUMIFS('Aceite Virgen Extra'!LG$6:LG$257,'Aceite Virgen Extra'!$A$6:$A$257,"&gt;="&amp;$A266,'Aceite Virgen Extra'!$B$6:$B$257,"&lt;="&amp;$B266)</f>
        <v>7.5200000000000005</v>
      </c>
      <c r="LH266" s="4">
        <f>SUMIFS('Aceite Virgen Extra'!LH$6:LH$257,'Aceite Virgen Extra'!$A$6:$A$257,"&gt;="&amp;$A266,'Aceite Virgen Extra'!$B$6:$B$257,"&lt;="&amp;$B266)</f>
        <v>12.73</v>
      </c>
      <c r="LI266" s="4">
        <f>SUMIFS('Aceite Virgen Extra'!LI$6:LI$257,'Aceite Virgen Extra'!$A$6:$A$257,"&gt;="&amp;$A266,'Aceite Virgen Extra'!$B$6:$B$257,"&lt;="&amp;$B266)</f>
        <v>4.92</v>
      </c>
      <c r="LJ266" s="4">
        <f>SUMIFS('Aceite Virgen Extra'!LJ$6:LJ$257,'Aceite Virgen Extra'!$A$6:$A$257,"&gt;="&amp;$A266,'Aceite Virgen Extra'!$B$6:$B$257,"&lt;="&amp;$B266)</f>
        <v>7.2200000000000006</v>
      </c>
      <c r="LN266" s="4">
        <f>SUMIFS('Aceite Virgen Extra'!LN$6:LN$257,'Aceite Virgen Extra'!$A$6:$A$257,"&gt;="&amp;$A266,'Aceite Virgen Extra'!$B$6:$B$257,"&lt;="&amp;$B266)</f>
        <v>7.01</v>
      </c>
      <c r="LO266" s="4">
        <f>SUMIFS('Aceite Virgen Extra'!LO$6:LO$257,'Aceite Virgen Extra'!$A$6:$A$257,"&gt;="&amp;$A266,'Aceite Virgen Extra'!$B$6:$B$257,"&lt;="&amp;$B266)</f>
        <v>9.08</v>
      </c>
      <c r="LP266" s="4">
        <f>SUMIFS('Aceite Virgen Extra'!LP$6:LP$257,'Aceite Virgen Extra'!$A$6:$A$257,"&gt;="&amp;$A266,'Aceite Virgen Extra'!$B$6:$B$257,"&lt;="&amp;$B266)</f>
        <v>7.1400000000000006</v>
      </c>
      <c r="LQ266" s="4">
        <f>SUMIFS('Aceite Virgen Extra'!LQ$6:LQ$257,'Aceite Virgen Extra'!$A$6:$A$257,"&gt;="&amp;$A266,'Aceite Virgen Extra'!$B$6:$B$257,"&lt;="&amp;$B266)</f>
        <v>3.03</v>
      </c>
      <c r="LU266" s="4">
        <f>SUMIFS('Aceite Virgen Extra'!LU$6:LU$257,'Aceite Virgen Extra'!$A$6:$A$257,"&gt;="&amp;$A266,'Aceite Virgen Extra'!$B$6:$B$257,"&lt;="&amp;$B266)</f>
        <v>3.9</v>
      </c>
      <c r="LV266" s="4">
        <f>SUMIFS('Aceite Virgen Extra'!LV$6:LV$257,'Aceite Virgen Extra'!$A$6:$A$257,"&gt;="&amp;$A266,'Aceite Virgen Extra'!$B$6:$B$257,"&lt;="&amp;$B266)</f>
        <v>2.71</v>
      </c>
      <c r="LW266" s="4">
        <f>SUMIFS('Aceite Virgen Extra'!LW$6:LW$257,'Aceite Virgen Extra'!$A$6:$A$257,"&gt;="&amp;$A266,'Aceite Virgen Extra'!$B$6:$B$257,"&lt;="&amp;$B266)</f>
        <v>3.29</v>
      </c>
      <c r="LX266" s="4">
        <f>SUMIFS('Aceite Virgen Extra'!LX$6:LX$257,'Aceite Virgen Extra'!$A$6:$A$257,"&gt;="&amp;$A266,'Aceite Virgen Extra'!$B$6:$B$257,"&lt;="&amp;$B266)</f>
        <v>7.86</v>
      </c>
      <c r="MB266" s="4">
        <f>SUMIFS('Aceite Virgen Extra'!MB$6:MB$257,'Aceite Virgen Extra'!$A$6:$A$257,"&gt;="&amp;$A266,'Aceite Virgen Extra'!$B$6:$B$257,"&lt;="&amp;$B266)</f>
        <v>6.4300000000000006</v>
      </c>
      <c r="MC266" s="4">
        <f>SUMIFS('Aceite Virgen Extra'!MC$6:MC$257,'Aceite Virgen Extra'!$A$6:$A$257,"&gt;="&amp;$A266,'Aceite Virgen Extra'!$B$6:$B$257,"&lt;="&amp;$B266)</f>
        <v>5.21</v>
      </c>
      <c r="MD266" s="4">
        <f>SUMIFS('Aceite Virgen Extra'!MD$6:MD$257,'Aceite Virgen Extra'!$A$6:$A$257,"&gt;="&amp;$A266,'Aceite Virgen Extra'!$B$6:$B$257,"&lt;="&amp;$B266)</f>
        <v>6.8599999999999994</v>
      </c>
      <c r="ME266" s="4">
        <f>SUMIFS('Aceite Virgen Extra'!ME$6:ME$257,'Aceite Virgen Extra'!$A$6:$A$257,"&gt;="&amp;$A266,'Aceite Virgen Extra'!$B$6:$B$257,"&lt;="&amp;$B266)</f>
        <v>10.56</v>
      </c>
      <c r="MI266" s="4">
        <f>SUMIFS('Aceite Virgen Extra'!MI$6:MI$257,'Aceite Virgen Extra'!$A$6:$A$257,"&gt;="&amp;$A266,'Aceite Virgen Extra'!$B$6:$B$257,"&lt;="&amp;$B266)</f>
        <v>8.1399999999999988</v>
      </c>
      <c r="MJ266" s="4">
        <f>SUMIFS('Aceite Virgen Extra'!MJ$6:MJ$257,'Aceite Virgen Extra'!$A$6:$A$257,"&gt;="&amp;$A266,'Aceite Virgen Extra'!$B$6:$B$257,"&lt;="&amp;$B266)</f>
        <v>4.9799999999999995</v>
      </c>
      <c r="MK266" s="4">
        <f>SUMIFS('Aceite Virgen Extra'!MK$6:MK$257,'Aceite Virgen Extra'!$A$6:$A$257,"&gt;="&amp;$A266,'Aceite Virgen Extra'!$B$6:$B$257,"&lt;="&amp;$B266)</f>
        <v>10.379999999999999</v>
      </c>
      <c r="ML266" s="4">
        <f>SUMIFS('Aceite Virgen Extra'!ML$6:ML$257,'Aceite Virgen Extra'!$A$6:$A$257,"&gt;="&amp;$A266,'Aceite Virgen Extra'!$B$6:$B$257,"&lt;="&amp;$B266)</f>
        <v>7.56</v>
      </c>
      <c r="MP266" s="4">
        <f>SUMIFS('Aceite Virgen Extra'!MP$6:MP$257,'Aceite Virgen Extra'!$A$6:$A$257,"&gt;="&amp;$A266,'Aceite Virgen Extra'!$B$6:$B$257,"&lt;="&amp;$B266)</f>
        <v>7.6199999999999992</v>
      </c>
      <c r="MQ266" s="4">
        <f>SUMIFS('Aceite Virgen Extra'!MQ$6:MQ$257,'Aceite Virgen Extra'!$A$6:$A$257,"&gt;="&amp;$A266,'Aceite Virgen Extra'!$B$6:$B$257,"&lt;="&amp;$B266)</f>
        <v>9.31</v>
      </c>
      <c r="MR266" s="4">
        <f>SUMIFS('Aceite Virgen Extra'!MR$6:MR$257,'Aceite Virgen Extra'!$A$6:$A$257,"&gt;="&amp;$A266,'Aceite Virgen Extra'!$B$6:$B$257,"&lt;="&amp;$B266)</f>
        <v>5.43</v>
      </c>
      <c r="MS266" s="4">
        <f>SUMIFS('Aceite Virgen Extra'!MS$6:MS$257,'Aceite Virgen Extra'!$A$6:$A$257,"&gt;="&amp;$A266,'Aceite Virgen Extra'!$B$6:$B$257,"&lt;="&amp;$B266)</f>
        <v>13.64</v>
      </c>
      <c r="MW266" s="4">
        <f>SUMIFS('Aceite Virgen Extra'!MW$6:MW$257,'Aceite Virgen Extra'!$A$6:$A$257,"&gt;="&amp;$A266,'Aceite Virgen Extra'!$B$6:$B$257,"&lt;="&amp;$B266)</f>
        <v>5.56</v>
      </c>
      <c r="MX266" s="4">
        <f>SUMIFS('Aceite Virgen Extra'!MX$6:MX$257,'Aceite Virgen Extra'!$A$6:$A$257,"&gt;="&amp;$A266,'Aceite Virgen Extra'!$B$6:$B$257,"&lt;="&amp;$B266)</f>
        <v>5.1099999999999994</v>
      </c>
      <c r="MY266" s="4">
        <f>SUMIFS('Aceite Virgen Extra'!MY$6:MY$257,'Aceite Virgen Extra'!$A$6:$A$257,"&gt;="&amp;$A266,'Aceite Virgen Extra'!$B$6:$B$257,"&lt;="&amp;$B266)</f>
        <v>6.08</v>
      </c>
      <c r="MZ266" s="4">
        <f>SUMIFS('Aceite Virgen Extra'!MZ$6:MZ$257,'Aceite Virgen Extra'!$A$6:$A$257,"&gt;="&amp;$A266,'Aceite Virgen Extra'!$B$6:$B$257,"&lt;="&amp;$B266)</f>
        <v>6.12</v>
      </c>
      <c r="ND266" s="4">
        <f>SUMIFS('Aceite Virgen Extra'!ND$6:ND$257,'Aceite Virgen Extra'!$A$6:$A$257,"&gt;="&amp;$A266,'Aceite Virgen Extra'!$B$6:$B$257,"&lt;="&amp;$B266)</f>
        <v>6.2</v>
      </c>
      <c r="NE266" s="4">
        <f>SUMIFS('Aceite Virgen Extra'!NE$6:NE$257,'Aceite Virgen Extra'!$A$6:$A$257,"&gt;="&amp;$A266,'Aceite Virgen Extra'!$B$6:$B$257,"&lt;="&amp;$B266)</f>
        <v>5.33</v>
      </c>
      <c r="NF266" s="4">
        <f>SUMIFS('Aceite Virgen Extra'!NF$6:NF$257,'Aceite Virgen Extra'!$A$6:$A$257,"&gt;="&amp;$A266,'Aceite Virgen Extra'!$B$6:$B$257,"&lt;="&amp;$B266)</f>
        <v>7.120000000000001</v>
      </c>
      <c r="NG266" s="4">
        <f>SUMIFS('Aceite Virgen Extra'!NG$6:NG$257,'Aceite Virgen Extra'!$A$6:$A$257,"&gt;="&amp;$A266,'Aceite Virgen Extra'!$B$6:$B$257,"&lt;="&amp;$B266)</f>
        <v>6.64</v>
      </c>
      <c r="NK266" s="4">
        <f>SUMIFS('Aceite Virgen Extra'!NK$6:NK$257,'Aceite Virgen Extra'!$A$6:$A$257,"&gt;="&amp;$A266,'Aceite Virgen Extra'!$B$6:$B$257,"&lt;="&amp;$B266)</f>
        <v>4.5400000000000009</v>
      </c>
      <c r="NL266" s="4">
        <f>SUMIFS('Aceite Virgen Extra'!NL$6:NL$257,'Aceite Virgen Extra'!$A$6:$A$257,"&gt;="&amp;$A266,'Aceite Virgen Extra'!$B$6:$B$257,"&lt;="&amp;$B266)</f>
        <v>6.29</v>
      </c>
      <c r="NM266" s="4">
        <f>SUMIFS('Aceite Virgen Extra'!NM$6:NM$257,'Aceite Virgen Extra'!$A$6:$A$257,"&gt;="&amp;$A266,'Aceite Virgen Extra'!$B$6:$B$257,"&lt;="&amp;$B266)</f>
        <v>4.5199999999999996</v>
      </c>
      <c r="NN266" s="4">
        <f>SUMIFS('Aceite Virgen Extra'!NN$6:NN$257,'Aceite Virgen Extra'!$A$6:$A$257,"&gt;="&amp;$A266,'Aceite Virgen Extra'!$B$6:$B$257,"&lt;="&amp;$B266)</f>
        <v>1.29</v>
      </c>
      <c r="NR266" s="4">
        <f>SUMIFS('Aceite Virgen Extra'!NR$6:NR$257,'Aceite Virgen Extra'!$A$6:$A$257,"&gt;="&amp;$A266,'Aceite Virgen Extra'!$B$6:$B$257,"&lt;="&amp;$B266)</f>
        <v>5.3</v>
      </c>
      <c r="NS266" s="4">
        <f>SUMIFS('Aceite Virgen Extra'!NS$6:NS$257,'Aceite Virgen Extra'!$A$6:$A$257,"&gt;="&amp;$A266,'Aceite Virgen Extra'!$B$6:$B$257,"&lt;="&amp;$B266)</f>
        <v>6.84</v>
      </c>
      <c r="NT266" s="4">
        <f>SUMIFS('Aceite Virgen Extra'!NT$6:NT$257,'Aceite Virgen Extra'!$A$6:$A$257,"&gt;="&amp;$A266,'Aceite Virgen Extra'!$B$6:$B$257,"&lt;="&amp;$B266)</f>
        <v>5.56</v>
      </c>
      <c r="NU266" s="4">
        <f>SUMIFS('Aceite Virgen Extra'!NU$6:NU$257,'Aceite Virgen Extra'!$A$6:$A$257,"&gt;="&amp;$A266,'Aceite Virgen Extra'!$B$6:$B$257,"&lt;="&amp;$B266)</f>
        <v>1.0999999999999999</v>
      </c>
      <c r="NY266" s="4">
        <f>SUMIFS('Aceite Virgen Extra'!NY$6:NY$257,'Aceite Virgen Extra'!$A$6:$A$257,"&gt;="&amp;$A266,'Aceite Virgen Extra'!$B$6:$B$257,"&lt;="&amp;$B266)</f>
        <v>3.17</v>
      </c>
      <c r="NZ266" s="4">
        <f>SUMIFS('Aceite Virgen Extra'!NZ$6:NZ$257,'Aceite Virgen Extra'!$A$6:$A$257,"&gt;="&amp;$A266,'Aceite Virgen Extra'!$B$6:$B$257,"&lt;="&amp;$B266)</f>
        <v>3.93</v>
      </c>
      <c r="OA266" s="4">
        <f>SUMIFS('Aceite Virgen Extra'!OA$6:OA$257,'Aceite Virgen Extra'!$A$6:$A$257,"&gt;="&amp;$A266,'Aceite Virgen Extra'!$B$6:$B$257,"&lt;="&amp;$B266)</f>
        <v>2.6899999999999995</v>
      </c>
      <c r="OB266" s="4">
        <f>SUMIFS('Aceite Virgen Extra'!OB$6:OB$257,'Aceite Virgen Extra'!$A$6:$A$257,"&gt;="&amp;$A266,'Aceite Virgen Extra'!$B$6:$B$257,"&lt;="&amp;$B266)</f>
        <v>0.6</v>
      </c>
      <c r="OF266" s="4">
        <f>SUMIFS('Aceite Virgen Extra'!OF$6:OF$257,'Aceite Virgen Extra'!$A$6:$A$257,"&gt;="&amp;$A266,'Aceite Virgen Extra'!$B$6:$B$257,"&lt;="&amp;$B266)</f>
        <v>7.13</v>
      </c>
      <c r="OG266" s="4">
        <f>SUMIFS('Aceite Virgen Extra'!OG$6:OG$257,'Aceite Virgen Extra'!$A$6:$A$257,"&gt;="&amp;$A266,'Aceite Virgen Extra'!$B$6:$B$257,"&lt;="&amp;$B266)</f>
        <v>11.61</v>
      </c>
      <c r="OH266" s="4">
        <f>SUMIFS('Aceite Virgen Extra'!OH$6:OH$257,'Aceite Virgen Extra'!$A$6:$A$257,"&gt;="&amp;$A266,'Aceite Virgen Extra'!$B$6:$B$257,"&lt;="&amp;$B266)</f>
        <v>4.93</v>
      </c>
      <c r="OI266" s="4">
        <f>SUMIFS('Aceite Virgen Extra'!OI$6:OI$257,'Aceite Virgen Extra'!$A$6:$A$257,"&gt;="&amp;$A266,'Aceite Virgen Extra'!$B$6:$B$257,"&lt;="&amp;$B266)</f>
        <v>8.91</v>
      </c>
      <c r="OM266" s="4">
        <f>SUMIFS('Aceite Virgen Extra'!OM$6:OM$257,'Aceite Virgen Extra'!$A$6:$A$257,"&gt;="&amp;$A266,'Aceite Virgen Extra'!$B$6:$B$257,"&lt;="&amp;$B266)</f>
        <v>6.17</v>
      </c>
      <c r="ON266" s="4">
        <f>SUMIFS('Aceite Virgen Extra'!ON$6:ON$257,'Aceite Virgen Extra'!$A$6:$A$257,"&gt;="&amp;$A266,'Aceite Virgen Extra'!$B$6:$B$257,"&lt;="&amp;$B266)</f>
        <v>4.3099999999999996</v>
      </c>
      <c r="OO266" s="4">
        <f>SUMIFS('Aceite Virgen Extra'!OO$6:OO$257,'Aceite Virgen Extra'!$A$6:$A$257,"&gt;="&amp;$A266,'Aceite Virgen Extra'!$B$6:$B$257,"&lt;="&amp;$B266)</f>
        <v>6.63</v>
      </c>
      <c r="OP266" s="4">
        <f>SUMIFS('Aceite Virgen Extra'!OP$6:OP$257,'Aceite Virgen Extra'!$A$6:$A$257,"&gt;="&amp;$A266,'Aceite Virgen Extra'!$B$6:$B$257,"&lt;="&amp;$B266)</f>
        <v>7.75</v>
      </c>
      <c r="OT266" s="4">
        <f>SUMIFS('Aceite Virgen Extra'!OT$6:OT$257,'Aceite Virgen Extra'!$A$6:$A$257,"&gt;="&amp;$A266,'Aceite Virgen Extra'!$B$6:$B$257,"&lt;="&amp;$B266)</f>
        <v>5.14</v>
      </c>
      <c r="OU266" s="4">
        <f>SUMIFS('Aceite Virgen Extra'!OU$6:OU$257,'Aceite Virgen Extra'!$A$6:$A$257,"&gt;="&amp;$A266,'Aceite Virgen Extra'!$B$6:$B$257,"&lt;="&amp;$B266)</f>
        <v>4.6599999999999993</v>
      </c>
      <c r="OV266" s="4">
        <f>SUMIFS('Aceite Virgen Extra'!OV$6:OV$257,'Aceite Virgen Extra'!$A$6:$A$257,"&gt;="&amp;$A266,'Aceite Virgen Extra'!$B$6:$B$257,"&lt;="&amp;$B266)</f>
        <v>4.18</v>
      </c>
      <c r="OW266" s="4">
        <f>SUMIFS('Aceite Virgen Extra'!OW$6:OW$257,'Aceite Virgen Extra'!$A$6:$A$257,"&gt;="&amp;$A266,'Aceite Virgen Extra'!$B$6:$B$257,"&lt;="&amp;$B266)</f>
        <v>6.5600000000000005</v>
      </c>
      <c r="PA266" s="4">
        <f>SUMIFS('Aceite Virgen Extra'!PA$6:PA$257,'Aceite Virgen Extra'!$A$6:$A$257,"&gt;="&amp;$A266,'Aceite Virgen Extra'!$B$6:$B$257,"&lt;="&amp;$B266)</f>
        <v>4.5199999999999996</v>
      </c>
      <c r="PB266" s="4">
        <f>SUMIFS('Aceite Virgen Extra'!PB$6:PB$257,'Aceite Virgen Extra'!$A$6:$A$257,"&gt;="&amp;$A266,'Aceite Virgen Extra'!$B$6:$B$257,"&lt;="&amp;$B266)</f>
        <v>4.4899999999999993</v>
      </c>
      <c r="PC266" s="4">
        <f>SUMIFS('Aceite Virgen Extra'!PC$6:PC$257,'Aceite Virgen Extra'!$A$6:$A$257,"&gt;="&amp;$A266,'Aceite Virgen Extra'!$B$6:$B$257,"&lt;="&amp;$B266)</f>
        <v>3.9099999999999997</v>
      </c>
      <c r="PD266" s="4">
        <f>SUMIFS('Aceite Virgen Extra'!PD$6:PD$257,'Aceite Virgen Extra'!$A$6:$A$257,"&gt;="&amp;$A266,'Aceite Virgen Extra'!$B$6:$B$257,"&lt;="&amp;$B266)</f>
        <v>7.6899999999999995</v>
      </c>
      <c r="PH266" s="4">
        <f>SUMIFS('Aceite Virgen Extra'!PH$6:PH$257,'Aceite Virgen Extra'!$A$6:$A$257,"&gt;="&amp;$A266,'Aceite Virgen Extra'!$B$6:$B$257,"&lt;="&amp;$B266)</f>
        <v>6.2</v>
      </c>
      <c r="PI266" s="4">
        <f>SUMIFS('Aceite Virgen Extra'!PI$6:PI$257,'Aceite Virgen Extra'!$A$6:$A$257,"&gt;="&amp;$A266,'Aceite Virgen Extra'!$B$6:$B$257,"&lt;="&amp;$B266)</f>
        <v>7.8000000000000007</v>
      </c>
      <c r="PJ266" s="4">
        <f>SUMIFS('Aceite Virgen Extra'!PJ$6:PJ$257,'Aceite Virgen Extra'!$A$6:$A$257,"&gt;="&amp;$A266,'Aceite Virgen Extra'!$B$6:$B$257,"&lt;="&amp;$B266)</f>
        <v>4.3900000000000006</v>
      </c>
      <c r="PK266" s="4">
        <f>SUMIFS('Aceite Virgen Extra'!PK$6:PK$257,'Aceite Virgen Extra'!$A$6:$A$257,"&gt;="&amp;$A266,'Aceite Virgen Extra'!$B$6:$B$257,"&lt;="&amp;$B266)</f>
        <v>10.08</v>
      </c>
      <c r="PO266" s="4">
        <f>SUMIFS('Aceite Virgen Extra'!PO$6:PO$257,'Aceite Virgen Extra'!$A$6:$A$257,"&gt;="&amp;$A266,'Aceite Virgen Extra'!$B$6:$B$257,"&lt;="&amp;$B266)</f>
        <v>5.1099999999999994</v>
      </c>
      <c r="PP266" s="4">
        <f>SUMIFS('Aceite Virgen Extra'!PP$6:PP$257,'Aceite Virgen Extra'!$A$6:$A$257,"&gt;="&amp;$A266,'Aceite Virgen Extra'!$B$6:$B$257,"&lt;="&amp;$B266)</f>
        <v>5.67</v>
      </c>
      <c r="PQ266" s="4">
        <f>SUMIFS('Aceite Virgen Extra'!PQ$6:PQ$257,'Aceite Virgen Extra'!$A$6:$A$257,"&gt;="&amp;$A266,'Aceite Virgen Extra'!$B$6:$B$257,"&lt;="&amp;$B266)</f>
        <v>4.17</v>
      </c>
      <c r="PR266" s="4">
        <f>SUMIFS('Aceite Virgen Extra'!PR$6:PR$257,'Aceite Virgen Extra'!$A$6:$A$257,"&gt;="&amp;$A266,'Aceite Virgen Extra'!$B$6:$B$257,"&lt;="&amp;$B266)</f>
        <v>10.67</v>
      </c>
      <c r="PV266" s="4">
        <f>SUMIFS('Aceite Virgen Extra'!PV$6:PV$257,'Aceite Virgen Extra'!$A$6:$A$257,"&gt;="&amp;$A266,'Aceite Virgen Extra'!$B$6:$B$257,"&lt;="&amp;$B266)</f>
        <v>3.3200000000000003</v>
      </c>
      <c r="PW266" s="4">
        <f>SUMIFS('Aceite Virgen Extra'!PW$6:PW$257,'Aceite Virgen Extra'!$A$6:$A$257,"&gt;="&amp;$A266,'Aceite Virgen Extra'!$B$6:$B$257,"&lt;="&amp;$B266)</f>
        <v>4.5599999999999996</v>
      </c>
      <c r="PX266" s="4">
        <f>SUMIFS('Aceite Virgen Extra'!PX$6:PX$257,'Aceite Virgen Extra'!$A$6:$A$257,"&gt;="&amp;$A266,'Aceite Virgen Extra'!$B$6:$B$257,"&lt;="&amp;$B266)</f>
        <v>2.34</v>
      </c>
      <c r="PY266" s="4">
        <f>SUMIFS('Aceite Virgen Extra'!PY$6:PY$257,'Aceite Virgen Extra'!$A$6:$A$257,"&gt;="&amp;$A266,'Aceite Virgen Extra'!$B$6:$B$257,"&lt;="&amp;$B266)</f>
        <v>1.9</v>
      </c>
      <c r="QC266" s="4">
        <f>SUMIFS('Aceite Virgen Extra'!QC$6:QC$257,'Aceite Virgen Extra'!$A$6:$A$257,"&gt;="&amp;$A266,'Aceite Virgen Extra'!$B$6:$B$257,"&lt;="&amp;$B266)</f>
        <v>4.25</v>
      </c>
      <c r="QD266" s="4">
        <f>SUMIFS('Aceite Virgen Extra'!QD$6:QD$257,'Aceite Virgen Extra'!$A$6:$A$257,"&gt;="&amp;$A266,'Aceite Virgen Extra'!$B$6:$B$257,"&lt;="&amp;$B266)</f>
        <v>4.3099999999999996</v>
      </c>
      <c r="QE266" s="4">
        <f>SUMIFS('Aceite Virgen Extra'!QE$6:QE$257,'Aceite Virgen Extra'!$A$6:$A$257,"&gt;="&amp;$A266,'Aceite Virgen Extra'!$B$6:$B$257,"&lt;="&amp;$B266)</f>
        <v>3.96</v>
      </c>
      <c r="QF266" s="4">
        <f>SUMIFS('Aceite Virgen Extra'!QF$6:QF$257,'Aceite Virgen Extra'!$A$6:$A$257,"&gt;="&amp;$A266,'Aceite Virgen Extra'!$B$6:$B$257,"&lt;="&amp;$B266)</f>
        <v>4.3100000000000005</v>
      </c>
      <c r="QJ266" s="4">
        <f>SUMIFS('Aceite Virgen Extra'!QJ$6:QJ$257,'Aceite Virgen Extra'!$A$6:$A$257,"&gt;="&amp;$A266,'Aceite Virgen Extra'!$B$6:$B$257,"&lt;="&amp;$B266)</f>
        <v>4.5</v>
      </c>
      <c r="QK266" s="4">
        <f>SUMIFS('Aceite Virgen Extra'!QK$6:QK$257,'Aceite Virgen Extra'!$A$6:$A$257,"&gt;="&amp;$A266,'Aceite Virgen Extra'!$B$6:$B$257,"&lt;="&amp;$B266)</f>
        <v>5.5000000000000009</v>
      </c>
      <c r="QL266" s="4">
        <f>SUMIFS('Aceite Virgen Extra'!QL$6:QL$257,'Aceite Virgen Extra'!$A$6:$A$257,"&gt;="&amp;$A266,'Aceite Virgen Extra'!$B$6:$B$257,"&lt;="&amp;$B266)</f>
        <v>2.9</v>
      </c>
      <c r="QM266" s="4">
        <f>SUMIFS('Aceite Virgen Extra'!QM$6:QM$257,'Aceite Virgen Extra'!$A$6:$A$257,"&gt;="&amp;$A266,'Aceite Virgen Extra'!$B$6:$B$257,"&lt;="&amp;$B266)</f>
        <v>11.11</v>
      </c>
      <c r="QQ266" s="4">
        <f>SUMIFS('Aceite Virgen Extra'!QQ$6:QQ$257,'Aceite Virgen Extra'!$A$6:$A$257,"&gt;="&amp;$A266,'Aceite Virgen Extra'!$B$6:$B$257,"&lt;="&amp;$B266)</f>
        <v>10.559999999999999</v>
      </c>
      <c r="QR266" s="4">
        <f>SUMIFS('Aceite Virgen Extra'!QR$6:QR$257,'Aceite Virgen Extra'!$A$6:$A$257,"&gt;="&amp;$A266,'Aceite Virgen Extra'!$B$6:$B$257,"&lt;="&amp;$B266)</f>
        <v>8.52</v>
      </c>
      <c r="QS266" s="4">
        <f>SUMIFS('Aceite Virgen Extra'!QS$6:QS$257,'Aceite Virgen Extra'!$A$6:$A$257,"&gt;="&amp;$A266,'Aceite Virgen Extra'!$B$6:$B$257,"&lt;="&amp;$B266)</f>
        <v>11.57</v>
      </c>
      <c r="QT266" s="4">
        <f>SUMIFS('Aceite Virgen Extra'!QT$6:QT$257,'Aceite Virgen Extra'!$A$6:$A$257,"&gt;="&amp;$A266,'Aceite Virgen Extra'!$B$6:$B$257,"&lt;="&amp;$B266)</f>
        <v>11.84</v>
      </c>
      <c r="QX266" s="4">
        <f>SUMIFS('Aceite Virgen Extra'!QX$6:QX$257,'Aceite Virgen Extra'!$A$6:$A$257,"&gt;="&amp;$A266,'Aceite Virgen Extra'!$B$6:$B$257,"&lt;="&amp;$B266)</f>
        <v>5.76</v>
      </c>
      <c r="QY266" s="4">
        <f>SUMIFS('Aceite Virgen Extra'!QY$6:QY$257,'Aceite Virgen Extra'!$A$6:$A$257,"&gt;="&amp;$A266,'Aceite Virgen Extra'!$B$6:$B$257,"&lt;="&amp;$B266)</f>
        <v>4.7700000000000005</v>
      </c>
      <c r="QZ266" s="4">
        <f>SUMIFS('Aceite Virgen Extra'!QZ$6:QZ$257,'Aceite Virgen Extra'!$A$6:$A$257,"&gt;="&amp;$A266,'Aceite Virgen Extra'!$B$6:$B$257,"&lt;="&amp;$B266)</f>
        <v>5.46</v>
      </c>
      <c r="RA266" s="4">
        <f>SUMIFS('Aceite Virgen Extra'!RA$6:RA$257,'Aceite Virgen Extra'!$A$6:$A$257,"&gt;="&amp;$A266,'Aceite Virgen Extra'!$B$6:$B$257,"&lt;="&amp;$B266)</f>
        <v>6.98</v>
      </c>
      <c r="RE266" s="4">
        <f>SUMIFS('Aceite Virgen Extra'!RE$6:RE$257,'Aceite Virgen Extra'!$A$6:$A$257,"&gt;="&amp;$A266,'Aceite Virgen Extra'!$B$6:$B$257,"&lt;="&amp;$B266)</f>
        <v>5.34</v>
      </c>
      <c r="RF266" s="4">
        <f>SUMIFS('Aceite Virgen Extra'!RF$6:RF$257,'Aceite Virgen Extra'!$A$6:$A$257,"&gt;="&amp;$A266,'Aceite Virgen Extra'!$B$6:$B$257,"&lt;="&amp;$B266)</f>
        <v>5.05</v>
      </c>
      <c r="RG266" s="4">
        <f>SUMIFS('Aceite Virgen Extra'!RG$6:RG$257,'Aceite Virgen Extra'!$A$6:$A$257,"&gt;="&amp;$A266,'Aceite Virgen Extra'!$B$6:$B$257,"&lt;="&amp;$B266)</f>
        <v>5.8000000000000007</v>
      </c>
      <c r="RH266" s="4">
        <f>SUMIFS('Aceite Virgen Extra'!RH$6:RH$257,'Aceite Virgen Extra'!$A$6:$A$257,"&gt;="&amp;$A266,'Aceite Virgen Extra'!$B$6:$B$257,"&lt;="&amp;$B266)</f>
        <v>0.65</v>
      </c>
      <c r="RL266" s="4">
        <f>SUMIFS('Aceite Virgen Extra'!RL$6:RL$257,'Aceite Virgen Extra'!$A$6:$A$257,"&gt;="&amp;$A266,'Aceite Virgen Extra'!$B$6:$B$257,"&lt;="&amp;$B266)</f>
        <v>4.87</v>
      </c>
      <c r="RM266" s="4">
        <f>SUMIFS('Aceite Virgen Extra'!RM$6:RM$257,'Aceite Virgen Extra'!$A$6:$A$257,"&gt;="&amp;$A266,'Aceite Virgen Extra'!$B$6:$B$257,"&lt;="&amp;$B266)</f>
        <v>7.6700000000000008</v>
      </c>
      <c r="RN266" s="4">
        <f>SUMIFS('Aceite Virgen Extra'!RN$6:RN$257,'Aceite Virgen Extra'!$A$6:$A$257,"&gt;="&amp;$A266,'Aceite Virgen Extra'!$B$6:$B$257,"&lt;="&amp;$B266)</f>
        <v>3.1300000000000003</v>
      </c>
      <c r="RO266" s="4">
        <f>SUMIFS('Aceite Virgen Extra'!RO$6:RO$257,'Aceite Virgen Extra'!$A$6:$A$257,"&gt;="&amp;$A266,'Aceite Virgen Extra'!$B$6:$B$257,"&lt;="&amp;$B266)</f>
        <v>2.42</v>
      </c>
      <c r="RS266" s="69">
        <f>SUMIFS('Aceite Virgen Extra'!RS$6:RS$257,'Aceite Virgen Extra'!$A$6:$A$257,"&gt;="&amp;$A266,'Aceite Virgen Extra'!$B$6:$B$257,"&lt;="&amp;$B266)</f>
        <v>4.04</v>
      </c>
      <c r="RT266" s="4">
        <f>SUMIFS('Aceite Virgen Extra'!RT$6:RT$257,'Aceite Virgen Extra'!$A$6:$A$257,"&gt;="&amp;$A266,'Aceite Virgen Extra'!$B$6:$B$257,"&lt;="&amp;$B266)</f>
        <v>3.03</v>
      </c>
      <c r="RU266" s="4">
        <f>SUMIFS('Aceite Virgen Extra'!RU$6:RU$257,'Aceite Virgen Extra'!$A$6:$A$257,"&gt;="&amp;$A266,'Aceite Virgen Extra'!$B$6:$B$257,"&lt;="&amp;$B266)</f>
        <v>3.23</v>
      </c>
      <c r="RV266" s="4">
        <f>SUMIFS('Aceite Virgen Extra'!RV$6:RV$257,'Aceite Virgen Extra'!$A$6:$A$257,"&gt;="&amp;$A266,'Aceite Virgen Extra'!$B$6:$B$257,"&lt;="&amp;$B266)</f>
        <v>7.98</v>
      </c>
      <c r="RZ266" s="69">
        <f>SUMIFS('Aceite Virgen Extra'!RZ$6:RZ$257,'Aceite Virgen Extra'!$A$6:$A$257,"&gt;="&amp;$A266,'Aceite Virgen Extra'!$B$6:$B$257,"&lt;="&amp;$B266)</f>
        <v>3.27</v>
      </c>
      <c r="SA266" s="4">
        <f>SUMIFS('Aceite Virgen Extra'!SA$6:SA$257,'Aceite Virgen Extra'!$A$6:$A$257,"&gt;="&amp;$A266,'Aceite Virgen Extra'!$B$6:$B$257,"&lt;="&amp;$B266)</f>
        <v>2.1</v>
      </c>
      <c r="SB266" s="4">
        <f>SUMIFS('Aceite Virgen Extra'!SB$6:SB$257,'Aceite Virgen Extra'!$A$6:$A$257,"&gt;="&amp;$A266,'Aceite Virgen Extra'!$B$6:$B$257,"&lt;="&amp;$B266)</f>
        <v>2.63</v>
      </c>
      <c r="SC266" s="4">
        <f>SUMIFS('Aceite Virgen Extra'!SC$6:SC$257,'Aceite Virgen Extra'!$A$6:$A$257,"&gt;="&amp;$A266,'Aceite Virgen Extra'!$B$6:$B$257,"&lt;="&amp;$B266)</f>
        <v>6.1099999999999994</v>
      </c>
      <c r="SG266" s="69">
        <f>SUMIFS('Aceite Virgen Extra'!SG$6:SG$257,'Aceite Virgen Extra'!$A$6:$A$257,"&gt;="&amp;$A266,'Aceite Virgen Extra'!$B$6:$B$257,"&lt;="&amp;$B266)</f>
        <v>3.99</v>
      </c>
      <c r="SH266" s="4">
        <f>SUMIFS('Aceite Virgen Extra'!SH$6:SH$257,'Aceite Virgen Extra'!$A$6:$A$257,"&gt;="&amp;$A266,'Aceite Virgen Extra'!$B$6:$B$257,"&lt;="&amp;$B266)</f>
        <v>3.3499999999999996</v>
      </c>
      <c r="SI266" s="4">
        <f>SUMIFS('Aceite Virgen Extra'!SI$6:SI$257,'Aceite Virgen Extra'!$A$6:$A$257,"&gt;="&amp;$A266,'Aceite Virgen Extra'!$B$6:$B$257,"&lt;="&amp;$B266)</f>
        <v>3.03</v>
      </c>
      <c r="SJ266" s="4">
        <f>SUMIFS('Aceite Virgen Extra'!SJ$6:SJ$257,'Aceite Virgen Extra'!$A$6:$A$257,"&gt;="&amp;$A266,'Aceite Virgen Extra'!$B$6:$B$257,"&lt;="&amp;$B266)</f>
        <v>3.76</v>
      </c>
      <c r="SN266" s="69">
        <f>SUMIFS('Aceite Virgen Extra'!SN$6:SN$257,'Aceite Virgen Extra'!$A$6:$A$257,"&gt;="&amp;$A266,'Aceite Virgen Extra'!$B$6:$B$257,"&lt;="&amp;$B266)</f>
        <v>3.4299999999999997</v>
      </c>
      <c r="SO266" s="4">
        <f>SUMIFS('Aceite Virgen Extra'!SO$6:SO$257,'Aceite Virgen Extra'!$A$6:$A$257,"&gt;="&amp;$A266,'Aceite Virgen Extra'!$B$6:$B$257,"&lt;="&amp;$B266)</f>
        <v>2.81</v>
      </c>
      <c r="SP266" s="4">
        <f>SUMIFS('Aceite Virgen Extra'!SP$6:SP$257,'Aceite Virgen Extra'!$A$6:$A$257,"&gt;="&amp;$A266,'Aceite Virgen Extra'!$B$6:$B$257,"&lt;="&amp;$B266)</f>
        <v>2.98</v>
      </c>
      <c r="SQ266" s="4">
        <f>SUMIFS('Aceite Virgen Extra'!SQ$6:SQ$257,'Aceite Virgen Extra'!$A$6:$A$257,"&gt;="&amp;$A266,'Aceite Virgen Extra'!$B$6:$B$257,"&lt;="&amp;$B266)</f>
        <v>1.65</v>
      </c>
      <c r="SU266" s="69">
        <f>SUMIFS('Aceite Virgen Extra'!SU$6:SU$257,'Aceite Virgen Extra'!$A$6:$A$257,"&gt;="&amp;$A266,'Aceite Virgen Extra'!$B$6:$B$257,"&lt;="&amp;$B266)</f>
        <v>4.8299999999999992</v>
      </c>
      <c r="SV266" s="4">
        <f>SUMIFS('Aceite Virgen Extra'!SV$6:SV$257,'Aceite Virgen Extra'!$A$6:$A$257,"&gt;="&amp;$A266,'Aceite Virgen Extra'!$B$6:$B$257,"&lt;="&amp;$B266)</f>
        <v>8.879999999999999</v>
      </c>
      <c r="SW266" s="4">
        <f>SUMIFS('Aceite Virgen Extra'!SW$6:SW$257,'Aceite Virgen Extra'!$A$6:$A$257,"&gt;="&amp;$A266,'Aceite Virgen Extra'!$B$6:$B$257,"&lt;="&amp;$B266)</f>
        <v>2.44</v>
      </c>
      <c r="SX266" s="4">
        <f>SUMIFS('Aceite Virgen Extra'!SX$6:SX$257,'Aceite Virgen Extra'!$A$6:$A$257,"&gt;="&amp;$A266,'Aceite Virgen Extra'!$B$6:$B$257,"&lt;="&amp;$B266)</f>
        <v>2.25</v>
      </c>
      <c r="TB266" s="69">
        <f>SUMIFS('Aceite Virgen Extra'!TB$6:TB$257,'Aceite Virgen Extra'!$A$6:$A$257,"&gt;="&amp;$A266,'Aceite Virgen Extra'!$B$6:$B$257,"&lt;="&amp;$B266)</f>
        <v>2.06</v>
      </c>
      <c r="TC266" s="4">
        <f>SUMIFS('Aceite Virgen Extra'!TC$6:TC$257,'Aceite Virgen Extra'!$A$6:$A$257,"&gt;="&amp;$A266,'Aceite Virgen Extra'!$B$6:$B$257,"&lt;="&amp;$B266)</f>
        <v>3.08</v>
      </c>
      <c r="TD266" s="4">
        <f>SUMIFS('Aceite Virgen Extra'!TD$6:TD$257,'Aceite Virgen Extra'!$A$6:$A$257,"&gt;="&amp;$A266,'Aceite Virgen Extra'!$B$6:$B$257,"&lt;="&amp;$B266)</f>
        <v>1.01</v>
      </c>
      <c r="TE266" s="4">
        <f>SUMIFS('Aceite Virgen Extra'!TE$6:TE$257,'Aceite Virgen Extra'!$A$6:$A$257,"&gt;="&amp;$A266,'Aceite Virgen Extra'!$B$6:$B$257,"&lt;="&amp;$B266)</f>
        <v>4.08</v>
      </c>
      <c r="TI266" s="69">
        <f>SUMIFS('Aceite Virgen Extra'!TI$6:TI$257,'Aceite Virgen Extra'!$A$6:$A$257,"&gt;="&amp;$A266,'Aceite Virgen Extra'!$B$6:$B$257,"&lt;="&amp;$B266)</f>
        <v>0.94</v>
      </c>
      <c r="TJ266" s="4">
        <f>SUMIFS('Aceite Virgen Extra'!TJ$6:TJ$257,'Aceite Virgen Extra'!$A$6:$A$257,"&gt;="&amp;$A266,'Aceite Virgen Extra'!$B$6:$B$257,"&lt;="&amp;$B266)</f>
        <v>1.47</v>
      </c>
      <c r="TK266" s="4">
        <f>SUMIFS('Aceite Virgen Extra'!TK$6:TK$257,'Aceite Virgen Extra'!$A$6:$A$257,"&gt;="&amp;$A266,'Aceite Virgen Extra'!$B$6:$B$257,"&lt;="&amp;$B266)</f>
        <v>0.85000000000000009</v>
      </c>
      <c r="TL266" s="4">
        <f>SUMIFS('Aceite Virgen Extra'!TL$6:TL$257,'Aceite Virgen Extra'!$A$6:$A$257,"&gt;="&amp;$A266,'Aceite Virgen Extra'!$B$6:$B$257,"&lt;="&amp;$B266)</f>
        <v>0.75</v>
      </c>
      <c r="TP266" s="69">
        <f>SUMIFS('Aceite Virgen Extra'!TP$6:TP$257,'Aceite Virgen Extra'!$A$6:$A$257,"&gt;="&amp;$A266,'Aceite Virgen Extra'!$B$6:$B$257,"&lt;="&amp;$B266)</f>
        <v>1.2600000000000002</v>
      </c>
      <c r="TQ266" s="4">
        <f>SUMIFS('Aceite Virgen Extra'!TQ$6:TQ$257,'Aceite Virgen Extra'!$A$6:$A$257,"&gt;="&amp;$A266,'Aceite Virgen Extra'!$B$6:$B$257,"&lt;="&amp;$B266)</f>
        <v>2.04</v>
      </c>
      <c r="TR266" s="4">
        <f>SUMIFS('Aceite Virgen Extra'!TR$6:TR$257,'Aceite Virgen Extra'!$A$6:$A$257,"&gt;="&amp;$A266,'Aceite Virgen Extra'!$B$6:$B$257,"&lt;="&amp;$B266)</f>
        <v>0.37</v>
      </c>
      <c r="TS266" s="4">
        <f>SUMIFS('Aceite Virgen Extra'!TS$6:TS$257,'Aceite Virgen Extra'!$A$6:$A$257,"&gt;="&amp;$A266,'Aceite Virgen Extra'!$B$6:$B$257,"&lt;="&amp;$B266)</f>
        <v>0.82</v>
      </c>
      <c r="TW266" s="69">
        <f>SUMIFS('Aceite Virgen Extra'!TW$6:TW$257,'Aceite Virgen Extra'!$A$6:$A$257,"&gt;="&amp;$A266,'Aceite Virgen Extra'!$B$6:$B$257,"&lt;="&amp;$B266)</f>
        <v>1.6199999999999999</v>
      </c>
      <c r="TX266" s="4">
        <f>SUMIFS('Aceite Virgen Extra'!TX$6:TX$257,'Aceite Virgen Extra'!$A$6:$A$257,"&gt;="&amp;$A266,'Aceite Virgen Extra'!$B$6:$B$257,"&lt;="&amp;$B266)</f>
        <v>1.05</v>
      </c>
      <c r="TY266" s="4">
        <f>SUMIFS('Aceite Virgen Extra'!TY$6:TY$257,'Aceite Virgen Extra'!$A$6:$A$257,"&gt;="&amp;$A266,'Aceite Virgen Extra'!$B$6:$B$257,"&lt;="&amp;$B266)</f>
        <v>1.99</v>
      </c>
      <c r="TZ266" s="4">
        <f>SUMIFS('Aceite Virgen Extra'!TZ$6:TZ$257,'Aceite Virgen Extra'!$A$6:$A$257,"&gt;="&amp;$A266,'Aceite Virgen Extra'!$B$6:$B$257,"&lt;="&amp;$B266)</f>
        <v>1.1499999999999999</v>
      </c>
      <c r="UD266" s="69">
        <f>SUMIFS('Aceite Virgen Extra'!UD$6:UD$257,'Aceite Virgen Extra'!$A$6:$A$257,"&gt;="&amp;$A266,'Aceite Virgen Extra'!$B$6:$B$257,"&lt;="&amp;$B266)</f>
        <v>0.9</v>
      </c>
      <c r="UE266" s="4">
        <f>SUMIFS('Aceite Virgen Extra'!UE$6:UE$257,'Aceite Virgen Extra'!$A$6:$A$257,"&gt;="&amp;$A266,'Aceite Virgen Extra'!$B$6:$B$257,"&lt;="&amp;$B266)</f>
        <v>0</v>
      </c>
      <c r="UF266" s="4">
        <f>SUMIFS('Aceite Virgen Extra'!UF$6:UF$257,'Aceite Virgen Extra'!$A$6:$A$257,"&gt;="&amp;$A266,'Aceite Virgen Extra'!$B$6:$B$257,"&lt;="&amp;$B266)</f>
        <v>0.75</v>
      </c>
      <c r="UG266" s="4">
        <f>SUMIFS('Aceite Virgen Extra'!UG$6:UG$257,'Aceite Virgen Extra'!$A$6:$A$257,"&gt;="&amp;$A266,'Aceite Virgen Extra'!$B$6:$B$257,"&lt;="&amp;$B266)</f>
        <v>0.86</v>
      </c>
      <c r="UK266" s="69">
        <f>SUMIFS('Aceite Virgen Extra'!UK$6:UK$257,'Aceite Virgen Extra'!$A$6:$A$257,"&gt;="&amp;$A266,'Aceite Virgen Extra'!$B$6:$B$257,"&lt;="&amp;$B266)</f>
        <v>0.74</v>
      </c>
      <c r="UL266" s="4">
        <f>SUMIFS('Aceite Virgen Extra'!UL$6:UL$257,'Aceite Virgen Extra'!$A$6:$A$257,"&gt;="&amp;$A266,'Aceite Virgen Extra'!$B$6:$B$257,"&lt;="&amp;$B266)</f>
        <v>0.91</v>
      </c>
      <c r="UM266" s="4">
        <f>SUMIFS('Aceite Virgen Extra'!UM$6:UM$257,'Aceite Virgen Extra'!$A$6:$A$257,"&gt;="&amp;$A266,'Aceite Virgen Extra'!$B$6:$B$257,"&lt;="&amp;$B266)</f>
        <v>0.55000000000000004</v>
      </c>
      <c r="UN266" s="4">
        <f>SUMIFS('Aceite Virgen Extra'!UN$6:UN$257,'Aceite Virgen Extra'!$A$6:$A$257,"&gt;="&amp;$A266,'Aceite Virgen Extra'!$B$6:$B$257,"&lt;="&amp;$B266)</f>
        <v>0</v>
      </c>
      <c r="UR266" s="69">
        <f>SUMIFS('Aceite Virgen Extra'!UR$6:UR$257,'Aceite Virgen Extra'!$A$6:$A$257,"&gt;="&amp;$A266,'Aceite Virgen Extra'!$B$6:$B$257,"&lt;="&amp;$B266)</f>
        <v>0.49</v>
      </c>
      <c r="US266" s="4">
        <f>SUMIFS('Aceite Virgen Extra'!US$6:US$257,'Aceite Virgen Extra'!$A$6:$A$257,"&gt;="&amp;$A266,'Aceite Virgen Extra'!$B$6:$B$257,"&lt;="&amp;$B266)</f>
        <v>0.54</v>
      </c>
      <c r="UT266" s="4">
        <f>SUMIFS('Aceite Virgen Extra'!UT$6:UT$257,'Aceite Virgen Extra'!$A$6:$A$257,"&gt;="&amp;$A266,'Aceite Virgen Extra'!$B$6:$B$257,"&lt;="&amp;$B266)</f>
        <v>0.59</v>
      </c>
      <c r="UU266" s="4">
        <f>SUMIFS('Aceite Virgen Extra'!UU$6:UU$257,'Aceite Virgen Extra'!$A$6:$A$257,"&gt;="&amp;$A266,'Aceite Virgen Extra'!$B$6:$B$257,"&lt;="&amp;$B266)</f>
        <v>0</v>
      </c>
      <c r="UY266" s="69">
        <f>SUMIFS('Aceite Virgen Extra'!UY$6:UY$257,'Aceite Virgen Extra'!$A$6:$A$257,"&gt;="&amp;$A266,'Aceite Virgen Extra'!$B$6:$B$257,"&lt;="&amp;$B266)</f>
        <v>1.3</v>
      </c>
      <c r="UZ266" s="4">
        <f>SUMIFS('Aceite Virgen Extra'!UZ$6:UZ$257,'Aceite Virgen Extra'!$A$6:$A$257,"&gt;="&amp;$A266,'Aceite Virgen Extra'!$B$6:$B$257,"&lt;="&amp;$B266)</f>
        <v>1.64</v>
      </c>
      <c r="VA266" s="4">
        <f>SUMIFS('Aceite Virgen Extra'!VA$6:VA$257,'Aceite Virgen Extra'!$A$6:$A$257,"&gt;="&amp;$A266,'Aceite Virgen Extra'!$B$6:$B$257,"&lt;="&amp;$B266)</f>
        <v>0.89</v>
      </c>
      <c r="VB266" s="4">
        <f>SUMIFS('Aceite Virgen Extra'!VB$6:VB$257,'Aceite Virgen Extra'!$A$6:$A$257,"&gt;="&amp;$A266,'Aceite Virgen Extra'!$B$6:$B$257,"&lt;="&amp;$B266)</f>
        <v>1.51</v>
      </c>
      <c r="VF266" s="69">
        <f>SUMIFS('Aceite Virgen Extra'!VF$6:VF$257,'Aceite Virgen Extra'!$A$6:$A$257,"&gt;="&amp;$A266,'Aceite Virgen Extra'!$B$6:$B$257,"&lt;="&amp;$B266)</f>
        <v>0.8899999999999999</v>
      </c>
      <c r="VG266" s="4">
        <f>SUMIFS('Aceite Virgen Extra'!VG$6:VG$257,'Aceite Virgen Extra'!$A$6:$A$257,"&gt;="&amp;$A266,'Aceite Virgen Extra'!$B$6:$B$257,"&lt;="&amp;$B266)</f>
        <v>0</v>
      </c>
      <c r="VH266" s="4">
        <f>SUMIFS('Aceite Virgen Extra'!VH$6:VH$257,'Aceite Virgen Extra'!$A$6:$A$257,"&gt;="&amp;$A266,'Aceite Virgen Extra'!$B$6:$B$257,"&lt;="&amp;$B266)</f>
        <v>0.83000000000000007</v>
      </c>
      <c r="VI266" s="4">
        <f>SUMIFS('Aceite Virgen Extra'!VI$6:VI$257,'Aceite Virgen Extra'!$A$6:$A$257,"&gt;="&amp;$A266,'Aceite Virgen Extra'!$B$6:$B$257,"&lt;="&amp;$B266)</f>
        <v>0</v>
      </c>
      <c r="VM266" s="69">
        <f>SUMIFS('Aceite Virgen Extra'!VM$6:VM$257,'Aceite Virgen Extra'!$A$6:$A$257,"&gt;="&amp;$A266,'Aceite Virgen Extra'!$B$6:$B$257,"&lt;="&amp;$B266)</f>
        <v>0.79</v>
      </c>
      <c r="VN266" s="4">
        <f>SUMIFS('Aceite Virgen Extra'!VN$6:VN$257,'Aceite Virgen Extra'!$A$6:$A$257,"&gt;="&amp;$A266,'Aceite Virgen Extra'!$B$6:$B$257,"&lt;="&amp;$B266)</f>
        <v>0</v>
      </c>
      <c r="VO266" s="4">
        <f>SUMIFS('Aceite Virgen Extra'!VO$6:VO$257,'Aceite Virgen Extra'!$A$6:$A$257,"&gt;="&amp;$A266,'Aceite Virgen Extra'!$B$6:$B$257,"&lt;="&amp;$B266)</f>
        <v>1.22</v>
      </c>
      <c r="VP266" s="4">
        <f>SUMIFS('Aceite Virgen Extra'!VP$6:VP$257,'Aceite Virgen Extra'!$A$6:$A$257,"&gt;="&amp;$A266,'Aceite Virgen Extra'!$B$6:$B$257,"&lt;="&amp;$B266)</f>
        <v>0</v>
      </c>
      <c r="VT266" s="69">
        <f>SUMIFS('Aceite Virgen Extra'!VT$6:VT$257,'Aceite Virgen Extra'!$A$6:$A$257,"&gt;="&amp;$A266,'Aceite Virgen Extra'!$B$6:$B$257,"&lt;="&amp;$B266)</f>
        <v>1.1000000000000001</v>
      </c>
      <c r="VU266" s="4">
        <f>SUMIFS('Aceite Virgen Extra'!VU$6:VU$257,'Aceite Virgen Extra'!$A$6:$A$257,"&gt;="&amp;$A266,'Aceite Virgen Extra'!$B$6:$B$257,"&lt;="&amp;$B266)</f>
        <v>0.84</v>
      </c>
      <c r="VV266" s="4">
        <f>SUMIFS('Aceite Virgen Extra'!VV$6:VV$257,'Aceite Virgen Extra'!$A$6:$A$257,"&gt;="&amp;$A266,'Aceite Virgen Extra'!$B$6:$B$257,"&lt;="&amp;$B266)</f>
        <v>1.5699999999999998</v>
      </c>
      <c r="VW266" s="4">
        <f>SUMIFS('Aceite Virgen Extra'!VW$6:VW$257,'Aceite Virgen Extra'!$A$6:$A$257,"&gt;="&amp;$A266,'Aceite Virgen Extra'!$B$6:$B$257,"&lt;="&amp;$B266)</f>
        <v>0</v>
      </c>
      <c r="WA266" s="69">
        <f>SUMIFS('Aceite Virgen Extra'!WA$6:WA$257,'Aceite Virgen Extra'!$A$6:$A$257,"&gt;="&amp;$A266,'Aceite Virgen Extra'!$B$6:$B$257,"&lt;="&amp;$B266)</f>
        <v>1</v>
      </c>
      <c r="WB266" s="4">
        <f>SUMIFS('Aceite Virgen Extra'!WB$6:WB$257,'Aceite Virgen Extra'!$A$6:$A$257,"&gt;="&amp;$A266,'Aceite Virgen Extra'!$B$6:$B$257,"&lt;="&amp;$B266)</f>
        <v>0</v>
      </c>
      <c r="WC266" s="4">
        <f>SUMIFS('Aceite Virgen Extra'!WC$6:WC$257,'Aceite Virgen Extra'!$A$6:$A$257,"&gt;="&amp;$A266,'Aceite Virgen Extra'!$B$6:$B$257,"&lt;="&amp;$B266)</f>
        <v>1.43</v>
      </c>
      <c r="WD266" s="4">
        <f>SUMIFS('Aceite Virgen Extra'!WD$6:WD$257,'Aceite Virgen Extra'!$A$6:$A$257,"&gt;="&amp;$A266,'Aceite Virgen Extra'!$B$6:$B$257,"&lt;="&amp;$B266)</f>
        <v>0</v>
      </c>
      <c r="WH266" s="69">
        <f>SUMIFS('Aceite Virgen Extra'!WH$6:WH$257,'Aceite Virgen Extra'!$A$6:$A$257,"&gt;="&amp;$A266,'Aceite Virgen Extra'!$B$6:$B$257,"&lt;="&amp;$B266)</f>
        <v>1.03</v>
      </c>
      <c r="WI266" s="4">
        <f>SUMIFS('Aceite Virgen Extra'!WI$6:WI$257,'Aceite Virgen Extra'!$A$6:$A$257,"&gt;="&amp;$A266,'Aceite Virgen Extra'!$B$6:$B$257,"&lt;="&amp;$B266)</f>
        <v>0</v>
      </c>
      <c r="WJ266" s="4">
        <f>SUMIFS('Aceite Virgen Extra'!WJ$6:WJ$257,'Aceite Virgen Extra'!$A$6:$A$257,"&gt;="&amp;$A266,'Aceite Virgen Extra'!$B$6:$B$257,"&lt;="&amp;$B266)</f>
        <v>1.62</v>
      </c>
      <c r="WK266" s="4">
        <f>SUMIFS('Aceite Virgen Extra'!WK$6:WK$257,'Aceite Virgen Extra'!$A$6:$A$257,"&gt;="&amp;$A266,'Aceite Virgen Extra'!$B$6:$B$257,"&lt;="&amp;$B266)</f>
        <v>0</v>
      </c>
      <c r="WO266" s="69">
        <f>SUMIFS('Aceite Virgen Extra'!WO$6:WO$257,'Aceite Virgen Extra'!$A$6:$A$257,"&gt;="&amp;$A266,'Aceite Virgen Extra'!$B$6:$B$257,"&lt;="&amp;$B266)</f>
        <v>0.65999999999999992</v>
      </c>
      <c r="WP266" s="4">
        <f>SUMIFS('Aceite Virgen Extra'!WP$6:WP$257,'Aceite Virgen Extra'!$A$6:$A$257,"&gt;="&amp;$A266,'Aceite Virgen Extra'!$B$6:$B$257,"&lt;="&amp;$B266)</f>
        <v>0</v>
      </c>
      <c r="WQ266" s="4">
        <f>SUMIFS('Aceite Virgen Extra'!WQ$6:WQ$257,'Aceite Virgen Extra'!$A$6:$A$257,"&gt;="&amp;$A266,'Aceite Virgen Extra'!$B$6:$B$257,"&lt;="&amp;$B266)</f>
        <v>0.44</v>
      </c>
      <c r="WR266" s="4">
        <f>SUMIFS('Aceite Virgen Extra'!WR$6:WR$257,'Aceite Virgen Extra'!$A$6:$A$257,"&gt;="&amp;$A266,'Aceite Virgen Extra'!$B$6:$B$257,"&lt;="&amp;$B266)</f>
        <v>0</v>
      </c>
      <c r="WV266" s="69">
        <f>SUMIFS('Aceite Virgen Extra'!WV$6:WV$257,'Aceite Virgen Extra'!$A$6:$A$257,"&gt;="&amp;$A266,'Aceite Virgen Extra'!$B$6:$B$257,"&lt;="&amp;$B266)</f>
        <v>1.04</v>
      </c>
      <c r="WW266" s="4">
        <f>SUMIFS('Aceite Virgen Extra'!WW$6:WW$257,'Aceite Virgen Extra'!$A$6:$A$257,"&gt;="&amp;$A266,'Aceite Virgen Extra'!$B$6:$B$257,"&lt;="&amp;$B266)</f>
        <v>0</v>
      </c>
      <c r="WX266" s="4">
        <f>SUMIFS('Aceite Virgen Extra'!WX$6:WX$257,'Aceite Virgen Extra'!$A$6:$A$257,"&gt;="&amp;$A266,'Aceite Virgen Extra'!$B$6:$B$257,"&lt;="&amp;$B266)</f>
        <v>0.38</v>
      </c>
      <c r="WY266" s="4">
        <f>SUMIFS('Aceite Virgen Extra'!WY$6:WY$257,'Aceite Virgen Extra'!$A$6:$A$257,"&gt;="&amp;$A266,'Aceite Virgen Extra'!$B$6:$B$257,"&lt;="&amp;$B266)</f>
        <v>0</v>
      </c>
      <c r="XC266" s="69">
        <f>SUMIFS('Aceite Virgen Extra'!XC$6:XC$257,'Aceite Virgen Extra'!$A$6:$A$257,"&gt;="&amp;$A266,'Aceite Virgen Extra'!$B$6:$B$257,"&lt;="&amp;$B266)</f>
        <v>0.86999999999999988</v>
      </c>
      <c r="XD266" s="4">
        <f>SUMIFS('Aceite Virgen Extra'!XD$6:XD$257,'Aceite Virgen Extra'!$A$6:$A$257,"&gt;="&amp;$A266,'Aceite Virgen Extra'!$B$6:$B$257,"&lt;="&amp;$B266)</f>
        <v>0.52</v>
      </c>
      <c r="XE266" s="4">
        <f>SUMIFS('Aceite Virgen Extra'!XE$6:XE$257,'Aceite Virgen Extra'!$A$6:$A$257,"&gt;="&amp;$A266,'Aceite Virgen Extra'!$B$6:$B$257,"&lt;="&amp;$B266)</f>
        <v>0.75</v>
      </c>
      <c r="XF266" s="4">
        <f>SUMIFS('Aceite Virgen Extra'!XF$6:XF$257,'Aceite Virgen Extra'!$A$6:$A$257,"&gt;="&amp;$A266,'Aceite Virgen Extra'!$B$6:$B$257,"&lt;="&amp;$B266)</f>
        <v>0</v>
      </c>
      <c r="XJ266" s="69">
        <f>SUMIFS('Aceite Virgen Extra'!XJ$6:XJ$257,'Aceite Virgen Extra'!$A$6:$A$257,"&gt;="&amp;$A266,'Aceite Virgen Extra'!$B$6:$B$257,"&lt;="&amp;$B266)</f>
        <v>1.1000000000000001</v>
      </c>
      <c r="XK266" s="4">
        <f>SUMIFS('Aceite Virgen Extra'!XK$6:XK$257,'Aceite Virgen Extra'!$A$6:$A$257,"&gt;="&amp;$A266,'Aceite Virgen Extra'!$B$6:$B$257,"&lt;="&amp;$B266)</f>
        <v>0.72</v>
      </c>
      <c r="XL266" s="4">
        <f>SUMIFS('Aceite Virgen Extra'!XL$6:XL$257,'Aceite Virgen Extra'!$A$6:$A$257,"&gt;="&amp;$A266,'Aceite Virgen Extra'!$B$6:$B$257,"&lt;="&amp;$B266)</f>
        <v>0.91</v>
      </c>
      <c r="XM266" s="4">
        <f>SUMIFS('Aceite Virgen Extra'!XM$6:XM$257,'Aceite Virgen Extra'!$A$6:$A$257,"&gt;="&amp;$A266,'Aceite Virgen Extra'!$B$6:$B$257,"&lt;="&amp;$B266)</f>
        <v>0</v>
      </c>
      <c r="XQ266" s="69">
        <f>SUMIFS('Aceite Virgen Extra'!XQ$6:XQ$257,'Aceite Virgen Extra'!$A$6:$A$257,"&gt;="&amp;$A266,'Aceite Virgen Extra'!$B$6:$B$257,"&lt;="&amp;$B266)</f>
        <v>1.6</v>
      </c>
      <c r="XR266" s="4">
        <f>SUMIFS('Aceite Virgen Extra'!XR$6:XR$257,'Aceite Virgen Extra'!$A$6:$A$257,"&gt;="&amp;$A266,'Aceite Virgen Extra'!$B$6:$B$257,"&lt;="&amp;$B266)</f>
        <v>2.5</v>
      </c>
      <c r="XS266" s="4">
        <f>SUMIFS('Aceite Virgen Extra'!XS$6:XS$257,'Aceite Virgen Extra'!$A$6:$A$257,"&gt;="&amp;$A266,'Aceite Virgen Extra'!$B$6:$B$257,"&lt;="&amp;$B266)</f>
        <v>1.5599999999999998</v>
      </c>
      <c r="XT266" s="4">
        <f>SUMIFS('Aceite Virgen Extra'!XT$6:XT$257,'Aceite Virgen Extra'!$A$6:$A$257,"&gt;="&amp;$A266,'Aceite Virgen Extra'!$B$6:$B$257,"&lt;="&amp;$B266)</f>
        <v>0</v>
      </c>
      <c r="XX266" s="69">
        <f>SUMIFS('Aceite Virgen Extra'!XX$6:XX$257,'Aceite Virgen Extra'!$A$6:$A$257,"&gt;="&amp;$A266,'Aceite Virgen Extra'!$B$6:$B$257,"&lt;="&amp;$B266)</f>
        <v>5.88</v>
      </c>
      <c r="XY266" s="4">
        <f>SUMIFS('Aceite Virgen Extra'!XY$6:XY$257,'Aceite Virgen Extra'!$A$6:$A$257,"&gt;="&amp;$A266,'Aceite Virgen Extra'!$B$6:$B$257,"&lt;="&amp;$B266)</f>
        <v>9.2799999999999994</v>
      </c>
      <c r="XZ266" s="4">
        <f>SUMIFS('Aceite Virgen Extra'!XZ$6:XZ$257,'Aceite Virgen Extra'!$A$6:$A$257,"&gt;="&amp;$A266,'Aceite Virgen Extra'!$B$6:$B$257,"&lt;="&amp;$B266)</f>
        <v>3.92</v>
      </c>
      <c r="YA266" s="4">
        <f>SUMIFS('Aceite Virgen Extra'!YA$6:YA$257,'Aceite Virgen Extra'!$A$6:$A$257,"&gt;="&amp;$A266,'Aceite Virgen Extra'!$B$6:$B$257,"&lt;="&amp;$B266)</f>
        <v>0.49</v>
      </c>
      <c r="YE266" s="69">
        <f>SUMIFS('Aceite Virgen Extra'!YE$6:YE$257,'Aceite Virgen Extra'!$A$6:$A$257,"&gt;="&amp;$A266,'Aceite Virgen Extra'!$B$6:$B$257,"&lt;="&amp;$B266)</f>
        <v>11.89</v>
      </c>
      <c r="YF266" s="4">
        <f>SUMIFS('Aceite Virgen Extra'!YF$6:YF$257,'Aceite Virgen Extra'!$A$6:$A$257,"&gt;="&amp;$A266,'Aceite Virgen Extra'!$B$6:$B$257,"&lt;="&amp;$B266)</f>
        <v>24.090000000000003</v>
      </c>
      <c r="YG266" s="4">
        <f>SUMIFS('Aceite Virgen Extra'!YG$6:YG$257,'Aceite Virgen Extra'!$A$6:$A$257,"&gt;="&amp;$A266,'Aceite Virgen Extra'!$B$6:$B$257,"&lt;="&amp;$B266)</f>
        <v>6.41</v>
      </c>
      <c r="YH266" s="4">
        <f>SUMIFS('Aceite Virgen Extra'!YH$6:YH$257,'Aceite Virgen Extra'!$A$6:$A$257,"&gt;="&amp;$A266,'Aceite Virgen Extra'!$B$6:$B$257,"&lt;="&amp;$B266)</f>
        <v>0.66</v>
      </c>
      <c r="YL266" s="69">
        <f>SUMIFS('Aceite Virgen Extra'!YL$6:YL$257,'Aceite Virgen Extra'!$A$6:$A$257,"&gt;="&amp;$A266,'Aceite Virgen Extra'!$B$6:$B$257,"&lt;="&amp;$B266)</f>
        <v>13.569999999999999</v>
      </c>
      <c r="YM266" s="4">
        <f>SUMIFS('Aceite Virgen Extra'!YM$6:YM$257,'Aceite Virgen Extra'!$A$6:$A$257,"&gt;="&amp;$A266,'Aceite Virgen Extra'!$B$6:$B$257,"&lt;="&amp;$B266)</f>
        <v>9.7500000000000018</v>
      </c>
      <c r="YN266" s="4">
        <f>SUMIFS('Aceite Virgen Extra'!YN$6:YN$257,'Aceite Virgen Extra'!$A$6:$A$257,"&gt;="&amp;$A266,'Aceite Virgen Extra'!$B$6:$B$257,"&lt;="&amp;$B266)</f>
        <v>15</v>
      </c>
      <c r="YO266" s="4">
        <f>SUMIFS('Aceite Virgen Extra'!YO$6:YO$257,'Aceite Virgen Extra'!$A$6:$A$257,"&gt;="&amp;$A266,'Aceite Virgen Extra'!$B$6:$B$257,"&lt;="&amp;$B266)</f>
        <v>13.48</v>
      </c>
      <c r="YP266" s="4">
        <f>SUMIFS('Aceite Virgen Extra'!YP$6:YP$257,'Aceite Virgen Extra'!$A$6:$A$257,"&gt;="&amp;$A266,'Aceite Virgen Extra'!$B$6:$B$257,"&lt;="&amp;$B266)</f>
        <v>21.08</v>
      </c>
      <c r="YS266" s="69">
        <f>SUMIFS('Aceite Virgen Extra'!YS$6:YS$257,'Aceite Virgen Extra'!$A$6:$A$257,"&gt;="&amp;$A266,'Aceite Virgen Extra'!$B$6:$B$257,"&lt;="&amp;$B266)</f>
        <v>18.790000000000003</v>
      </c>
      <c r="YT266" s="4">
        <f>SUMIFS('Aceite Virgen Extra'!YT$6:YT$257,'Aceite Virgen Extra'!$A$6:$A$257,"&gt;="&amp;$A266,'Aceite Virgen Extra'!$B$6:$B$257,"&lt;="&amp;$B266)</f>
        <v>9.7000000000000011</v>
      </c>
      <c r="YU266" s="4">
        <f>SUMIFS('Aceite Virgen Extra'!YU$6:YU$257,'Aceite Virgen Extra'!$A$6:$A$257,"&gt;="&amp;$A266,'Aceite Virgen Extra'!$B$6:$B$257,"&lt;="&amp;$B266)</f>
        <v>22</v>
      </c>
      <c r="YV266" s="4">
        <f>SUMIFS('Aceite Virgen Extra'!YV$6:YV$257,'Aceite Virgen Extra'!$A$6:$A$257,"&gt;="&amp;$A266,'Aceite Virgen Extra'!$B$6:$B$257,"&lt;="&amp;$B266)</f>
        <v>21.950000000000003</v>
      </c>
      <c r="YW266" s="4">
        <f>SUMIFS('Aceite Virgen Extra'!YW$6:YW$257,'Aceite Virgen Extra'!$A$6:$A$257,"&gt;="&amp;$A266,'Aceite Virgen Extra'!$B$6:$B$257,"&lt;="&amp;$B266)</f>
        <v>22.189999999999998</v>
      </c>
      <c r="YZ266" s="69">
        <f>SUMIFS('Aceite Virgen Extra'!YZ$6:YZ$257,'Aceite Virgen Extra'!$A$6:$A$257,"&gt;="&amp;$A266,'Aceite Virgen Extra'!$B$6:$B$257,"&lt;="&amp;$B266)</f>
        <v>26.070000000000004</v>
      </c>
      <c r="ZA266" s="4">
        <f>SUMIFS('Aceite Virgen Extra'!ZA$6:ZA$257,'Aceite Virgen Extra'!$A$6:$A$257,"&gt;="&amp;$A266,'Aceite Virgen Extra'!$B$6:$B$257,"&lt;="&amp;$B266)</f>
        <v>10.68</v>
      </c>
      <c r="ZB266" s="4">
        <f>SUMIFS('Aceite Virgen Extra'!ZB$6:ZB$257,'Aceite Virgen Extra'!$A$6:$A$257,"&gt;="&amp;$A266,'Aceite Virgen Extra'!$B$6:$B$257,"&lt;="&amp;$B266)</f>
        <v>33.94</v>
      </c>
      <c r="ZC266" s="4">
        <f>SUMIFS('Aceite Virgen Extra'!ZC$6:ZC$257,'Aceite Virgen Extra'!$A$6:$A$257,"&gt;="&amp;$A266,'Aceite Virgen Extra'!$B$6:$B$257,"&lt;="&amp;$B266)</f>
        <v>31.290000000000006</v>
      </c>
      <c r="ZD266" s="4">
        <f>SUMIFS('Aceite Virgen Extra'!ZD$6:ZD$257,'Aceite Virgen Extra'!$A$6:$A$257,"&gt;="&amp;$A266,'Aceite Virgen Extra'!$B$6:$B$257,"&lt;="&amp;$B266)</f>
        <v>48.820000000000007</v>
      </c>
    </row>
    <row r="267" spans="1:680" x14ac:dyDescent="0.25">
      <c r="A267" s="9">
        <f>'TAM Aceite Virgen Extra'!B15</f>
        <v>5.0999999999999996</v>
      </c>
      <c r="B267" s="9">
        <f>'TAM Aceite Virgen Extra'!C15</f>
        <v>5.4</v>
      </c>
      <c r="C267" s="9"/>
      <c r="D267" s="4">
        <f>SUMIFS('Aceite Virgen Extra'!D$6:D$257,'Aceite Virgen Extra'!$A$6:$A$257,"&gt;="&amp;$A267,'Aceite Virgen Extra'!$B$6:$B$257,"&lt;="&amp;$B267)</f>
        <v>3.49</v>
      </c>
      <c r="E267" s="4">
        <f>SUMIFS('Aceite Virgen Extra'!E$6:E$257,'Aceite Virgen Extra'!$A$6:$A$257,"&gt;="&amp;$A267,'Aceite Virgen Extra'!$B$6:$B$257,"&lt;="&amp;$B267)</f>
        <v>4.8900000000000006</v>
      </c>
      <c r="F267" s="4">
        <f>SUMIFS('Aceite Virgen Extra'!F$6:F$257,'Aceite Virgen Extra'!$A$6:$A$257,"&gt;="&amp;$A267,'Aceite Virgen Extra'!$B$6:$B$257,"&lt;="&amp;$B267)</f>
        <v>3.74</v>
      </c>
      <c r="G267" s="4">
        <f>SUMIFS('Aceite Virgen Extra'!G$6:G$257,'Aceite Virgen Extra'!$A$6:$A$257,"&gt;="&amp;$A267,'Aceite Virgen Extra'!$B$6:$B$257,"&lt;="&amp;$B267)</f>
        <v>1.7200000000000002</v>
      </c>
      <c r="H267" s="9"/>
      <c r="I267" s="9"/>
      <c r="J267" s="9"/>
      <c r="K267" s="4">
        <f>SUMIFS('Aceite Virgen Extra'!K$6:K$257,'Aceite Virgen Extra'!$A$6:$A$257,"&gt;="&amp;$A267,'Aceite Virgen Extra'!$B$6:$B$257,"&lt;="&amp;$B267)</f>
        <v>3.52</v>
      </c>
      <c r="L267" s="4">
        <f>SUMIFS('Aceite Virgen Extra'!L$6:L$257,'Aceite Virgen Extra'!$A$6:$A$257,"&gt;="&amp;$A267,'Aceite Virgen Extra'!$B$6:$B$257,"&lt;="&amp;$B267)</f>
        <v>6.0400000000000009</v>
      </c>
      <c r="M267" s="4">
        <f>SUMIFS('Aceite Virgen Extra'!M$6:M$257,'Aceite Virgen Extra'!$A$6:$A$257,"&gt;="&amp;$A267,'Aceite Virgen Extra'!$B$6:$B$257,"&lt;="&amp;$B267)</f>
        <v>3.26</v>
      </c>
      <c r="N267" s="4">
        <f>SUMIFS('Aceite Virgen Extra'!N$6:N$257,'Aceite Virgen Extra'!$A$6:$A$257,"&gt;="&amp;$A267,'Aceite Virgen Extra'!$B$6:$B$257,"&lt;="&amp;$B267)</f>
        <v>1.83</v>
      </c>
      <c r="O267" s="9"/>
      <c r="P267" s="9"/>
      <c r="Q267" s="9"/>
      <c r="R267" s="4">
        <f>SUMIFS('Aceite Virgen Extra'!R$6:R$257,'Aceite Virgen Extra'!$A$6:$A$257,"&gt;="&amp;$A267,'Aceite Virgen Extra'!$B$6:$B$257,"&lt;="&amp;$B267)</f>
        <v>2.48</v>
      </c>
      <c r="S267" s="4">
        <f>SUMIFS('Aceite Virgen Extra'!S$6:S$257,'Aceite Virgen Extra'!$A$6:$A$257,"&gt;="&amp;$A267,'Aceite Virgen Extra'!$B$6:$B$257,"&lt;="&amp;$B267)</f>
        <v>2.68</v>
      </c>
      <c r="T267" s="4">
        <f>SUMIFS('Aceite Virgen Extra'!T$6:T$257,'Aceite Virgen Extra'!$A$6:$A$257,"&gt;="&amp;$A267,'Aceite Virgen Extra'!$B$6:$B$257,"&lt;="&amp;$B267)</f>
        <v>2.73</v>
      </c>
      <c r="U267" s="4">
        <f>SUMIFS('Aceite Virgen Extra'!U$6:U$257,'Aceite Virgen Extra'!$A$6:$A$257,"&gt;="&amp;$A267,'Aceite Virgen Extra'!$B$6:$B$257,"&lt;="&amp;$B267)</f>
        <v>1.41</v>
      </c>
      <c r="V267" s="9"/>
      <c r="W267" s="9"/>
      <c r="X267" s="9"/>
      <c r="Y267" s="4">
        <f>SUMIFS('Aceite Virgen Extra'!Y$6:Y$257,'Aceite Virgen Extra'!$A$6:$A$257,"&gt;="&amp;$A267,'Aceite Virgen Extra'!$B$6:$B$257,"&lt;="&amp;$B267)</f>
        <v>2.63</v>
      </c>
      <c r="Z267" s="4">
        <f>SUMIFS('Aceite Virgen Extra'!Z$6:Z$257,'Aceite Virgen Extra'!$A$6:$A$257,"&gt;="&amp;$A267,'Aceite Virgen Extra'!$B$6:$B$257,"&lt;="&amp;$B267)</f>
        <v>3.52</v>
      </c>
      <c r="AA267" s="4">
        <f>SUMIFS('Aceite Virgen Extra'!AA$6:AA$257,'Aceite Virgen Extra'!$A$6:$A$257,"&gt;="&amp;$A267,'Aceite Virgen Extra'!$B$6:$B$257,"&lt;="&amp;$B267)</f>
        <v>2.39</v>
      </c>
      <c r="AB267" s="4">
        <f>SUMIFS('Aceite Virgen Extra'!AB$6:AB$257,'Aceite Virgen Extra'!$A$6:$A$257,"&gt;="&amp;$A267,'Aceite Virgen Extra'!$B$6:$B$257,"&lt;="&amp;$B267)</f>
        <v>1.74</v>
      </c>
      <c r="AC267" s="9"/>
      <c r="AD267" s="9"/>
      <c r="AE267" s="9"/>
      <c r="AF267" s="4">
        <f>SUMIFS('Aceite Virgen Extra'!AF$6:AF$257,'Aceite Virgen Extra'!$A$6:$A$257,"&gt;="&amp;$A267,'Aceite Virgen Extra'!$B$6:$B$257,"&lt;="&amp;$B267)</f>
        <v>3.43</v>
      </c>
      <c r="AG267" s="4">
        <f>SUMIFS('Aceite Virgen Extra'!AG$6:AG$257,'Aceite Virgen Extra'!$A$6:$A$257,"&gt;="&amp;$A267,'Aceite Virgen Extra'!$B$6:$B$257,"&lt;="&amp;$B267)</f>
        <v>4.0699999999999994</v>
      </c>
      <c r="AH267" s="4">
        <f>SUMIFS('Aceite Virgen Extra'!AH$6:AH$257,'Aceite Virgen Extra'!$A$6:$A$257,"&gt;="&amp;$A267,'Aceite Virgen Extra'!$B$6:$B$257,"&lt;="&amp;$B267)</f>
        <v>3.83</v>
      </c>
      <c r="AI267" s="4">
        <f>SUMIFS('Aceite Virgen Extra'!AI$6:AI$257,'Aceite Virgen Extra'!$A$6:$A$257,"&gt;="&amp;$A267,'Aceite Virgen Extra'!$B$6:$B$257,"&lt;="&amp;$B267)</f>
        <v>2.3199999999999998</v>
      </c>
      <c r="AJ267" s="9"/>
      <c r="AK267" s="9"/>
      <c r="AL267" s="9"/>
      <c r="AM267" s="4">
        <f>SUMIFS('Aceite Virgen Extra'!AM$6:AM$257,'Aceite Virgen Extra'!$A$6:$A$257,"&gt;="&amp;$A267,'Aceite Virgen Extra'!$B$6:$B$257,"&lt;="&amp;$B267)</f>
        <v>2.2400000000000002</v>
      </c>
      <c r="AN267" s="4">
        <f>SUMIFS('Aceite Virgen Extra'!AN$6:AN$257,'Aceite Virgen Extra'!$A$6:$A$257,"&gt;="&amp;$A267,'Aceite Virgen Extra'!$B$6:$B$257,"&lt;="&amp;$B267)</f>
        <v>2.5099999999999998</v>
      </c>
      <c r="AO267" s="4">
        <f>SUMIFS('Aceite Virgen Extra'!AO$6:AO$257,'Aceite Virgen Extra'!$A$6:$A$257,"&gt;="&amp;$A267,'Aceite Virgen Extra'!$B$6:$B$257,"&lt;="&amp;$B267)</f>
        <v>1.58</v>
      </c>
      <c r="AP267" s="4">
        <f>SUMIFS('Aceite Virgen Extra'!AP$6:AP$257,'Aceite Virgen Extra'!$A$6:$A$257,"&gt;="&amp;$A267,'Aceite Virgen Extra'!$B$6:$B$257,"&lt;="&amp;$B267)</f>
        <v>3.5300000000000002</v>
      </c>
      <c r="AQ267" s="9"/>
      <c r="AR267" s="9"/>
      <c r="AT267" s="4">
        <f>SUMIFS('Aceite Virgen Extra'!AT$6:AT$257,'Aceite Virgen Extra'!$A$6:$A$257,"&gt;="&amp;$A267,'Aceite Virgen Extra'!$B$6:$B$257,"&lt;="&amp;$B267)</f>
        <v>2.2400000000000002</v>
      </c>
      <c r="AU267" s="4">
        <f>SUMIFS('Aceite Virgen Extra'!AU$6:AU$257,'Aceite Virgen Extra'!$A$6:$A$257,"&gt;="&amp;$A267,'Aceite Virgen Extra'!$B$6:$B$257,"&lt;="&amp;$B267)</f>
        <v>1.65</v>
      </c>
      <c r="AV267" s="4">
        <f>SUMIFS('Aceite Virgen Extra'!AV$6:AV$257,'Aceite Virgen Extra'!$A$6:$A$257,"&gt;="&amp;$A267,'Aceite Virgen Extra'!$B$6:$B$257,"&lt;="&amp;$B267)</f>
        <v>3.04</v>
      </c>
      <c r="AW267" s="4">
        <f>SUMIFS('Aceite Virgen Extra'!AW$6:AW$257,'Aceite Virgen Extra'!$A$6:$A$257,"&gt;="&amp;$A267,'Aceite Virgen Extra'!$B$6:$B$257,"&lt;="&amp;$B267)</f>
        <v>0</v>
      </c>
      <c r="BA267" s="4">
        <f>SUMIFS('Aceite Virgen Extra'!BA$6:BA$257,'Aceite Virgen Extra'!$A$6:$A$257,"&gt;="&amp;A267,'Aceite Virgen Extra'!$B$6:$B$257,"&lt;="&amp;B267)</f>
        <v>2.73</v>
      </c>
      <c r="BB267" s="4">
        <f>SUMIFS('Aceite Virgen Extra'!BB$6:BB$257,'Aceite Virgen Extra'!$A$6:$A$257,"&gt;="&amp;$A267,'Aceite Virgen Extra'!$B$6:$B$257,"&lt;="&amp;$B267)</f>
        <v>3.63</v>
      </c>
      <c r="BC267" s="4">
        <f>SUMIFS('Aceite Virgen Extra'!BC$6:BC$257,'Aceite Virgen Extra'!$A$6:$A$257,"&gt;="&amp;$A267,'Aceite Virgen Extra'!$B$6:$B$257,"&lt;="&amp;$B267)</f>
        <v>2.31</v>
      </c>
      <c r="BD267" s="4">
        <f>SUMIFS('Aceite Virgen Extra'!BD$6:BD$257,'Aceite Virgen Extra'!$A$6:$A$257,"&gt;="&amp;$A267,'Aceite Virgen Extra'!$B$6:$B$257,"&lt;="&amp;$B267)</f>
        <v>2.5099999999999998</v>
      </c>
      <c r="BH267" s="4">
        <f>SUMIFS('Aceite Virgen Extra'!BH$6:BH$257,'Aceite Virgen Extra'!$A$6:$A$257,"&gt;="&amp;$A267,'Aceite Virgen Extra'!$B$6:$B$257,"&lt;="&amp;$B267)</f>
        <v>4.1500000000000004</v>
      </c>
      <c r="BI267" s="4">
        <f>SUMIFS('Aceite Virgen Extra'!BI$6:BI$257,'Aceite Virgen Extra'!$A$6:$A$257,"&gt;="&amp;$A267,'Aceite Virgen Extra'!$B$6:$B$257,"&lt;="&amp;$B267)</f>
        <v>6.5600000000000005</v>
      </c>
      <c r="BJ267" s="4">
        <f>SUMIFS('Aceite Virgen Extra'!BJ$6:BJ$257,'Aceite Virgen Extra'!$A$6:$A$257,"&gt;="&amp;$A267,'Aceite Virgen Extra'!$B$6:$B$257,"&lt;="&amp;$B267)</f>
        <v>3.59</v>
      </c>
      <c r="BK267" s="4">
        <f>SUMIFS('Aceite Virgen Extra'!BK$6:BK$257,'Aceite Virgen Extra'!$A$6:$A$257,"&gt;="&amp;$A267,'Aceite Virgen Extra'!$B$6:$B$257,"&lt;="&amp;$B267)</f>
        <v>2.0499999999999998</v>
      </c>
      <c r="BO267" s="4">
        <f>SUMIFS('Aceite Virgen Extra'!BO$6:BO$257,'Aceite Virgen Extra'!$A$6:$A$257,"&gt;="&amp;$A267,'Aceite Virgen Extra'!$B$6:$B$257,"&lt;="&amp;$B267)</f>
        <v>3.02</v>
      </c>
      <c r="BP267" s="4">
        <f>SUMIFS('Aceite Virgen Extra'!BP$6:BP$257,'Aceite Virgen Extra'!$A$6:$A$257,"&gt;="&amp;$A267,'Aceite Virgen Extra'!$B$6:$B$257,"&lt;="&amp;$B267)</f>
        <v>7</v>
      </c>
      <c r="BQ267" s="4">
        <f>SUMIFS('Aceite Virgen Extra'!BQ$6:BQ$257,'Aceite Virgen Extra'!$A$6:$A$257,"&gt;="&amp;$A267,'Aceite Virgen Extra'!$B$6:$B$257,"&lt;="&amp;$B267)</f>
        <v>1.2000000000000002</v>
      </c>
      <c r="BR267" s="4">
        <f>SUMIFS('Aceite Virgen Extra'!BR$6:BR$257,'Aceite Virgen Extra'!$A$6:$A$257,"&gt;="&amp;$A267,'Aceite Virgen Extra'!$B$6:$B$257,"&lt;="&amp;$B267)</f>
        <v>0.86</v>
      </c>
      <c r="BV267" s="4">
        <f>SUMIFS('Aceite Virgen Extra'!BV$6:BV$257,'Aceite Virgen Extra'!$A$6:$A$257,"&gt;="&amp;$A267,'Aceite Virgen Extra'!$B$6:$B$257,"&lt;="&amp;$B267)</f>
        <v>2.76</v>
      </c>
      <c r="BW267" s="4">
        <f>SUMIFS('Aceite Virgen Extra'!BW$6:BW$257,'Aceite Virgen Extra'!$A$6:$A$257,"&gt;="&amp;$A267,'Aceite Virgen Extra'!$B$6:$B$257,"&lt;="&amp;$B267)</f>
        <v>4.74</v>
      </c>
      <c r="BX267" s="4">
        <f>SUMIFS('Aceite Virgen Extra'!BX$6:BX$257,'Aceite Virgen Extra'!$A$6:$A$257,"&gt;="&amp;$A267,'Aceite Virgen Extra'!$B$6:$B$257,"&lt;="&amp;$B267)</f>
        <v>2.5499999999999998</v>
      </c>
      <c r="BY267" s="4">
        <f>SUMIFS('Aceite Virgen Extra'!BY$6:BY$257,'Aceite Virgen Extra'!$A$6:$A$257,"&gt;="&amp;$A267,'Aceite Virgen Extra'!$B$6:$B$257,"&lt;="&amp;$B267)</f>
        <v>1</v>
      </c>
      <c r="CC267" s="4">
        <f>SUMIFS('Aceite Virgen Extra'!CC$6:CC$257,'Aceite Virgen Extra'!$A$6:$A$257,"&gt;="&amp;$A267,'Aceite Virgen Extra'!$B$6:$B$257,"&lt;="&amp;$B267)</f>
        <v>4.08</v>
      </c>
      <c r="CD267" s="4">
        <f>SUMIFS('Aceite Virgen Extra'!CD$6:CD$257,'Aceite Virgen Extra'!$A$6:$A$257,"&gt;="&amp;$A267,'Aceite Virgen Extra'!$B$6:$B$257,"&lt;="&amp;$B267)</f>
        <v>7.6</v>
      </c>
      <c r="CE267" s="4">
        <f>SUMIFS('Aceite Virgen Extra'!CE$6:CE$257,'Aceite Virgen Extra'!$A$6:$A$257,"&gt;="&amp;$A267,'Aceite Virgen Extra'!$B$6:$B$257,"&lt;="&amp;$B267)</f>
        <v>2.14</v>
      </c>
      <c r="CF267" s="4">
        <f>SUMIFS('Aceite Virgen Extra'!CF$6:CF$257,'Aceite Virgen Extra'!$A$6:$A$257,"&gt;="&amp;$A267,'Aceite Virgen Extra'!$B$6:$B$257,"&lt;="&amp;$B267)</f>
        <v>5.78</v>
      </c>
      <c r="CJ267" s="4">
        <f>SUMIFS('Aceite Virgen Extra'!CJ$6:CJ$257,'Aceite Virgen Extra'!$A$6:$A$257,"&gt;="&amp;$A267,'Aceite Virgen Extra'!$B$6:$B$257,"&lt;="&amp;$B267)</f>
        <v>3.81</v>
      </c>
      <c r="CK267" s="4">
        <f>SUMIFS('Aceite Virgen Extra'!CK$6:CK$257,'Aceite Virgen Extra'!$A$6:$A$257,"&gt;="&amp;$A267,'Aceite Virgen Extra'!$B$6:$B$257,"&lt;="&amp;$B267)</f>
        <v>8.1</v>
      </c>
      <c r="CL267" s="4">
        <f>SUMIFS('Aceite Virgen Extra'!CL$6:CL$257,'Aceite Virgen Extra'!$A$6:$A$257,"&gt;="&amp;$A267,'Aceite Virgen Extra'!$B$6:$B$257,"&lt;="&amp;$B267)</f>
        <v>2.36</v>
      </c>
      <c r="CM267" s="4">
        <f>SUMIFS('Aceite Virgen Extra'!CM$6:CM$257,'Aceite Virgen Extra'!$A$6:$A$257,"&gt;="&amp;$A267,'Aceite Virgen Extra'!$B$6:$B$257,"&lt;="&amp;$B267)</f>
        <v>1.23</v>
      </c>
      <c r="CQ267" s="4">
        <f>SUMIFS('Aceite Virgen Extra'!CQ$6:CQ$257,'Aceite Virgen Extra'!$A$6:$A$257,"&gt;="&amp;$A267,'Aceite Virgen Extra'!$B$6:$B$257,"&lt;="&amp;$B267)</f>
        <v>4.3</v>
      </c>
      <c r="CR267" s="4">
        <f>SUMIFS('Aceite Virgen Extra'!CR$6:CR$257,'Aceite Virgen Extra'!$A$6:$A$257,"&gt;="&amp;$A267,'Aceite Virgen Extra'!$B$6:$B$257,"&lt;="&amp;$B267)</f>
        <v>10.649999999999999</v>
      </c>
      <c r="CS267" s="4">
        <f>SUMIFS('Aceite Virgen Extra'!CS$6:CS$257,'Aceite Virgen Extra'!$A$6:$A$257,"&gt;="&amp;$A267,'Aceite Virgen Extra'!$B$6:$B$257,"&lt;="&amp;$B267)</f>
        <v>2.2400000000000002</v>
      </c>
      <c r="CT267" s="4">
        <f>SUMIFS('Aceite Virgen Extra'!CT$6:CT$257,'Aceite Virgen Extra'!$A$6:$A$257,"&gt;="&amp;$A267,'Aceite Virgen Extra'!$B$6:$B$257,"&lt;="&amp;$B267)</f>
        <v>0.83</v>
      </c>
      <c r="CX267" s="4">
        <f>SUMIFS('Aceite Virgen Extra'!CX$6:CX$257,'Aceite Virgen Extra'!$A$6:$A$257,"&gt;="&amp;$A267,'Aceite Virgen Extra'!$B$6:$B$257,"&lt;="&amp;$B267)</f>
        <v>4.16</v>
      </c>
      <c r="CY267" s="4">
        <f>SUMIFS('Aceite Virgen Extra'!CY$6:CY$257,'Aceite Virgen Extra'!$A$6:$A$257,"&gt;="&amp;$A267,'Aceite Virgen Extra'!$B$6:$B$257,"&lt;="&amp;$B267)</f>
        <v>9.1199999999999992</v>
      </c>
      <c r="CZ267" s="4">
        <f>SUMIFS('Aceite Virgen Extra'!CZ$6:CZ$257,'Aceite Virgen Extra'!$A$6:$A$257,"&gt;="&amp;$A267,'Aceite Virgen Extra'!$B$6:$B$257,"&lt;="&amp;$B267)</f>
        <v>2.94</v>
      </c>
      <c r="DA267" s="4">
        <f>SUMIFS('Aceite Virgen Extra'!DA$6:DA$257,'Aceite Virgen Extra'!$A$6:$A$257,"&gt;="&amp;$A267,'Aceite Virgen Extra'!$B$6:$B$257,"&lt;="&amp;$B267)</f>
        <v>1.85</v>
      </c>
      <c r="DE267" s="4">
        <f>SUMIFS('Aceite Virgen Extra'!DE$6:DE$257,'Aceite Virgen Extra'!$A$6:$A$257,"&gt;="&amp;$A267,'Aceite Virgen Extra'!$B$6:$B$257,"&lt;="&amp;$B267)</f>
        <v>1.9100000000000001</v>
      </c>
      <c r="DF267" s="4">
        <f>SUMIFS('Aceite Virgen Extra'!DF$6:DF$257,'Aceite Virgen Extra'!$A$6:$A$257,"&gt;="&amp;$A267,'Aceite Virgen Extra'!$B$6:$B$257,"&lt;="&amp;$B267)</f>
        <v>2.2399999999999998</v>
      </c>
      <c r="DG267" s="4">
        <f>SUMIFS('Aceite Virgen Extra'!DG$6:DG$257,'Aceite Virgen Extra'!$A$6:$A$257,"&gt;="&amp;$A267,'Aceite Virgen Extra'!$B$6:$B$257,"&lt;="&amp;$B267)</f>
        <v>2.09</v>
      </c>
      <c r="DH267" s="4">
        <f>SUMIFS('Aceite Virgen Extra'!DH$6:DH$257,'Aceite Virgen Extra'!$A$6:$A$257,"&gt;="&amp;$A267,'Aceite Virgen Extra'!$B$6:$B$257,"&lt;="&amp;$B267)</f>
        <v>0.8</v>
      </c>
      <c r="DL267" s="4">
        <f>SUMIFS('Aceite Virgen Extra'!DL$6:DL$257,'Aceite Virgen Extra'!$A$6:$A$257,"&gt;="&amp;$A267,'Aceite Virgen Extra'!$B$6:$B$257,"&lt;="&amp;$B267)</f>
        <v>0.6</v>
      </c>
      <c r="DM267" s="4">
        <f>SUMIFS('Aceite Virgen Extra'!DM$6:DM$257,'Aceite Virgen Extra'!$A$6:$A$257,"&gt;="&amp;$A267,'Aceite Virgen Extra'!$B$6:$B$257,"&lt;="&amp;$B267)</f>
        <v>0.35</v>
      </c>
      <c r="DN267" s="4">
        <f>SUMIFS('Aceite Virgen Extra'!DN$6:DN$257,'Aceite Virgen Extra'!$A$6:$A$257,"&gt;="&amp;$A267,'Aceite Virgen Extra'!$B$6:$B$257,"&lt;="&amp;$B267)</f>
        <v>0.68</v>
      </c>
      <c r="DO267" s="4">
        <f>SUMIFS('Aceite Virgen Extra'!DO$6:DO$257,'Aceite Virgen Extra'!$A$6:$A$257,"&gt;="&amp;$A267,'Aceite Virgen Extra'!$B$6:$B$257,"&lt;="&amp;$B267)</f>
        <v>0.69</v>
      </c>
      <c r="DS267" s="4">
        <f>SUMIFS('Aceite Virgen Extra'!DS$6:DS$257,'Aceite Virgen Extra'!$A$6:$A$257,"&gt;="&amp;$A267,'Aceite Virgen Extra'!$B$6:$B$257,"&lt;="&amp;$B267)</f>
        <v>4.99</v>
      </c>
      <c r="DT267" s="4">
        <f>SUMIFS('Aceite Virgen Extra'!DT$6:DT$257,'Aceite Virgen Extra'!$A$6:$A$257,"&gt;="&amp;$A267,'Aceite Virgen Extra'!$B$6:$B$257,"&lt;="&amp;$B267)</f>
        <v>7.6</v>
      </c>
      <c r="DU267" s="4">
        <f>SUMIFS('Aceite Virgen Extra'!DU$6:DU$257,'Aceite Virgen Extra'!$A$6:$A$257,"&gt;="&amp;$A267,'Aceite Virgen Extra'!$B$6:$B$257,"&lt;="&amp;$B267)</f>
        <v>1.54</v>
      </c>
      <c r="DV267" s="4">
        <f>SUMIFS('Aceite Virgen Extra'!DV$6:DV$257,'Aceite Virgen Extra'!$A$6:$A$257,"&gt;="&amp;$A267,'Aceite Virgen Extra'!$B$6:$B$257,"&lt;="&amp;$B267)</f>
        <v>12.69</v>
      </c>
      <c r="DZ267" s="4">
        <f>SUMIFS('Aceite Virgen Extra'!DZ$6:DZ$257,'Aceite Virgen Extra'!$A$6:$A$257,"&gt;="&amp;$A267,'Aceite Virgen Extra'!$B$6:$B$257,"&lt;="&amp;$B267)</f>
        <v>12.68</v>
      </c>
      <c r="EA267" s="4">
        <f>SUMIFS('Aceite Virgen Extra'!EA$6:EA$257,'Aceite Virgen Extra'!$A$6:$A$257,"&gt;="&amp;$A267,'Aceite Virgen Extra'!$B$6:$B$257,"&lt;="&amp;$B267)</f>
        <v>25.71</v>
      </c>
      <c r="EB267" s="4">
        <f>SUMIFS('Aceite Virgen Extra'!EB$6:EB$257,'Aceite Virgen Extra'!$A$6:$A$257,"&gt;="&amp;$A267,'Aceite Virgen Extra'!$B$6:$B$257,"&lt;="&amp;$B267)</f>
        <v>5.5799999999999992</v>
      </c>
      <c r="EC267" s="4">
        <f>SUMIFS('Aceite Virgen Extra'!EC$6:EC$257,'Aceite Virgen Extra'!$A$6:$A$257,"&gt;="&amp;$A267,'Aceite Virgen Extra'!$B$6:$B$257,"&lt;="&amp;$B267)</f>
        <v>14.98</v>
      </c>
      <c r="EG267" s="4">
        <f>SUMIFS('Aceite Virgen Extra'!EG$6:EG$257,'Aceite Virgen Extra'!$A$6:$A$257,"&gt;="&amp;$A267,'Aceite Virgen Extra'!$B$6:$B$257,"&lt;="&amp;$B267)</f>
        <v>12.01</v>
      </c>
      <c r="EH267" s="4">
        <f>SUMIFS('Aceite Virgen Extra'!EH$6:EH$257,'Aceite Virgen Extra'!$A$6:$A$257,"&gt;="&amp;$A267,'Aceite Virgen Extra'!$B$6:$B$257,"&lt;="&amp;$B267)</f>
        <v>27.62</v>
      </c>
      <c r="EI267" s="4">
        <f>SUMIFS('Aceite Virgen Extra'!EI$6:EI$257,'Aceite Virgen Extra'!$A$6:$A$257,"&gt;="&amp;$A267,'Aceite Virgen Extra'!$B$6:$B$257,"&lt;="&amp;$B267)</f>
        <v>4.8000000000000007</v>
      </c>
      <c r="EJ267" s="4">
        <f>SUMIFS('Aceite Virgen Extra'!EJ$6:EJ$257,'Aceite Virgen Extra'!$A$6:$A$257,"&gt;="&amp;$A267,'Aceite Virgen Extra'!$B$6:$B$257,"&lt;="&amp;$B267)</f>
        <v>2.3199999999999998</v>
      </c>
      <c r="EN267" s="4">
        <f>SUMIFS('Aceite Virgen Extra'!EN$6:EN$257,'Aceite Virgen Extra'!$A$6:$A$257,"&gt;="&amp;$A267,'Aceite Virgen Extra'!$B$6:$B$257,"&lt;="&amp;$B267)</f>
        <v>15.18</v>
      </c>
      <c r="EO267" s="4">
        <f>SUMIFS('Aceite Virgen Extra'!EO$6:EO$257,'Aceite Virgen Extra'!$A$6:$A$257,"&gt;="&amp;$A267,'Aceite Virgen Extra'!$B$6:$B$257,"&lt;="&amp;$B267)</f>
        <v>39.22</v>
      </c>
      <c r="EP267" s="4">
        <f>SUMIFS('Aceite Virgen Extra'!EP$6:EP$257,'Aceite Virgen Extra'!$A$6:$A$257,"&gt;="&amp;$A267,'Aceite Virgen Extra'!$B$6:$B$257,"&lt;="&amp;$B267)</f>
        <v>5.39</v>
      </c>
      <c r="EQ267" s="4">
        <f>SUMIFS('Aceite Virgen Extra'!EQ$6:EQ$257,'Aceite Virgen Extra'!$A$6:$A$257,"&gt;="&amp;$A267,'Aceite Virgen Extra'!$B$6:$B$257,"&lt;="&amp;$B267)</f>
        <v>1.33</v>
      </c>
      <c r="EU267" s="4">
        <f>SUMIFS('Aceite Virgen Extra'!EU$6:EU$257,'Aceite Virgen Extra'!$A$6:$A$257,"&gt;="&amp;$A267,'Aceite Virgen Extra'!$B$6:$B$257,"&lt;="&amp;$B267)</f>
        <v>8.9499999999999993</v>
      </c>
      <c r="EV267" s="4">
        <f>SUMIFS('Aceite Virgen Extra'!EV$6:EV$257,'Aceite Virgen Extra'!$A$6:$A$257,"&gt;="&amp;$A267,'Aceite Virgen Extra'!$B$6:$B$257,"&lt;="&amp;$B267)</f>
        <v>22.119999999999997</v>
      </c>
      <c r="EW267" s="4">
        <f>SUMIFS('Aceite Virgen Extra'!EW$6:EW$257,'Aceite Virgen Extra'!$A$6:$A$257,"&gt;="&amp;$A267,'Aceite Virgen Extra'!$B$6:$B$257,"&lt;="&amp;$B267)</f>
        <v>4.7700000000000005</v>
      </c>
      <c r="EX267" s="4">
        <f>SUMIFS('Aceite Virgen Extra'!EX$6:EX$257,'Aceite Virgen Extra'!$A$6:$A$257,"&gt;="&amp;$A267,'Aceite Virgen Extra'!$B$6:$B$257,"&lt;="&amp;$B267)</f>
        <v>0</v>
      </c>
      <c r="FB267" s="4">
        <f>SUMIFS('Aceite Virgen Extra'!FB$6:FB$257,'Aceite Virgen Extra'!$A$6:$A$257,"&gt;="&amp;$A267,'Aceite Virgen Extra'!$B$6:$B$257,"&lt;="&amp;$B267)</f>
        <v>11.14</v>
      </c>
      <c r="FC267" s="4">
        <f>SUMIFS('Aceite Virgen Extra'!FC$6:FC$257,'Aceite Virgen Extra'!$A$6:$A$257,"&gt;="&amp;$A267,'Aceite Virgen Extra'!$B$6:$B$257,"&lt;="&amp;$B267)</f>
        <v>21.66</v>
      </c>
      <c r="FD267" s="4">
        <f>SUMIFS('Aceite Virgen Extra'!FD$6:FD$257,'Aceite Virgen Extra'!$A$6:$A$257,"&gt;="&amp;$A267,'Aceite Virgen Extra'!$B$6:$B$257,"&lt;="&amp;$B267)</f>
        <v>6.5400000000000009</v>
      </c>
      <c r="FE267" s="4">
        <f>SUMIFS('Aceite Virgen Extra'!FE$6:FE$257,'Aceite Virgen Extra'!$A$6:$A$257,"&gt;="&amp;$A267,'Aceite Virgen Extra'!$B$6:$B$257,"&lt;="&amp;$B267)</f>
        <v>4.7700000000000005</v>
      </c>
      <c r="FI267" s="4">
        <f>SUMIFS('Aceite Virgen Extra'!FI$6:FI$257,'Aceite Virgen Extra'!$A$6:$A$257,"&gt;="&amp;$A267,'Aceite Virgen Extra'!$B$6:$B$257,"&lt;="&amp;$B267)</f>
        <v>9.84</v>
      </c>
      <c r="FJ267" s="4">
        <f>SUMIFS('Aceite Virgen Extra'!FJ$6:FJ$257,'Aceite Virgen Extra'!$A$6:$A$257,"&gt;="&amp;$A267,'Aceite Virgen Extra'!$B$6:$B$257,"&lt;="&amp;$B267)</f>
        <v>24.079999999999995</v>
      </c>
      <c r="FK267" s="4">
        <f>SUMIFS('Aceite Virgen Extra'!FK$6:FK$257,'Aceite Virgen Extra'!$A$6:$A$257,"&gt;="&amp;$A267,'Aceite Virgen Extra'!$B$6:$B$257,"&lt;="&amp;$B267)</f>
        <v>3.49</v>
      </c>
      <c r="FL267" s="4">
        <f>SUMIFS('Aceite Virgen Extra'!FL$6:FL$257,'Aceite Virgen Extra'!$A$6:$A$257,"&gt;="&amp;$A267,'Aceite Virgen Extra'!$B$6:$B$257,"&lt;="&amp;$B267)</f>
        <v>8.2000000000000011</v>
      </c>
      <c r="FP267" s="4">
        <f>SUMIFS('Aceite Virgen Extra'!FP$6:FP$257,'Aceite Virgen Extra'!$A$6:$A$257,"&gt;="&amp;$A267,'Aceite Virgen Extra'!$B$6:$B$257,"&lt;="&amp;$B267)</f>
        <v>7.86</v>
      </c>
      <c r="FQ267" s="4">
        <f>SUMIFS('Aceite Virgen Extra'!FQ$6:FQ$257,'Aceite Virgen Extra'!$A$6:$A$257,"&gt;="&amp;$A267,'Aceite Virgen Extra'!$B$6:$B$257,"&lt;="&amp;$B267)</f>
        <v>17.45</v>
      </c>
      <c r="FR267" s="4">
        <f>SUMIFS('Aceite Virgen Extra'!FR$6:FR$257,'Aceite Virgen Extra'!$A$6:$A$257,"&gt;="&amp;$A267,'Aceite Virgen Extra'!$B$6:$B$257,"&lt;="&amp;$B267)</f>
        <v>2.8499999999999996</v>
      </c>
      <c r="FS267" s="4">
        <f>SUMIFS('Aceite Virgen Extra'!FS$6:FS$257,'Aceite Virgen Extra'!$A$6:$A$257,"&gt;="&amp;$A267,'Aceite Virgen Extra'!$B$6:$B$257,"&lt;="&amp;$B267)</f>
        <v>13.42</v>
      </c>
      <c r="FW267" s="4">
        <f>SUMIFS('Aceite Virgen Extra'!FW$6:FW$257,'Aceite Virgen Extra'!$A$6:$A$257,"&gt;="&amp;$A267,'Aceite Virgen Extra'!$B$6:$B$257,"&lt;="&amp;$B267)</f>
        <v>2.52</v>
      </c>
      <c r="FX267" s="4">
        <f>SUMIFS('Aceite Virgen Extra'!FX$6:FX$257,'Aceite Virgen Extra'!$A$6:$A$257,"&gt;="&amp;$A267,'Aceite Virgen Extra'!$B$6:$B$257,"&lt;="&amp;$B267)</f>
        <v>6.580000000000001</v>
      </c>
      <c r="FY267" s="4">
        <f>SUMIFS('Aceite Virgen Extra'!FY$6:FY$257,'Aceite Virgen Extra'!$A$6:$A$257,"&gt;="&amp;$A267,'Aceite Virgen Extra'!$B$6:$B$257,"&lt;="&amp;$B267)</f>
        <v>1.0699999999999998</v>
      </c>
      <c r="FZ267" s="4">
        <f>SUMIFS('Aceite Virgen Extra'!FZ$6:FZ$257,'Aceite Virgen Extra'!$A$6:$A$257,"&gt;="&amp;$A267,'Aceite Virgen Extra'!$B$6:$B$257,"&lt;="&amp;$B267)</f>
        <v>0.8</v>
      </c>
      <c r="GD267" s="4">
        <f>SUMIFS('Aceite Virgen Extra'!GD$6:GD$257,'Aceite Virgen Extra'!$A$6:$A$257,"&gt;="&amp;$A267,'Aceite Virgen Extra'!$B$6:$B$257,"&lt;="&amp;$B267)</f>
        <v>4.4400000000000004</v>
      </c>
      <c r="GE267" s="4">
        <f>SUMIFS('Aceite Virgen Extra'!GE$6:GE$257,'Aceite Virgen Extra'!$A$6:$A$257,"&gt;="&amp;$A267,'Aceite Virgen Extra'!$B$6:$B$257,"&lt;="&amp;$B267)</f>
        <v>13.43</v>
      </c>
      <c r="GF267" s="4">
        <f>SUMIFS('Aceite Virgen Extra'!GF$6:GF$257,'Aceite Virgen Extra'!$A$6:$A$257,"&gt;="&amp;$A267,'Aceite Virgen Extra'!$B$6:$B$257,"&lt;="&amp;$B267)</f>
        <v>1.25</v>
      </c>
      <c r="GG267" s="4">
        <f>SUMIFS('Aceite Virgen Extra'!GG$6:GG$257,'Aceite Virgen Extra'!$A$6:$A$257,"&gt;="&amp;$A267,'Aceite Virgen Extra'!$B$6:$B$257,"&lt;="&amp;$B267)</f>
        <v>1.91</v>
      </c>
      <c r="GK267" s="4">
        <f>SUMIFS('Aceite Virgen Extra'!GK$6:GK$257,'Aceite Virgen Extra'!$A$6:$A$257,"&gt;="&amp;$A267,'Aceite Virgen Extra'!$B$6:$B$257,"&lt;="&amp;$B267)</f>
        <v>3.7800000000000002</v>
      </c>
      <c r="GL267" s="4">
        <f>SUMIFS('Aceite Virgen Extra'!GL$6:GL$257,'Aceite Virgen Extra'!$A$6:$A$257,"&gt;="&amp;$A267,'Aceite Virgen Extra'!$B$6:$B$257,"&lt;="&amp;$B267)</f>
        <v>8.0200000000000014</v>
      </c>
      <c r="GM267" s="4">
        <f>SUMIFS('Aceite Virgen Extra'!GM$6:GM$257,'Aceite Virgen Extra'!$A$6:$A$257,"&gt;="&amp;$A267,'Aceite Virgen Extra'!$B$6:$B$257,"&lt;="&amp;$B267)</f>
        <v>2.33</v>
      </c>
      <c r="GN267" s="4">
        <f>SUMIFS('Aceite Virgen Extra'!GN$6:GN$257,'Aceite Virgen Extra'!$A$6:$A$257,"&gt;="&amp;$A267,'Aceite Virgen Extra'!$B$6:$B$257,"&lt;="&amp;$B267)</f>
        <v>0.79</v>
      </c>
      <c r="GR267" s="4">
        <f>SUMIFS('Aceite Virgen Extra'!GR$6:GR$257,'Aceite Virgen Extra'!$A$6:$A$257,"&gt;="&amp;$A267,'Aceite Virgen Extra'!$B$6:$B$257,"&lt;="&amp;$B267)</f>
        <v>1.9000000000000001</v>
      </c>
      <c r="GS267" s="4">
        <f>SUMIFS('Aceite Virgen Extra'!GS$6:GS$257,'Aceite Virgen Extra'!$A$6:$A$257,"&gt;="&amp;$A267,'Aceite Virgen Extra'!$B$6:$B$257,"&lt;="&amp;$B267)</f>
        <v>2.39</v>
      </c>
      <c r="GT267" s="4">
        <f>SUMIFS('Aceite Virgen Extra'!GT$6:GT$257,'Aceite Virgen Extra'!$A$6:$A$257,"&gt;="&amp;$A267,'Aceite Virgen Extra'!$B$6:$B$257,"&lt;="&amp;$B267)</f>
        <v>1.85</v>
      </c>
      <c r="GU267" s="4">
        <f>SUMIFS('Aceite Virgen Extra'!GU$6:GU$257,'Aceite Virgen Extra'!$A$6:$A$257,"&gt;="&amp;$A267,'Aceite Virgen Extra'!$B$6:$B$257,"&lt;="&amp;$B267)</f>
        <v>0</v>
      </c>
      <c r="GY267" s="4">
        <f>SUMIFS('Aceite Virgen Extra'!GY$6:GY$257,'Aceite Virgen Extra'!$A$6:$A$257,"&gt;="&amp;$A267,'Aceite Virgen Extra'!$B$6:$B$257,"&lt;="&amp;$B267)</f>
        <v>3.28</v>
      </c>
      <c r="GZ267" s="4">
        <f>SUMIFS('Aceite Virgen Extra'!GZ$6:GZ$257,'Aceite Virgen Extra'!$A$6:$A$257,"&gt;="&amp;$A267,'Aceite Virgen Extra'!$B$6:$B$257,"&lt;="&amp;$B267)</f>
        <v>4.5299999999999994</v>
      </c>
      <c r="HA267" s="4">
        <f>SUMIFS('Aceite Virgen Extra'!HA$6:HA$257,'Aceite Virgen Extra'!$A$6:$A$257,"&gt;="&amp;$A267,'Aceite Virgen Extra'!$B$6:$B$257,"&lt;="&amp;$B267)</f>
        <v>3.21</v>
      </c>
      <c r="HB267" s="4">
        <f>SUMIFS('Aceite Virgen Extra'!HB$6:HB$257,'Aceite Virgen Extra'!$A$6:$A$257,"&gt;="&amp;$A267,'Aceite Virgen Extra'!$B$6:$B$257,"&lt;="&amp;$B267)</f>
        <v>1.72</v>
      </c>
      <c r="HF267" s="4">
        <f>SUMIFS('Aceite Virgen Extra'!HF$6:HF$257,'Aceite Virgen Extra'!$A$6:$A$257,"&gt;="&amp;$A267,'Aceite Virgen Extra'!$B$6:$B$257,"&lt;="&amp;$B267)</f>
        <v>2.59</v>
      </c>
      <c r="HG267" s="4">
        <f>SUMIFS('Aceite Virgen Extra'!HG$6:HG$257,'Aceite Virgen Extra'!$A$6:$A$257,"&gt;="&amp;$A267,'Aceite Virgen Extra'!$B$6:$B$257,"&lt;="&amp;$B267)</f>
        <v>4.03</v>
      </c>
      <c r="HH267" s="4">
        <f>SUMIFS('Aceite Virgen Extra'!HH$6:HH$257,'Aceite Virgen Extra'!$A$6:$A$257,"&gt;="&amp;$A267,'Aceite Virgen Extra'!$B$6:$B$257,"&lt;="&amp;$B267)</f>
        <v>2.25</v>
      </c>
      <c r="HI267" s="4">
        <f>SUMIFS('Aceite Virgen Extra'!HI$6:HI$257,'Aceite Virgen Extra'!$A$6:$A$257,"&gt;="&amp;$A267,'Aceite Virgen Extra'!$B$6:$B$257,"&lt;="&amp;$B267)</f>
        <v>0.28999999999999998</v>
      </c>
      <c r="HM267" s="4">
        <f>SUMIFS('Aceite Virgen Extra'!HM$6:HM$257,'Aceite Virgen Extra'!$A$6:$A$257,"&gt;="&amp;$A267,'Aceite Virgen Extra'!$B$6:$B$257,"&lt;="&amp;$B267)</f>
        <v>1.72</v>
      </c>
      <c r="HN267" s="4">
        <f>SUMIFS('Aceite Virgen Extra'!HN$6:HN$257,'Aceite Virgen Extra'!$A$6:$A$257,"&gt;="&amp;$A267,'Aceite Virgen Extra'!$B$6:$B$257,"&lt;="&amp;$B267)</f>
        <v>1.55</v>
      </c>
      <c r="HO267" s="4">
        <f>SUMIFS('Aceite Virgen Extra'!HO$6:HO$257,'Aceite Virgen Extra'!$A$6:$A$257,"&gt;="&amp;$A267,'Aceite Virgen Extra'!$B$6:$B$257,"&lt;="&amp;$B267)</f>
        <v>2.2199999999999998</v>
      </c>
      <c r="HP267" s="4">
        <f>SUMIFS('Aceite Virgen Extra'!HP$6:HP$257,'Aceite Virgen Extra'!$A$6:$A$257,"&gt;="&amp;$A267,'Aceite Virgen Extra'!$B$6:$B$257,"&lt;="&amp;$B267)</f>
        <v>0</v>
      </c>
      <c r="HT267" s="4">
        <f>SUMIFS('Aceite Virgen Extra'!HT$6:HT$257,'Aceite Virgen Extra'!$A$6:$A$257,"&gt;="&amp;$A267,'Aceite Virgen Extra'!$B$6:$B$257,"&lt;="&amp;$B267)</f>
        <v>1.9100000000000001</v>
      </c>
      <c r="HU267" s="4">
        <f>SUMIFS('Aceite Virgen Extra'!HU$6:HU$257,'Aceite Virgen Extra'!$A$6:$A$257,"&gt;="&amp;$A267,'Aceite Virgen Extra'!$B$6:$B$257,"&lt;="&amp;$B267)</f>
        <v>1.2000000000000002</v>
      </c>
      <c r="HV267" s="4">
        <f>SUMIFS('Aceite Virgen Extra'!HV$6:HV$257,'Aceite Virgen Extra'!$A$6:$A$257,"&gt;="&amp;$A267,'Aceite Virgen Extra'!$B$6:$B$257,"&lt;="&amp;$B267)</f>
        <v>2.54</v>
      </c>
      <c r="HW267" s="4">
        <f>SUMIFS('Aceite Virgen Extra'!HW$6:HW$257,'Aceite Virgen Extra'!$A$6:$A$257,"&gt;="&amp;$A267,'Aceite Virgen Extra'!$B$6:$B$257,"&lt;="&amp;$B267)</f>
        <v>1.8</v>
      </c>
      <c r="HZ267"/>
      <c r="IA267" s="4">
        <f>SUMIFS('Aceite Virgen Extra'!IA$6:IA$257,'Aceite Virgen Extra'!$A$6:$A$257,"&gt;="&amp;$A267,'Aceite Virgen Extra'!$B$6:$B$257,"&lt;="&amp;$B267)</f>
        <v>1.83</v>
      </c>
      <c r="IB267" s="4">
        <f>SUMIFS('Aceite Virgen Extra'!IB$6:IB$257,'Aceite Virgen Extra'!$A$6:$A$257,"&gt;="&amp;$A267,'Aceite Virgen Extra'!$B$6:$B$257,"&lt;="&amp;$B267)</f>
        <v>1.9500000000000002</v>
      </c>
      <c r="IC267" s="4">
        <f>SUMIFS('Aceite Virgen Extra'!IC$6:IC$257,'Aceite Virgen Extra'!$A$6:$A$257,"&gt;="&amp;$A267,'Aceite Virgen Extra'!$B$6:$B$257,"&lt;="&amp;$B267)</f>
        <v>1.84</v>
      </c>
      <c r="ID267" s="4">
        <f>SUMIFS('Aceite Virgen Extra'!ID$6:ID$257,'Aceite Virgen Extra'!$A$6:$A$257,"&gt;="&amp;$A267,'Aceite Virgen Extra'!$B$6:$B$257,"&lt;="&amp;$B267)</f>
        <v>2.67</v>
      </c>
      <c r="IH267" s="4">
        <f>SUMIFS('Aceite Virgen Extra'!IH$6:IH$257,'Aceite Virgen Extra'!$A$6:$A$257,"&gt;="&amp;$A267,'Aceite Virgen Extra'!$B$6:$B$257,"&lt;="&amp;$B267)</f>
        <v>1.4200000000000002</v>
      </c>
      <c r="II267" s="4">
        <f>SUMIFS('Aceite Virgen Extra'!II$6:II$257,'Aceite Virgen Extra'!$A$6:$A$257,"&gt;="&amp;$A267,'Aceite Virgen Extra'!$B$6:$B$257,"&lt;="&amp;$B267)</f>
        <v>3.44</v>
      </c>
      <c r="IJ267" s="4">
        <f>SUMIFS('Aceite Virgen Extra'!IJ$6:IJ$257,'Aceite Virgen Extra'!$A$6:$A$257,"&gt;="&amp;$A267,'Aceite Virgen Extra'!$B$6:$B$257,"&lt;="&amp;$B267)</f>
        <v>0.92</v>
      </c>
      <c r="IK267" s="4">
        <f>SUMIFS('Aceite Virgen Extra'!IK$6:IK$257,'Aceite Virgen Extra'!$A$6:$A$257,"&gt;="&amp;$A267,'Aceite Virgen Extra'!$B$6:$B$257,"&lt;="&amp;$B267)</f>
        <v>0.28000000000000003</v>
      </c>
      <c r="IO267" s="4">
        <f>SUMIFS('Aceite Virgen Extra'!IO$6:IO$257,'Aceite Virgen Extra'!$A$6:$A$257,"&gt;="&amp;$A267,'Aceite Virgen Extra'!$B$6:$B$257,"&lt;="&amp;$B267)</f>
        <v>1.6700000000000002</v>
      </c>
      <c r="IP267" s="4">
        <f>SUMIFS('Aceite Virgen Extra'!IP$6:IP$257,'Aceite Virgen Extra'!$A$6:$A$257,"&gt;="&amp;$A267,'Aceite Virgen Extra'!$B$6:$B$257,"&lt;="&amp;$B267)</f>
        <v>0.84</v>
      </c>
      <c r="IQ267" s="4">
        <f>SUMIFS('Aceite Virgen Extra'!IQ$6:IQ$257,'Aceite Virgen Extra'!$A$6:$A$257,"&gt;="&amp;$A267,'Aceite Virgen Extra'!$B$6:$B$257,"&lt;="&amp;$B267)</f>
        <v>2.0299999999999998</v>
      </c>
      <c r="IR267" s="4">
        <f>SUMIFS('Aceite Virgen Extra'!IR$6:IR$257,'Aceite Virgen Extra'!$A$6:$A$257,"&gt;="&amp;$A267,'Aceite Virgen Extra'!$B$6:$B$257,"&lt;="&amp;$B267)</f>
        <v>1.41</v>
      </c>
      <c r="IV267" s="4">
        <f>SUMIFS('Aceite Virgen Extra'!IV$6:IV$257,'Aceite Virgen Extra'!$A$6:$A$257,"&gt;="&amp;$A267,'Aceite Virgen Extra'!$B$6:$B$257,"&lt;="&amp;$B267)</f>
        <v>1.1599999999999999</v>
      </c>
      <c r="IW267" s="4">
        <f>SUMIFS('Aceite Virgen Extra'!IW$6:IW$257,'Aceite Virgen Extra'!$A$6:$A$257,"&gt;="&amp;$A267,'Aceite Virgen Extra'!$B$6:$B$257,"&lt;="&amp;$B267)</f>
        <v>0.42000000000000004</v>
      </c>
      <c r="IX267" s="4">
        <f>SUMIFS('Aceite Virgen Extra'!IX$6:IX$257,'Aceite Virgen Extra'!$A$6:$A$257,"&gt;="&amp;$A267,'Aceite Virgen Extra'!$B$6:$B$257,"&lt;="&amp;$B267)</f>
        <v>1.52</v>
      </c>
      <c r="IY267" s="4">
        <f>SUMIFS('Aceite Virgen Extra'!IY$6:IY$257,'Aceite Virgen Extra'!$A$6:$A$257,"&gt;="&amp;$A267,'Aceite Virgen Extra'!$B$6:$B$257,"&lt;="&amp;$B267)</f>
        <v>0.89</v>
      </c>
      <c r="JB267"/>
      <c r="JC267" s="4">
        <f>SUMIFS('Aceite Virgen Extra'!JC$6:JC$257,'Aceite Virgen Extra'!$A$6:$A$257,"&gt;="&amp;$A267,'Aceite Virgen Extra'!$B$6:$B$257,"&lt;="&amp;$B267)</f>
        <v>1.52</v>
      </c>
      <c r="JD267" s="4">
        <f>SUMIFS('Aceite Virgen Extra'!JD$6:JD$257,'Aceite Virgen Extra'!$A$6:$A$257,"&gt;="&amp;$A267,'Aceite Virgen Extra'!$B$6:$B$257,"&lt;="&amp;$B267)</f>
        <v>0.92</v>
      </c>
      <c r="JE267" s="4">
        <f>SUMIFS('Aceite Virgen Extra'!JE$6:JE$257,'Aceite Virgen Extra'!$A$6:$A$257,"&gt;="&amp;$A267,'Aceite Virgen Extra'!$B$6:$B$257,"&lt;="&amp;$B267)</f>
        <v>1.78</v>
      </c>
      <c r="JF267" s="4">
        <f>SUMIFS('Aceite Virgen Extra'!JF$6:JF$257,'Aceite Virgen Extra'!$A$6:$A$257,"&gt;="&amp;$A267,'Aceite Virgen Extra'!$B$6:$B$257,"&lt;="&amp;$B267)</f>
        <v>1.61</v>
      </c>
      <c r="JJ267" s="4">
        <f>SUMIFS('Aceite Virgen Extra'!JJ$6:JJ$257,'Aceite Virgen Extra'!$A$6:$A$257,"&gt;="&amp;$A267,'Aceite Virgen Extra'!$B$6:$B$257,"&lt;="&amp;$B267)</f>
        <v>1.1300000000000001</v>
      </c>
      <c r="JK267" s="4">
        <f>SUMIFS('Aceite Virgen Extra'!JK$6:JK$257,'Aceite Virgen Extra'!$A$6:$A$257,"&gt;="&amp;$A267,'Aceite Virgen Extra'!$B$6:$B$257,"&lt;="&amp;$B267)</f>
        <v>0.8600000000000001</v>
      </c>
      <c r="JL267" s="4">
        <f>SUMIFS('Aceite Virgen Extra'!JL$6:JL$257,'Aceite Virgen Extra'!$A$6:$A$257,"&gt;="&amp;$A267,'Aceite Virgen Extra'!$B$6:$B$257,"&lt;="&amp;$B267)</f>
        <v>0.90000000000000013</v>
      </c>
      <c r="JM267" s="4">
        <f>SUMIFS('Aceite Virgen Extra'!JM$6:JM$257,'Aceite Virgen Extra'!$A$6:$A$257,"&gt;="&amp;$A267,'Aceite Virgen Extra'!$B$6:$B$257,"&lt;="&amp;$B267)</f>
        <v>2.7199999999999998</v>
      </c>
      <c r="JQ267" s="4">
        <f>SUMIFS('Aceite Virgen Extra'!JQ$6:JQ$257,'Aceite Virgen Extra'!$A$6:$A$257,"&gt;="&amp;$A267,'Aceite Virgen Extra'!$B$6:$B$257,"&lt;="&amp;$B267)</f>
        <v>1.62</v>
      </c>
      <c r="JR267" s="4">
        <f>SUMIFS('Aceite Virgen Extra'!JR$6:JR$257,'Aceite Virgen Extra'!$A$6:$A$257,"&gt;="&amp;$A267,'Aceite Virgen Extra'!$B$6:$B$257,"&lt;="&amp;$B267)</f>
        <v>1.8299999999999998</v>
      </c>
      <c r="JS267" s="4">
        <f>SUMIFS('Aceite Virgen Extra'!JS$6:JS$257,'Aceite Virgen Extra'!$A$6:$A$257,"&gt;="&amp;$A267,'Aceite Virgen Extra'!$B$6:$B$257,"&lt;="&amp;$B267)</f>
        <v>1.54</v>
      </c>
      <c r="JT267" s="4">
        <f>SUMIFS('Aceite Virgen Extra'!JT$6:JT$257,'Aceite Virgen Extra'!$A$6:$A$257,"&gt;="&amp;$A267,'Aceite Virgen Extra'!$B$6:$B$257,"&lt;="&amp;$B267)</f>
        <v>0.92</v>
      </c>
      <c r="JX267" s="4">
        <f>SUMIFS('Aceite Virgen Extra'!JX$6:JX$257,'Aceite Virgen Extra'!$A$6:$A$257,"&gt;="&amp;$A267,'Aceite Virgen Extra'!$B$6:$B$257,"&lt;="&amp;$B267)</f>
        <v>1.7700000000000002</v>
      </c>
      <c r="JY267" s="4">
        <f>SUMIFS('Aceite Virgen Extra'!JY$6:JY$257,'Aceite Virgen Extra'!$A$6:$A$257,"&gt;="&amp;$A267,'Aceite Virgen Extra'!$B$6:$B$257,"&lt;="&amp;$B267)</f>
        <v>1.2999999999999998</v>
      </c>
      <c r="JZ267" s="4">
        <f>SUMIFS('Aceite Virgen Extra'!JZ$6:JZ$257,'Aceite Virgen Extra'!$A$6:$A$257,"&gt;="&amp;$A267,'Aceite Virgen Extra'!$B$6:$B$257,"&lt;="&amp;$B267)</f>
        <v>1.77</v>
      </c>
      <c r="KA267" s="4">
        <f>SUMIFS('Aceite Virgen Extra'!KA$6:KA$257,'Aceite Virgen Extra'!$A$6:$A$257,"&gt;="&amp;$A267,'Aceite Virgen Extra'!$B$6:$B$257,"&lt;="&amp;$B267)</f>
        <v>2.9699999999999998</v>
      </c>
      <c r="KE267" s="4">
        <f>SUMIFS('Aceite Virgen Extra'!KE$6:KE$257,'Aceite Virgen Extra'!$A$6:$A$257,"&gt;="&amp;$A267,'Aceite Virgen Extra'!$B$6:$B$257,"&lt;="&amp;$B267)</f>
        <v>1.9100000000000001</v>
      </c>
      <c r="KF267" s="4">
        <f>SUMIFS('Aceite Virgen Extra'!KF$6:KF$257,'Aceite Virgen Extra'!$A$6:$A$257,"&gt;="&amp;$A267,'Aceite Virgen Extra'!$B$6:$B$257,"&lt;="&amp;$B267)</f>
        <v>1.27</v>
      </c>
      <c r="KG267" s="4">
        <f>SUMIFS('Aceite Virgen Extra'!KG$6:KG$257,'Aceite Virgen Extra'!$A$6:$A$257,"&gt;="&amp;$A267,'Aceite Virgen Extra'!$B$6:$B$257,"&lt;="&amp;$B267)</f>
        <v>2.4099999999999997</v>
      </c>
      <c r="KH267" s="4">
        <f>SUMIFS('Aceite Virgen Extra'!KH$6:KH$257,'Aceite Virgen Extra'!$A$6:$A$257,"&gt;="&amp;$A267,'Aceite Virgen Extra'!$B$6:$B$257,"&lt;="&amp;$B267)</f>
        <v>2.7800000000000002</v>
      </c>
      <c r="KL267" s="4">
        <f>SUMIFS('Aceite Virgen Extra'!KL$6:KL$257,'Aceite Virgen Extra'!$A$6:$A$257,"&gt;="&amp;$A267,'Aceite Virgen Extra'!$B$6:$B$257,"&lt;="&amp;$B267)</f>
        <v>1.59</v>
      </c>
      <c r="KM267" s="4">
        <f>SUMIFS('Aceite Virgen Extra'!KM$6:KM$257,'Aceite Virgen Extra'!$A$6:$A$257,"&gt;="&amp;$A267,'Aceite Virgen Extra'!$B$6:$B$257,"&lt;="&amp;$B267)</f>
        <v>1.35</v>
      </c>
      <c r="KN267" s="4">
        <f>SUMIFS('Aceite Virgen Extra'!KN$6:KN$257,'Aceite Virgen Extra'!$A$6:$A$257,"&gt;="&amp;$A267,'Aceite Virgen Extra'!$B$6:$B$257,"&lt;="&amp;$B267)</f>
        <v>1.85</v>
      </c>
      <c r="KO267" s="4">
        <f>SUMIFS('Aceite Virgen Extra'!KO$6:KO$257,'Aceite Virgen Extra'!$A$6:$A$257,"&gt;="&amp;$A267,'Aceite Virgen Extra'!$B$6:$B$257,"&lt;="&amp;$B267)</f>
        <v>0.22</v>
      </c>
      <c r="KS267" s="4">
        <f>SUMIFS('Aceite Virgen Extra'!KS$6:KS$257,'Aceite Virgen Extra'!$A$6:$A$257,"&gt;="&amp;$A267,'Aceite Virgen Extra'!$B$6:$B$257,"&lt;="&amp;$B267)</f>
        <v>2.25</v>
      </c>
      <c r="KT267" s="4">
        <f>SUMIFS('Aceite Virgen Extra'!KT$6:KT$257,'Aceite Virgen Extra'!$A$6:$A$257,"&gt;="&amp;$A267,'Aceite Virgen Extra'!$B$6:$B$257,"&lt;="&amp;$B267)</f>
        <v>2.16</v>
      </c>
      <c r="KU267" s="4">
        <f>SUMIFS('Aceite Virgen Extra'!KU$6:KU$257,'Aceite Virgen Extra'!$A$6:$A$257,"&gt;="&amp;$A267,'Aceite Virgen Extra'!$B$6:$B$257,"&lt;="&amp;$B267)</f>
        <v>2.59</v>
      </c>
      <c r="KV267" s="4">
        <f>SUMIFS('Aceite Virgen Extra'!KV$6:KV$257,'Aceite Virgen Extra'!$A$6:$A$257,"&gt;="&amp;$A267,'Aceite Virgen Extra'!$B$6:$B$257,"&lt;="&amp;$B267)</f>
        <v>1.36</v>
      </c>
      <c r="KZ267" s="4">
        <f>SUMIFS('Aceite Virgen Extra'!KZ$6:KZ$257,'Aceite Virgen Extra'!$A$6:$A$257,"&gt;="&amp;$A267,'Aceite Virgen Extra'!$B$6:$B$257,"&lt;="&amp;$B267)</f>
        <v>1.58</v>
      </c>
      <c r="LA267" s="4">
        <f>SUMIFS('Aceite Virgen Extra'!LA$6:LA$257,'Aceite Virgen Extra'!$A$6:$A$257,"&gt;="&amp;$A267,'Aceite Virgen Extra'!$B$6:$B$257,"&lt;="&amp;$B267)</f>
        <v>1.7</v>
      </c>
      <c r="LB267" s="4">
        <f>SUMIFS('Aceite Virgen Extra'!LB$6:LB$257,'Aceite Virgen Extra'!$A$6:$A$257,"&gt;="&amp;$A267,'Aceite Virgen Extra'!$B$6:$B$257,"&lt;="&amp;$B267)</f>
        <v>2.19</v>
      </c>
      <c r="LC267" s="4">
        <f>SUMIFS('Aceite Virgen Extra'!LC$6:LC$257,'Aceite Virgen Extra'!$A$6:$A$257,"&gt;="&amp;$A267,'Aceite Virgen Extra'!$B$6:$B$257,"&lt;="&amp;$B267)</f>
        <v>0</v>
      </c>
      <c r="LG267" s="4">
        <f>SUMIFS('Aceite Virgen Extra'!LG$6:LG$257,'Aceite Virgen Extra'!$A$6:$A$257,"&gt;="&amp;$A267,'Aceite Virgen Extra'!$B$6:$B$257,"&lt;="&amp;$B267)</f>
        <v>2.23</v>
      </c>
      <c r="LH267" s="4">
        <f>SUMIFS('Aceite Virgen Extra'!LH$6:LH$257,'Aceite Virgen Extra'!$A$6:$A$257,"&gt;="&amp;$A267,'Aceite Virgen Extra'!$B$6:$B$257,"&lt;="&amp;$B267)</f>
        <v>2.63</v>
      </c>
      <c r="LI267" s="4">
        <f>SUMIFS('Aceite Virgen Extra'!LI$6:LI$257,'Aceite Virgen Extra'!$A$6:$A$257,"&gt;="&amp;$A267,'Aceite Virgen Extra'!$B$6:$B$257,"&lt;="&amp;$B267)</f>
        <v>1.96</v>
      </c>
      <c r="LJ267" s="4">
        <f>SUMIFS('Aceite Virgen Extra'!LJ$6:LJ$257,'Aceite Virgen Extra'!$A$6:$A$257,"&gt;="&amp;$A267,'Aceite Virgen Extra'!$B$6:$B$257,"&lt;="&amp;$B267)</f>
        <v>0</v>
      </c>
      <c r="LN267" s="4">
        <f>SUMIFS('Aceite Virgen Extra'!LN$6:LN$257,'Aceite Virgen Extra'!$A$6:$A$257,"&gt;="&amp;$A267,'Aceite Virgen Extra'!$B$6:$B$257,"&lt;="&amp;$B267)</f>
        <v>6.65</v>
      </c>
      <c r="LO267" s="4">
        <f>SUMIFS('Aceite Virgen Extra'!LO$6:LO$257,'Aceite Virgen Extra'!$A$6:$A$257,"&gt;="&amp;$A267,'Aceite Virgen Extra'!$B$6:$B$257,"&lt;="&amp;$B267)</f>
        <v>13.98</v>
      </c>
      <c r="LP267" s="4">
        <f>SUMIFS('Aceite Virgen Extra'!LP$6:LP$257,'Aceite Virgen Extra'!$A$6:$A$257,"&gt;="&amp;$A267,'Aceite Virgen Extra'!$B$6:$B$257,"&lt;="&amp;$B267)</f>
        <v>3.9299999999999997</v>
      </c>
      <c r="LQ267" s="4">
        <f>SUMIFS('Aceite Virgen Extra'!LQ$6:LQ$257,'Aceite Virgen Extra'!$A$6:$A$257,"&gt;="&amp;$A267,'Aceite Virgen Extra'!$B$6:$B$257,"&lt;="&amp;$B267)</f>
        <v>0</v>
      </c>
      <c r="LU267" s="4">
        <f>SUMIFS('Aceite Virgen Extra'!LU$6:LU$257,'Aceite Virgen Extra'!$A$6:$A$257,"&gt;="&amp;$A267,'Aceite Virgen Extra'!$B$6:$B$257,"&lt;="&amp;$B267)</f>
        <v>4.7299999999999995</v>
      </c>
      <c r="LV267" s="4">
        <f>SUMIFS('Aceite Virgen Extra'!LV$6:LV$257,'Aceite Virgen Extra'!$A$6:$A$257,"&gt;="&amp;$A267,'Aceite Virgen Extra'!$B$6:$B$257,"&lt;="&amp;$B267)</f>
        <v>8.58</v>
      </c>
      <c r="LW267" s="4">
        <f>SUMIFS('Aceite Virgen Extra'!LW$6:LW$257,'Aceite Virgen Extra'!$A$6:$A$257,"&gt;="&amp;$A267,'Aceite Virgen Extra'!$B$6:$B$257,"&lt;="&amp;$B267)</f>
        <v>3.51</v>
      </c>
      <c r="LX267" s="4">
        <f>SUMIFS('Aceite Virgen Extra'!LX$6:LX$257,'Aceite Virgen Extra'!$A$6:$A$257,"&gt;="&amp;$A267,'Aceite Virgen Extra'!$B$6:$B$257,"&lt;="&amp;$B267)</f>
        <v>2.23</v>
      </c>
      <c r="MB267" s="4">
        <f>SUMIFS('Aceite Virgen Extra'!MB$6:MB$257,'Aceite Virgen Extra'!$A$6:$A$257,"&gt;="&amp;$A267,'Aceite Virgen Extra'!$B$6:$B$257,"&lt;="&amp;$B267)</f>
        <v>2.96</v>
      </c>
      <c r="MC267" s="4">
        <f>SUMIFS('Aceite Virgen Extra'!MC$6:MC$257,'Aceite Virgen Extra'!$A$6:$A$257,"&gt;="&amp;$A267,'Aceite Virgen Extra'!$B$6:$B$257,"&lt;="&amp;$B267)</f>
        <v>2.87</v>
      </c>
      <c r="MD267" s="4">
        <f>SUMIFS('Aceite Virgen Extra'!MD$6:MD$257,'Aceite Virgen Extra'!$A$6:$A$257,"&gt;="&amp;$A267,'Aceite Virgen Extra'!$B$6:$B$257,"&lt;="&amp;$B267)</f>
        <v>3.1</v>
      </c>
      <c r="ME267" s="4">
        <f>SUMIFS('Aceite Virgen Extra'!ME$6:ME$257,'Aceite Virgen Extra'!$A$6:$A$257,"&gt;="&amp;$A267,'Aceite Virgen Extra'!$B$6:$B$257,"&lt;="&amp;$B267)</f>
        <v>3.6999999999999997</v>
      </c>
      <c r="MI267" s="4">
        <f>SUMIFS('Aceite Virgen Extra'!MI$6:MI$257,'Aceite Virgen Extra'!$A$6:$A$257,"&gt;="&amp;$A267,'Aceite Virgen Extra'!$B$6:$B$257,"&lt;="&amp;$B267)</f>
        <v>2.4</v>
      </c>
      <c r="MJ267" s="4">
        <f>SUMIFS('Aceite Virgen Extra'!MJ$6:MJ$257,'Aceite Virgen Extra'!$A$6:$A$257,"&gt;="&amp;$A267,'Aceite Virgen Extra'!$B$6:$B$257,"&lt;="&amp;$B267)</f>
        <v>1.9300000000000002</v>
      </c>
      <c r="MK267" s="4">
        <f>SUMIFS('Aceite Virgen Extra'!MK$6:MK$257,'Aceite Virgen Extra'!$A$6:$A$257,"&gt;="&amp;$A267,'Aceite Virgen Extra'!$B$6:$B$257,"&lt;="&amp;$B267)</f>
        <v>2.12</v>
      </c>
      <c r="ML267" s="4">
        <f>SUMIFS('Aceite Virgen Extra'!ML$6:ML$257,'Aceite Virgen Extra'!$A$6:$A$257,"&gt;="&amp;$A267,'Aceite Virgen Extra'!$B$6:$B$257,"&lt;="&amp;$B267)</f>
        <v>4.67</v>
      </c>
      <c r="MP267" s="4">
        <f>SUMIFS('Aceite Virgen Extra'!MP$6:MP$257,'Aceite Virgen Extra'!$A$6:$A$257,"&gt;="&amp;$A267,'Aceite Virgen Extra'!$B$6:$B$257,"&lt;="&amp;$B267)</f>
        <v>2.6700000000000004</v>
      </c>
      <c r="MQ267" s="4">
        <f>SUMIFS('Aceite Virgen Extra'!MQ$6:MQ$257,'Aceite Virgen Extra'!$A$6:$A$257,"&gt;="&amp;$A267,'Aceite Virgen Extra'!$B$6:$B$257,"&lt;="&amp;$B267)</f>
        <v>3.62</v>
      </c>
      <c r="MR267" s="4">
        <f>SUMIFS('Aceite Virgen Extra'!MR$6:MR$257,'Aceite Virgen Extra'!$A$6:$A$257,"&gt;="&amp;$A267,'Aceite Virgen Extra'!$B$6:$B$257,"&lt;="&amp;$B267)</f>
        <v>2.5299999999999998</v>
      </c>
      <c r="MS267" s="4">
        <f>SUMIFS('Aceite Virgen Extra'!MS$6:MS$257,'Aceite Virgen Extra'!$A$6:$A$257,"&gt;="&amp;$A267,'Aceite Virgen Extra'!$B$6:$B$257,"&lt;="&amp;$B267)</f>
        <v>0.39</v>
      </c>
      <c r="MW267" s="4">
        <f>SUMIFS('Aceite Virgen Extra'!MW$6:MW$257,'Aceite Virgen Extra'!$A$6:$A$257,"&gt;="&amp;$A267,'Aceite Virgen Extra'!$B$6:$B$257,"&lt;="&amp;$B267)</f>
        <v>1.8100000000000003</v>
      </c>
      <c r="MX267" s="4">
        <f>SUMIFS('Aceite Virgen Extra'!MX$6:MX$257,'Aceite Virgen Extra'!$A$6:$A$257,"&gt;="&amp;$A267,'Aceite Virgen Extra'!$B$6:$B$257,"&lt;="&amp;$B267)</f>
        <v>3.4899999999999998</v>
      </c>
      <c r="MY267" s="4">
        <f>SUMIFS('Aceite Virgen Extra'!MY$6:MY$257,'Aceite Virgen Extra'!$A$6:$A$257,"&gt;="&amp;$A267,'Aceite Virgen Extra'!$B$6:$B$257,"&lt;="&amp;$B267)</f>
        <v>1.1299999999999999</v>
      </c>
      <c r="MZ267" s="4">
        <f>SUMIFS('Aceite Virgen Extra'!MZ$6:MZ$257,'Aceite Virgen Extra'!$A$6:$A$257,"&gt;="&amp;$A267,'Aceite Virgen Extra'!$B$6:$B$257,"&lt;="&amp;$B267)</f>
        <v>0.44</v>
      </c>
      <c r="ND267" s="4">
        <f>SUMIFS('Aceite Virgen Extra'!ND$6:ND$257,'Aceite Virgen Extra'!$A$6:$A$257,"&gt;="&amp;$A267,'Aceite Virgen Extra'!$B$6:$B$257,"&lt;="&amp;$B267)</f>
        <v>1.7899999999999998</v>
      </c>
      <c r="NE267" s="4">
        <f>SUMIFS('Aceite Virgen Extra'!NE$6:NE$257,'Aceite Virgen Extra'!$A$6:$A$257,"&gt;="&amp;$A267,'Aceite Virgen Extra'!$B$6:$B$257,"&lt;="&amp;$B267)</f>
        <v>3.75</v>
      </c>
      <c r="NF267" s="4">
        <f>SUMIFS('Aceite Virgen Extra'!NF$6:NF$257,'Aceite Virgen Extra'!$A$6:$A$257,"&gt;="&amp;$A267,'Aceite Virgen Extra'!$B$6:$B$257,"&lt;="&amp;$B267)</f>
        <v>1.02</v>
      </c>
      <c r="NG267" s="4">
        <f>SUMIFS('Aceite Virgen Extra'!NG$6:NG$257,'Aceite Virgen Extra'!$A$6:$A$257,"&gt;="&amp;$A267,'Aceite Virgen Extra'!$B$6:$B$257,"&lt;="&amp;$B267)</f>
        <v>0</v>
      </c>
      <c r="NK267" s="4">
        <f>SUMIFS('Aceite Virgen Extra'!NK$6:NK$257,'Aceite Virgen Extra'!$A$6:$A$257,"&gt;="&amp;$A267,'Aceite Virgen Extra'!$B$6:$B$257,"&lt;="&amp;$B267)</f>
        <v>2.4500000000000002</v>
      </c>
      <c r="NL267" s="4">
        <f>SUMIFS('Aceite Virgen Extra'!NL$6:NL$257,'Aceite Virgen Extra'!$A$6:$A$257,"&gt;="&amp;$A267,'Aceite Virgen Extra'!$B$6:$B$257,"&lt;="&amp;$B267)</f>
        <v>5.2200000000000006</v>
      </c>
      <c r="NM267" s="4">
        <f>SUMIFS('Aceite Virgen Extra'!NM$6:NM$257,'Aceite Virgen Extra'!$A$6:$A$257,"&gt;="&amp;$A267,'Aceite Virgen Extra'!$B$6:$B$257,"&lt;="&amp;$B267)</f>
        <v>1.72</v>
      </c>
      <c r="NN267" s="4">
        <f>SUMIFS('Aceite Virgen Extra'!NN$6:NN$257,'Aceite Virgen Extra'!$A$6:$A$257,"&gt;="&amp;$A267,'Aceite Virgen Extra'!$B$6:$B$257,"&lt;="&amp;$B267)</f>
        <v>0.54</v>
      </c>
      <c r="NR267" s="4">
        <f>SUMIFS('Aceite Virgen Extra'!NR$6:NR$257,'Aceite Virgen Extra'!$A$6:$A$257,"&gt;="&amp;$A267,'Aceite Virgen Extra'!$B$6:$B$257,"&lt;="&amp;$B267)</f>
        <v>3.08</v>
      </c>
      <c r="NS267" s="4">
        <f>SUMIFS('Aceite Virgen Extra'!NS$6:NS$257,'Aceite Virgen Extra'!$A$6:$A$257,"&gt;="&amp;$A267,'Aceite Virgen Extra'!$B$6:$B$257,"&lt;="&amp;$B267)</f>
        <v>6.15</v>
      </c>
      <c r="NT267" s="4">
        <f>SUMIFS('Aceite Virgen Extra'!NT$6:NT$257,'Aceite Virgen Extra'!$A$6:$A$257,"&gt;="&amp;$A267,'Aceite Virgen Extra'!$B$6:$B$257,"&lt;="&amp;$B267)</f>
        <v>2.0699999999999998</v>
      </c>
      <c r="NU267" s="4">
        <f>SUMIFS('Aceite Virgen Extra'!NU$6:NU$257,'Aceite Virgen Extra'!$A$6:$A$257,"&gt;="&amp;$A267,'Aceite Virgen Extra'!$B$6:$B$257,"&lt;="&amp;$B267)</f>
        <v>1.19</v>
      </c>
      <c r="NY267" s="4">
        <f>SUMIFS('Aceite Virgen Extra'!NY$6:NY$257,'Aceite Virgen Extra'!$A$6:$A$257,"&gt;="&amp;$A267,'Aceite Virgen Extra'!$B$6:$B$257,"&lt;="&amp;$B267)</f>
        <v>2.1799999999999997</v>
      </c>
      <c r="NZ267" s="4">
        <f>SUMIFS('Aceite Virgen Extra'!NZ$6:NZ$257,'Aceite Virgen Extra'!$A$6:$A$257,"&gt;="&amp;$A267,'Aceite Virgen Extra'!$B$6:$B$257,"&lt;="&amp;$B267)</f>
        <v>2.31</v>
      </c>
      <c r="OA267" s="4">
        <f>SUMIFS('Aceite Virgen Extra'!OA$6:OA$257,'Aceite Virgen Extra'!$A$6:$A$257,"&gt;="&amp;$A267,'Aceite Virgen Extra'!$B$6:$B$257,"&lt;="&amp;$B267)</f>
        <v>2.4500000000000002</v>
      </c>
      <c r="OB267" s="4">
        <f>SUMIFS('Aceite Virgen Extra'!OB$6:OB$257,'Aceite Virgen Extra'!$A$6:$A$257,"&gt;="&amp;$A267,'Aceite Virgen Extra'!$B$6:$B$257,"&lt;="&amp;$B267)</f>
        <v>0</v>
      </c>
      <c r="OF267" s="4">
        <f>SUMIFS('Aceite Virgen Extra'!OF$6:OF$257,'Aceite Virgen Extra'!$A$6:$A$257,"&gt;="&amp;$A267,'Aceite Virgen Extra'!$B$6:$B$257,"&lt;="&amp;$B267)</f>
        <v>1.1200000000000001</v>
      </c>
      <c r="OG267" s="4">
        <f>SUMIFS('Aceite Virgen Extra'!OG$6:OG$257,'Aceite Virgen Extra'!$A$6:$A$257,"&gt;="&amp;$A267,'Aceite Virgen Extra'!$B$6:$B$257,"&lt;="&amp;$B267)</f>
        <v>0.64</v>
      </c>
      <c r="OH267" s="4">
        <f>SUMIFS('Aceite Virgen Extra'!OH$6:OH$257,'Aceite Virgen Extra'!$A$6:$A$257,"&gt;="&amp;$A267,'Aceite Virgen Extra'!$B$6:$B$257,"&lt;="&amp;$B267)</f>
        <v>1.37</v>
      </c>
      <c r="OI267" s="4">
        <f>SUMIFS('Aceite Virgen Extra'!OI$6:OI$257,'Aceite Virgen Extra'!$A$6:$A$257,"&gt;="&amp;$A267,'Aceite Virgen Extra'!$B$6:$B$257,"&lt;="&amp;$B267)</f>
        <v>0</v>
      </c>
      <c r="OM267" s="4">
        <f>SUMIFS('Aceite Virgen Extra'!OM$6:OM$257,'Aceite Virgen Extra'!$A$6:$A$257,"&gt;="&amp;$A267,'Aceite Virgen Extra'!$B$6:$B$257,"&lt;="&amp;$B267)</f>
        <v>2.9000000000000004</v>
      </c>
      <c r="ON267" s="4">
        <f>SUMIFS('Aceite Virgen Extra'!ON$6:ON$257,'Aceite Virgen Extra'!$A$6:$A$257,"&gt;="&amp;$A267,'Aceite Virgen Extra'!$B$6:$B$257,"&lt;="&amp;$B267)</f>
        <v>4.05</v>
      </c>
      <c r="OO267" s="4">
        <f>SUMIFS('Aceite Virgen Extra'!OO$6:OO$257,'Aceite Virgen Extra'!$A$6:$A$257,"&gt;="&amp;$A267,'Aceite Virgen Extra'!$B$6:$B$257,"&lt;="&amp;$B267)</f>
        <v>2.4900000000000002</v>
      </c>
      <c r="OP267" s="4">
        <f>SUMIFS('Aceite Virgen Extra'!OP$6:OP$257,'Aceite Virgen Extra'!$A$6:$A$257,"&gt;="&amp;$A267,'Aceite Virgen Extra'!$B$6:$B$257,"&lt;="&amp;$B267)</f>
        <v>2.73</v>
      </c>
      <c r="OT267" s="4">
        <f>SUMIFS('Aceite Virgen Extra'!OT$6:OT$257,'Aceite Virgen Extra'!$A$6:$A$257,"&gt;="&amp;$A267,'Aceite Virgen Extra'!$B$6:$B$257,"&lt;="&amp;$B267)</f>
        <v>4.0599999999999996</v>
      </c>
      <c r="OU267" s="4">
        <f>SUMIFS('Aceite Virgen Extra'!OU$6:OU$257,'Aceite Virgen Extra'!$A$6:$A$257,"&gt;="&amp;$A267,'Aceite Virgen Extra'!$B$6:$B$257,"&lt;="&amp;$B267)</f>
        <v>3.7</v>
      </c>
      <c r="OV267" s="4">
        <f>SUMIFS('Aceite Virgen Extra'!OV$6:OV$257,'Aceite Virgen Extra'!$A$6:$A$257,"&gt;="&amp;$A267,'Aceite Virgen Extra'!$B$6:$B$257,"&lt;="&amp;$B267)</f>
        <v>2.2799999999999998</v>
      </c>
      <c r="OW267" s="4">
        <f>SUMIFS('Aceite Virgen Extra'!OW$6:OW$257,'Aceite Virgen Extra'!$A$6:$A$257,"&gt;="&amp;$A267,'Aceite Virgen Extra'!$B$6:$B$257,"&lt;="&amp;$B267)</f>
        <v>13.33</v>
      </c>
      <c r="PA267" s="4">
        <f>SUMIFS('Aceite Virgen Extra'!PA$6:PA$257,'Aceite Virgen Extra'!$A$6:$A$257,"&gt;="&amp;$A267,'Aceite Virgen Extra'!$B$6:$B$257,"&lt;="&amp;$B267)</f>
        <v>2.8000000000000003</v>
      </c>
      <c r="PB267" s="4">
        <f>SUMIFS('Aceite Virgen Extra'!PB$6:PB$257,'Aceite Virgen Extra'!$A$6:$A$257,"&gt;="&amp;$A267,'Aceite Virgen Extra'!$B$6:$B$257,"&lt;="&amp;$B267)</f>
        <v>3.71</v>
      </c>
      <c r="PC267" s="4">
        <f>SUMIFS('Aceite Virgen Extra'!PC$6:PC$257,'Aceite Virgen Extra'!$A$6:$A$257,"&gt;="&amp;$A267,'Aceite Virgen Extra'!$B$6:$B$257,"&lt;="&amp;$B267)</f>
        <v>2.06</v>
      </c>
      <c r="PD267" s="4">
        <f>SUMIFS('Aceite Virgen Extra'!PD$6:PD$257,'Aceite Virgen Extra'!$A$6:$A$257,"&gt;="&amp;$A267,'Aceite Virgen Extra'!$B$6:$B$257,"&lt;="&amp;$B267)</f>
        <v>3.78</v>
      </c>
      <c r="PH267" s="4">
        <f>SUMIFS('Aceite Virgen Extra'!PH$6:PH$257,'Aceite Virgen Extra'!$A$6:$A$257,"&gt;="&amp;$A267,'Aceite Virgen Extra'!$B$6:$B$257,"&lt;="&amp;$B267)</f>
        <v>1.1800000000000002</v>
      </c>
      <c r="PI267" s="4">
        <f>SUMIFS('Aceite Virgen Extra'!PI$6:PI$257,'Aceite Virgen Extra'!$A$6:$A$257,"&gt;="&amp;$A267,'Aceite Virgen Extra'!$B$6:$B$257,"&lt;="&amp;$B267)</f>
        <v>2.2599999999999998</v>
      </c>
      <c r="PJ267" s="4">
        <f>SUMIFS('Aceite Virgen Extra'!PJ$6:PJ$257,'Aceite Virgen Extra'!$A$6:$A$257,"&gt;="&amp;$A267,'Aceite Virgen Extra'!$B$6:$B$257,"&lt;="&amp;$B267)</f>
        <v>1.0299999999999998</v>
      </c>
      <c r="PK267" s="4">
        <f>SUMIFS('Aceite Virgen Extra'!PK$6:PK$257,'Aceite Virgen Extra'!$A$6:$A$257,"&gt;="&amp;$A267,'Aceite Virgen Extra'!$B$6:$B$257,"&lt;="&amp;$B267)</f>
        <v>0</v>
      </c>
      <c r="PO267" s="4">
        <f>SUMIFS('Aceite Virgen Extra'!PO$6:PO$257,'Aceite Virgen Extra'!$A$6:$A$257,"&gt;="&amp;$A267,'Aceite Virgen Extra'!$B$6:$B$257,"&lt;="&amp;$B267)</f>
        <v>1.49</v>
      </c>
      <c r="PP267" s="4">
        <f>SUMIFS('Aceite Virgen Extra'!PP$6:PP$257,'Aceite Virgen Extra'!$A$6:$A$257,"&gt;="&amp;$A267,'Aceite Virgen Extra'!$B$6:$B$257,"&lt;="&amp;$B267)</f>
        <v>3.11</v>
      </c>
      <c r="PQ267" s="4">
        <f>SUMIFS('Aceite Virgen Extra'!PQ$6:PQ$257,'Aceite Virgen Extra'!$A$6:$A$257,"&gt;="&amp;$A267,'Aceite Virgen Extra'!$B$6:$B$257,"&lt;="&amp;$B267)</f>
        <v>1.1900000000000002</v>
      </c>
      <c r="PR267" s="4">
        <f>SUMIFS('Aceite Virgen Extra'!PR$6:PR$257,'Aceite Virgen Extra'!$A$6:$A$257,"&gt;="&amp;$A267,'Aceite Virgen Extra'!$B$6:$B$257,"&lt;="&amp;$B267)</f>
        <v>0</v>
      </c>
      <c r="PV267" s="4">
        <f>SUMIFS('Aceite Virgen Extra'!PV$6:PV$257,'Aceite Virgen Extra'!$A$6:$A$257,"&gt;="&amp;$A267,'Aceite Virgen Extra'!$B$6:$B$257,"&lt;="&amp;$B267)</f>
        <v>1.6899999999999997</v>
      </c>
      <c r="PW267" s="4">
        <f>SUMIFS('Aceite Virgen Extra'!PW$6:PW$257,'Aceite Virgen Extra'!$A$6:$A$257,"&gt;="&amp;$A267,'Aceite Virgen Extra'!$B$6:$B$257,"&lt;="&amp;$B267)</f>
        <v>1.3599999999999999</v>
      </c>
      <c r="PX267" s="4">
        <f>SUMIFS('Aceite Virgen Extra'!PX$6:PX$257,'Aceite Virgen Extra'!$A$6:$A$257,"&gt;="&amp;$A267,'Aceite Virgen Extra'!$B$6:$B$257,"&lt;="&amp;$B267)</f>
        <v>2.14</v>
      </c>
      <c r="PY267" s="4">
        <f>SUMIFS('Aceite Virgen Extra'!PY$6:PY$257,'Aceite Virgen Extra'!$A$6:$A$257,"&gt;="&amp;$A267,'Aceite Virgen Extra'!$B$6:$B$257,"&lt;="&amp;$B267)</f>
        <v>1.3699999999999999</v>
      </c>
      <c r="QC267" s="4">
        <f>SUMIFS('Aceite Virgen Extra'!QC$6:QC$257,'Aceite Virgen Extra'!$A$6:$A$257,"&gt;="&amp;$A267,'Aceite Virgen Extra'!$B$6:$B$257,"&lt;="&amp;$B267)</f>
        <v>1.77</v>
      </c>
      <c r="QD267" s="4">
        <f>SUMIFS('Aceite Virgen Extra'!QD$6:QD$257,'Aceite Virgen Extra'!$A$6:$A$257,"&gt;="&amp;$A267,'Aceite Virgen Extra'!$B$6:$B$257,"&lt;="&amp;$B267)</f>
        <v>2.2200000000000002</v>
      </c>
      <c r="QE267" s="4">
        <f>SUMIFS('Aceite Virgen Extra'!QE$6:QE$257,'Aceite Virgen Extra'!$A$6:$A$257,"&gt;="&amp;$A267,'Aceite Virgen Extra'!$B$6:$B$257,"&lt;="&amp;$B267)</f>
        <v>1.75</v>
      </c>
      <c r="QF267" s="4">
        <f>SUMIFS('Aceite Virgen Extra'!QF$6:QF$257,'Aceite Virgen Extra'!$A$6:$A$257,"&gt;="&amp;$A267,'Aceite Virgen Extra'!$B$6:$B$257,"&lt;="&amp;$B267)</f>
        <v>0.69</v>
      </c>
      <c r="QJ267" s="4">
        <f>SUMIFS('Aceite Virgen Extra'!QJ$6:QJ$257,'Aceite Virgen Extra'!$A$6:$A$257,"&gt;="&amp;$A267,'Aceite Virgen Extra'!$B$6:$B$257,"&lt;="&amp;$B267)</f>
        <v>2.2799999999999998</v>
      </c>
      <c r="QK267" s="4">
        <f>SUMIFS('Aceite Virgen Extra'!QK$6:QK$257,'Aceite Virgen Extra'!$A$6:$A$257,"&gt;="&amp;$A267,'Aceite Virgen Extra'!$B$6:$B$257,"&lt;="&amp;$B267)</f>
        <v>4.01</v>
      </c>
      <c r="QL267" s="4">
        <f>SUMIFS('Aceite Virgen Extra'!QL$6:QL$257,'Aceite Virgen Extra'!$A$6:$A$257,"&gt;="&amp;$A267,'Aceite Virgen Extra'!$B$6:$B$257,"&lt;="&amp;$B267)</f>
        <v>1</v>
      </c>
      <c r="QM267" s="4">
        <f>SUMIFS('Aceite Virgen Extra'!QM$6:QM$257,'Aceite Virgen Extra'!$A$6:$A$257,"&gt;="&amp;$A267,'Aceite Virgen Extra'!$B$6:$B$257,"&lt;="&amp;$B267)</f>
        <v>0.8</v>
      </c>
      <c r="QQ267" s="4">
        <f>SUMIFS('Aceite Virgen Extra'!QQ$6:QQ$257,'Aceite Virgen Extra'!$A$6:$A$257,"&gt;="&amp;$A267,'Aceite Virgen Extra'!$B$6:$B$257,"&lt;="&amp;$B267)</f>
        <v>6.99</v>
      </c>
      <c r="QR267" s="4">
        <f>SUMIFS('Aceite Virgen Extra'!QR$6:QR$257,'Aceite Virgen Extra'!$A$6:$A$257,"&gt;="&amp;$A267,'Aceite Virgen Extra'!$B$6:$B$257,"&lt;="&amp;$B267)</f>
        <v>6.34</v>
      </c>
      <c r="QS267" s="4">
        <f>SUMIFS('Aceite Virgen Extra'!QS$6:QS$257,'Aceite Virgen Extra'!$A$6:$A$257,"&gt;="&amp;$A267,'Aceite Virgen Extra'!$B$6:$B$257,"&lt;="&amp;$B267)</f>
        <v>6.33</v>
      </c>
      <c r="QT267" s="4">
        <f>SUMIFS('Aceite Virgen Extra'!QT$6:QT$257,'Aceite Virgen Extra'!$A$6:$A$257,"&gt;="&amp;$A267,'Aceite Virgen Extra'!$B$6:$B$257,"&lt;="&amp;$B267)</f>
        <v>12.49</v>
      </c>
      <c r="QX267" s="4">
        <f>SUMIFS('Aceite Virgen Extra'!QX$6:QX$257,'Aceite Virgen Extra'!$A$6:$A$257,"&gt;="&amp;$A267,'Aceite Virgen Extra'!$B$6:$B$257,"&lt;="&amp;$B267)</f>
        <v>6.9500000000000011</v>
      </c>
      <c r="QY267" s="4">
        <f>SUMIFS('Aceite Virgen Extra'!QY$6:QY$257,'Aceite Virgen Extra'!$A$6:$A$257,"&gt;="&amp;$A267,'Aceite Virgen Extra'!$B$6:$B$257,"&lt;="&amp;$B267)</f>
        <v>12.64</v>
      </c>
      <c r="QZ267" s="4">
        <f>SUMIFS('Aceite Virgen Extra'!QZ$6:QZ$257,'Aceite Virgen Extra'!$A$6:$A$257,"&gt;="&amp;$A267,'Aceite Virgen Extra'!$B$6:$B$257,"&lt;="&amp;$B267)</f>
        <v>4.09</v>
      </c>
      <c r="RA267" s="4">
        <f>SUMIFS('Aceite Virgen Extra'!RA$6:RA$257,'Aceite Virgen Extra'!$A$6:$A$257,"&gt;="&amp;$A267,'Aceite Virgen Extra'!$B$6:$B$257,"&lt;="&amp;$B267)</f>
        <v>10.91</v>
      </c>
      <c r="RE267" s="4">
        <f>SUMIFS('Aceite Virgen Extra'!RE$6:RE$257,'Aceite Virgen Extra'!$A$6:$A$257,"&gt;="&amp;$A267,'Aceite Virgen Extra'!$B$6:$B$257,"&lt;="&amp;$B267)</f>
        <v>14.3</v>
      </c>
      <c r="RF267" s="4">
        <f>SUMIFS('Aceite Virgen Extra'!RF$6:RF$257,'Aceite Virgen Extra'!$A$6:$A$257,"&gt;="&amp;$A267,'Aceite Virgen Extra'!$B$6:$B$257,"&lt;="&amp;$B267)</f>
        <v>6.29</v>
      </c>
      <c r="RG267" s="4">
        <f>SUMIFS('Aceite Virgen Extra'!RG$6:RG$257,'Aceite Virgen Extra'!$A$6:$A$257,"&gt;="&amp;$A267,'Aceite Virgen Extra'!$B$6:$B$257,"&lt;="&amp;$B267)</f>
        <v>6.78</v>
      </c>
      <c r="RH267" s="4">
        <f>SUMIFS('Aceite Virgen Extra'!RH$6:RH$257,'Aceite Virgen Extra'!$A$6:$A$257,"&gt;="&amp;$A267,'Aceite Virgen Extra'!$B$6:$B$257,"&lt;="&amp;$B267)</f>
        <v>65.67</v>
      </c>
      <c r="RL267" s="4">
        <f>SUMIFS('Aceite Virgen Extra'!RL$6:RL$257,'Aceite Virgen Extra'!$A$6:$A$257,"&gt;="&amp;$A267,'Aceite Virgen Extra'!$B$6:$B$257,"&lt;="&amp;$B267)</f>
        <v>8.43</v>
      </c>
      <c r="RM267" s="4">
        <f>SUMIFS('Aceite Virgen Extra'!RM$6:RM$257,'Aceite Virgen Extra'!$A$6:$A$257,"&gt;="&amp;$A267,'Aceite Virgen Extra'!$B$6:$B$257,"&lt;="&amp;$B267)</f>
        <v>6.68</v>
      </c>
      <c r="RN267" s="4">
        <f>SUMIFS('Aceite Virgen Extra'!RN$6:RN$257,'Aceite Virgen Extra'!$A$6:$A$257,"&gt;="&amp;$A267,'Aceite Virgen Extra'!$B$6:$B$257,"&lt;="&amp;$B267)</f>
        <v>7.4899999999999993</v>
      </c>
      <c r="RO267" s="4">
        <f>SUMIFS('Aceite Virgen Extra'!RO$6:RO$257,'Aceite Virgen Extra'!$A$6:$A$257,"&gt;="&amp;$A267,'Aceite Virgen Extra'!$B$6:$B$257,"&lt;="&amp;$B267)</f>
        <v>18.720000000000002</v>
      </c>
      <c r="RS267" s="69">
        <f>SUMIFS('Aceite Virgen Extra'!RS$6:RS$257,'Aceite Virgen Extra'!$A$6:$A$257,"&gt;="&amp;$A267,'Aceite Virgen Extra'!$B$6:$B$257,"&lt;="&amp;$B267)</f>
        <v>5.41</v>
      </c>
      <c r="RT267" s="4">
        <f>SUMIFS('Aceite Virgen Extra'!RT$6:RT$257,'Aceite Virgen Extra'!$A$6:$A$257,"&gt;="&amp;$A267,'Aceite Virgen Extra'!$B$6:$B$257,"&lt;="&amp;$B267)</f>
        <v>5.45</v>
      </c>
      <c r="RU267" s="4">
        <f>SUMIFS('Aceite Virgen Extra'!RU$6:RU$257,'Aceite Virgen Extra'!$A$6:$A$257,"&gt;="&amp;$A267,'Aceite Virgen Extra'!$B$6:$B$257,"&lt;="&amp;$B267)</f>
        <v>4.0600000000000005</v>
      </c>
      <c r="RV267" s="4">
        <f>SUMIFS('Aceite Virgen Extra'!RV$6:RV$257,'Aceite Virgen Extra'!$A$6:$A$257,"&gt;="&amp;$A267,'Aceite Virgen Extra'!$B$6:$B$257,"&lt;="&amp;$B267)</f>
        <v>11.51</v>
      </c>
      <c r="RZ267" s="69">
        <f>SUMIFS('Aceite Virgen Extra'!RZ$6:RZ$257,'Aceite Virgen Extra'!$A$6:$A$257,"&gt;="&amp;$A267,'Aceite Virgen Extra'!$B$6:$B$257,"&lt;="&amp;$B267)</f>
        <v>4.92</v>
      </c>
      <c r="SA267" s="4">
        <f>SUMIFS('Aceite Virgen Extra'!SA$6:SA$257,'Aceite Virgen Extra'!$A$6:$A$257,"&gt;="&amp;$A267,'Aceite Virgen Extra'!$B$6:$B$257,"&lt;="&amp;$B267)</f>
        <v>9.91</v>
      </c>
      <c r="SB267" s="4">
        <f>SUMIFS('Aceite Virgen Extra'!SB$6:SB$257,'Aceite Virgen Extra'!$A$6:$A$257,"&gt;="&amp;$A267,'Aceite Virgen Extra'!$B$6:$B$257,"&lt;="&amp;$B267)</f>
        <v>2.73</v>
      </c>
      <c r="SC267" s="4">
        <f>SUMIFS('Aceite Virgen Extra'!SC$6:SC$257,'Aceite Virgen Extra'!$A$6:$A$257,"&gt;="&amp;$A267,'Aceite Virgen Extra'!$B$6:$B$257,"&lt;="&amp;$B267)</f>
        <v>1.49</v>
      </c>
      <c r="SG267" s="69">
        <f>SUMIFS('Aceite Virgen Extra'!SG$6:SG$257,'Aceite Virgen Extra'!$A$6:$A$257,"&gt;="&amp;$A267,'Aceite Virgen Extra'!$B$6:$B$257,"&lt;="&amp;$B267)</f>
        <v>3.06</v>
      </c>
      <c r="SH267" s="4">
        <f>SUMIFS('Aceite Virgen Extra'!SH$6:SH$257,'Aceite Virgen Extra'!$A$6:$A$257,"&gt;="&amp;$A267,'Aceite Virgen Extra'!$B$6:$B$257,"&lt;="&amp;$B267)</f>
        <v>3.72</v>
      </c>
      <c r="SI267" s="4">
        <f>SUMIFS('Aceite Virgen Extra'!SI$6:SI$257,'Aceite Virgen Extra'!$A$6:$A$257,"&gt;="&amp;$A267,'Aceite Virgen Extra'!$B$6:$B$257,"&lt;="&amp;$B267)</f>
        <v>2.88</v>
      </c>
      <c r="SJ267" s="4">
        <f>SUMIFS('Aceite Virgen Extra'!SJ$6:SJ$257,'Aceite Virgen Extra'!$A$6:$A$257,"&gt;="&amp;$A267,'Aceite Virgen Extra'!$B$6:$B$257,"&lt;="&amp;$B267)</f>
        <v>3.63</v>
      </c>
      <c r="SN267" s="69">
        <f>SUMIFS('Aceite Virgen Extra'!SN$6:SN$257,'Aceite Virgen Extra'!$A$6:$A$257,"&gt;="&amp;$A267,'Aceite Virgen Extra'!$B$6:$B$257,"&lt;="&amp;$B267)</f>
        <v>2.31</v>
      </c>
      <c r="SO267" s="4">
        <f>SUMIFS('Aceite Virgen Extra'!SO$6:SO$257,'Aceite Virgen Extra'!$A$6:$A$257,"&gt;="&amp;$A267,'Aceite Virgen Extra'!$B$6:$B$257,"&lt;="&amp;$B267)</f>
        <v>2.42</v>
      </c>
      <c r="SP267" s="4">
        <f>SUMIFS('Aceite Virgen Extra'!SP$6:SP$257,'Aceite Virgen Extra'!$A$6:$A$257,"&gt;="&amp;$A267,'Aceite Virgen Extra'!$B$6:$B$257,"&lt;="&amp;$B267)</f>
        <v>2.2700000000000005</v>
      </c>
      <c r="SQ267" s="4">
        <f>SUMIFS('Aceite Virgen Extra'!SQ$6:SQ$257,'Aceite Virgen Extra'!$A$6:$A$257,"&gt;="&amp;$A267,'Aceite Virgen Extra'!$B$6:$B$257,"&lt;="&amp;$B267)</f>
        <v>1.08</v>
      </c>
      <c r="SU267" s="69">
        <f>SUMIFS('Aceite Virgen Extra'!SU$6:SU$257,'Aceite Virgen Extra'!$A$6:$A$257,"&gt;="&amp;$A267,'Aceite Virgen Extra'!$B$6:$B$257,"&lt;="&amp;$B267)</f>
        <v>3.28</v>
      </c>
      <c r="SV267" s="4">
        <f>SUMIFS('Aceite Virgen Extra'!SV$6:SV$257,'Aceite Virgen Extra'!$A$6:$A$257,"&gt;="&amp;$A267,'Aceite Virgen Extra'!$B$6:$B$257,"&lt;="&amp;$B267)</f>
        <v>8.2799999999999994</v>
      </c>
      <c r="SW267" s="4">
        <f>SUMIFS('Aceite Virgen Extra'!SW$6:SW$257,'Aceite Virgen Extra'!$A$6:$A$257,"&gt;="&amp;$A267,'Aceite Virgen Extra'!$B$6:$B$257,"&lt;="&amp;$B267)</f>
        <v>1.29</v>
      </c>
      <c r="SX267" s="4">
        <f>SUMIFS('Aceite Virgen Extra'!SX$6:SX$257,'Aceite Virgen Extra'!$A$6:$A$257,"&gt;="&amp;$A267,'Aceite Virgen Extra'!$B$6:$B$257,"&lt;="&amp;$B267)</f>
        <v>3.24</v>
      </c>
      <c r="TB267" s="69">
        <f>SUMIFS('Aceite Virgen Extra'!TB$6:TB$257,'Aceite Virgen Extra'!$A$6:$A$257,"&gt;="&amp;$A267,'Aceite Virgen Extra'!$B$6:$B$257,"&lt;="&amp;$B267)</f>
        <v>1.83</v>
      </c>
      <c r="TC267" s="4">
        <f>SUMIFS('Aceite Virgen Extra'!TC$6:TC$257,'Aceite Virgen Extra'!$A$6:$A$257,"&gt;="&amp;$A267,'Aceite Virgen Extra'!$B$6:$B$257,"&lt;="&amp;$B267)</f>
        <v>2.0499999999999998</v>
      </c>
      <c r="TD267" s="4">
        <f>SUMIFS('Aceite Virgen Extra'!TD$6:TD$257,'Aceite Virgen Extra'!$A$6:$A$257,"&gt;="&amp;$A267,'Aceite Virgen Extra'!$B$6:$B$257,"&lt;="&amp;$B267)</f>
        <v>1.06</v>
      </c>
      <c r="TE267" s="4">
        <f>SUMIFS('Aceite Virgen Extra'!TE$6:TE$257,'Aceite Virgen Extra'!$A$6:$A$257,"&gt;="&amp;$A267,'Aceite Virgen Extra'!$B$6:$B$257,"&lt;="&amp;$B267)</f>
        <v>4.57</v>
      </c>
      <c r="TI267" s="69">
        <f>SUMIFS('Aceite Virgen Extra'!TI$6:TI$257,'Aceite Virgen Extra'!$A$6:$A$257,"&gt;="&amp;$A267,'Aceite Virgen Extra'!$B$6:$B$257,"&lt;="&amp;$B267)</f>
        <v>0.88</v>
      </c>
      <c r="TJ267" s="4">
        <f>SUMIFS('Aceite Virgen Extra'!TJ$6:TJ$257,'Aceite Virgen Extra'!$A$6:$A$257,"&gt;="&amp;$A267,'Aceite Virgen Extra'!$B$6:$B$257,"&lt;="&amp;$B267)</f>
        <v>0.83</v>
      </c>
      <c r="TK267" s="4">
        <f>SUMIFS('Aceite Virgen Extra'!TK$6:TK$257,'Aceite Virgen Extra'!$A$6:$A$257,"&gt;="&amp;$A267,'Aceite Virgen Extra'!$B$6:$B$257,"&lt;="&amp;$B267)</f>
        <v>0.55000000000000004</v>
      </c>
      <c r="TL267" s="4">
        <f>SUMIFS('Aceite Virgen Extra'!TL$6:TL$257,'Aceite Virgen Extra'!$A$6:$A$257,"&gt;="&amp;$A267,'Aceite Virgen Extra'!$B$6:$B$257,"&lt;="&amp;$B267)</f>
        <v>1.42</v>
      </c>
      <c r="TP267" s="69">
        <f>SUMIFS('Aceite Virgen Extra'!TP$6:TP$257,'Aceite Virgen Extra'!$A$6:$A$257,"&gt;="&amp;$A267,'Aceite Virgen Extra'!$B$6:$B$257,"&lt;="&amp;$B267)</f>
        <v>1.1099999999999999</v>
      </c>
      <c r="TQ267" s="4">
        <f>SUMIFS('Aceite Virgen Extra'!TQ$6:TQ$257,'Aceite Virgen Extra'!$A$6:$A$257,"&gt;="&amp;$A267,'Aceite Virgen Extra'!$B$6:$B$257,"&lt;="&amp;$B267)</f>
        <v>0.2</v>
      </c>
      <c r="TR267" s="4">
        <f>SUMIFS('Aceite Virgen Extra'!TR$6:TR$257,'Aceite Virgen Extra'!$A$6:$A$257,"&gt;="&amp;$A267,'Aceite Virgen Extra'!$B$6:$B$257,"&lt;="&amp;$B267)</f>
        <v>0.79</v>
      </c>
      <c r="TS267" s="4">
        <f>SUMIFS('Aceite Virgen Extra'!TS$6:TS$257,'Aceite Virgen Extra'!$A$6:$A$257,"&gt;="&amp;$A267,'Aceite Virgen Extra'!$B$6:$B$257,"&lt;="&amp;$B267)</f>
        <v>2.62</v>
      </c>
      <c r="TW267" s="69">
        <f>SUMIFS('Aceite Virgen Extra'!TW$6:TW$257,'Aceite Virgen Extra'!$A$6:$A$257,"&gt;="&amp;$A267,'Aceite Virgen Extra'!$B$6:$B$257,"&lt;="&amp;$B267)</f>
        <v>0.9</v>
      </c>
      <c r="TX267" s="4">
        <f>SUMIFS('Aceite Virgen Extra'!TX$6:TX$257,'Aceite Virgen Extra'!$A$6:$A$257,"&gt;="&amp;$A267,'Aceite Virgen Extra'!$B$6:$B$257,"&lt;="&amp;$B267)</f>
        <v>0.7</v>
      </c>
      <c r="TY267" s="4">
        <f>SUMIFS('Aceite Virgen Extra'!TY$6:TY$257,'Aceite Virgen Extra'!$A$6:$A$257,"&gt;="&amp;$A267,'Aceite Virgen Extra'!$B$6:$B$257,"&lt;="&amp;$B267)</f>
        <v>0.72</v>
      </c>
      <c r="TZ267" s="4">
        <f>SUMIFS('Aceite Virgen Extra'!TZ$6:TZ$257,'Aceite Virgen Extra'!$A$6:$A$257,"&gt;="&amp;$A267,'Aceite Virgen Extra'!$B$6:$B$257,"&lt;="&amp;$B267)</f>
        <v>0</v>
      </c>
      <c r="UD267" s="69">
        <f>SUMIFS('Aceite Virgen Extra'!UD$6:UD$257,'Aceite Virgen Extra'!$A$6:$A$257,"&gt;="&amp;$A267,'Aceite Virgen Extra'!$B$6:$B$257,"&lt;="&amp;$B267)</f>
        <v>0.85</v>
      </c>
      <c r="UE267" s="4">
        <f>SUMIFS('Aceite Virgen Extra'!UE$6:UE$257,'Aceite Virgen Extra'!$A$6:$A$257,"&gt;="&amp;$A267,'Aceite Virgen Extra'!$B$6:$B$257,"&lt;="&amp;$B267)</f>
        <v>0.47000000000000003</v>
      </c>
      <c r="UF267" s="4">
        <f>SUMIFS('Aceite Virgen Extra'!UF$6:UF$257,'Aceite Virgen Extra'!$A$6:$A$257,"&gt;="&amp;$A267,'Aceite Virgen Extra'!$B$6:$B$257,"&lt;="&amp;$B267)</f>
        <v>0.82000000000000006</v>
      </c>
      <c r="UG267" s="4">
        <f>SUMIFS('Aceite Virgen Extra'!UG$6:UG$257,'Aceite Virgen Extra'!$A$6:$A$257,"&gt;="&amp;$A267,'Aceite Virgen Extra'!$B$6:$B$257,"&lt;="&amp;$B267)</f>
        <v>0</v>
      </c>
      <c r="UK267" s="69">
        <f>SUMIFS('Aceite Virgen Extra'!UK$6:UK$257,'Aceite Virgen Extra'!$A$6:$A$257,"&gt;="&amp;$A267,'Aceite Virgen Extra'!$B$6:$B$257,"&lt;="&amp;$B267)</f>
        <v>0.61</v>
      </c>
      <c r="UL267" s="4">
        <f>SUMIFS('Aceite Virgen Extra'!UL$6:UL$257,'Aceite Virgen Extra'!$A$6:$A$257,"&gt;="&amp;$A267,'Aceite Virgen Extra'!$B$6:$B$257,"&lt;="&amp;$B267)</f>
        <v>0.47</v>
      </c>
      <c r="UM267" s="4">
        <f>SUMIFS('Aceite Virgen Extra'!UM$6:UM$257,'Aceite Virgen Extra'!$A$6:$A$257,"&gt;="&amp;$A267,'Aceite Virgen Extra'!$B$6:$B$257,"&lt;="&amp;$B267)</f>
        <v>0.71</v>
      </c>
      <c r="UN267" s="4">
        <f>SUMIFS('Aceite Virgen Extra'!UN$6:UN$257,'Aceite Virgen Extra'!$A$6:$A$257,"&gt;="&amp;$A267,'Aceite Virgen Extra'!$B$6:$B$257,"&lt;="&amp;$B267)</f>
        <v>1.1000000000000001</v>
      </c>
      <c r="UR267" s="69">
        <f>SUMIFS('Aceite Virgen Extra'!UR$6:UR$257,'Aceite Virgen Extra'!$A$6:$A$257,"&gt;="&amp;$A267,'Aceite Virgen Extra'!$B$6:$B$257,"&lt;="&amp;$B267)</f>
        <v>1</v>
      </c>
      <c r="US267" s="4">
        <f>SUMIFS('Aceite Virgen Extra'!US$6:US$257,'Aceite Virgen Extra'!$A$6:$A$257,"&gt;="&amp;$A267,'Aceite Virgen Extra'!$B$6:$B$257,"&lt;="&amp;$B267)</f>
        <v>1.72</v>
      </c>
      <c r="UT267" s="4">
        <f>SUMIFS('Aceite Virgen Extra'!UT$6:UT$257,'Aceite Virgen Extra'!$A$6:$A$257,"&gt;="&amp;$A267,'Aceite Virgen Extra'!$B$6:$B$257,"&lt;="&amp;$B267)</f>
        <v>0.83</v>
      </c>
      <c r="UU267" s="4">
        <f>SUMIFS('Aceite Virgen Extra'!UU$6:UU$257,'Aceite Virgen Extra'!$A$6:$A$257,"&gt;="&amp;$A267,'Aceite Virgen Extra'!$B$6:$B$257,"&lt;="&amp;$B267)</f>
        <v>0.56000000000000005</v>
      </c>
      <c r="UY267" s="69">
        <f>SUMIFS('Aceite Virgen Extra'!UY$6:UY$257,'Aceite Virgen Extra'!$A$6:$A$257,"&gt;="&amp;$A267,'Aceite Virgen Extra'!$B$6:$B$257,"&lt;="&amp;$B267)</f>
        <v>0.6100000000000001</v>
      </c>
      <c r="UZ267" s="4">
        <f>SUMIFS('Aceite Virgen Extra'!UZ$6:UZ$257,'Aceite Virgen Extra'!$A$6:$A$257,"&gt;="&amp;$A267,'Aceite Virgen Extra'!$B$6:$B$257,"&lt;="&amp;$B267)</f>
        <v>1.1499999999999999</v>
      </c>
      <c r="VA267" s="4">
        <f>SUMIFS('Aceite Virgen Extra'!VA$6:VA$257,'Aceite Virgen Extra'!$A$6:$A$257,"&gt;="&amp;$A267,'Aceite Virgen Extra'!$B$6:$B$257,"&lt;="&amp;$B267)</f>
        <v>0.54</v>
      </c>
      <c r="VB267" s="4">
        <f>SUMIFS('Aceite Virgen Extra'!VB$6:VB$257,'Aceite Virgen Extra'!$A$6:$A$257,"&gt;="&amp;$A267,'Aceite Virgen Extra'!$B$6:$B$257,"&lt;="&amp;$B267)</f>
        <v>0</v>
      </c>
      <c r="VF267" s="69">
        <f>SUMIFS('Aceite Virgen Extra'!VF$6:VF$257,'Aceite Virgen Extra'!$A$6:$A$257,"&gt;="&amp;$A267,'Aceite Virgen Extra'!$B$6:$B$257,"&lt;="&amp;$B267)</f>
        <v>0.67999999999999994</v>
      </c>
      <c r="VG267" s="4">
        <f>SUMIFS('Aceite Virgen Extra'!VG$6:VG$257,'Aceite Virgen Extra'!$A$6:$A$257,"&gt;="&amp;$A267,'Aceite Virgen Extra'!$B$6:$B$257,"&lt;="&amp;$B267)</f>
        <v>0</v>
      </c>
      <c r="VH267" s="4">
        <f>SUMIFS('Aceite Virgen Extra'!VH$6:VH$257,'Aceite Virgen Extra'!$A$6:$A$257,"&gt;="&amp;$A267,'Aceite Virgen Extra'!$B$6:$B$257,"&lt;="&amp;$B267)</f>
        <v>1.02</v>
      </c>
      <c r="VI267" s="4">
        <f>SUMIFS('Aceite Virgen Extra'!VI$6:VI$257,'Aceite Virgen Extra'!$A$6:$A$257,"&gt;="&amp;$A267,'Aceite Virgen Extra'!$B$6:$B$257,"&lt;="&amp;$B267)</f>
        <v>0</v>
      </c>
      <c r="VM267" s="69">
        <f>SUMIFS('Aceite Virgen Extra'!VM$6:VM$257,'Aceite Virgen Extra'!$A$6:$A$257,"&gt;="&amp;$A267,'Aceite Virgen Extra'!$B$6:$B$257,"&lt;="&amp;$B267)</f>
        <v>0.32</v>
      </c>
      <c r="VN267" s="4">
        <f>SUMIFS('Aceite Virgen Extra'!VN$6:VN$257,'Aceite Virgen Extra'!$A$6:$A$257,"&gt;="&amp;$A267,'Aceite Virgen Extra'!$B$6:$B$257,"&lt;="&amp;$B267)</f>
        <v>0.26</v>
      </c>
      <c r="VO267" s="4">
        <f>SUMIFS('Aceite Virgen Extra'!VO$6:VO$257,'Aceite Virgen Extra'!$A$6:$A$257,"&gt;="&amp;$A267,'Aceite Virgen Extra'!$B$6:$B$257,"&lt;="&amp;$B267)</f>
        <v>0.45</v>
      </c>
      <c r="VP267" s="4">
        <f>SUMIFS('Aceite Virgen Extra'!VP$6:VP$257,'Aceite Virgen Extra'!$A$6:$A$257,"&gt;="&amp;$A267,'Aceite Virgen Extra'!$B$6:$B$257,"&lt;="&amp;$B267)</f>
        <v>0</v>
      </c>
      <c r="VT267" s="69">
        <f>SUMIFS('Aceite Virgen Extra'!VT$6:VT$257,'Aceite Virgen Extra'!$A$6:$A$257,"&gt;="&amp;$A267,'Aceite Virgen Extra'!$B$6:$B$257,"&lt;="&amp;$B267)</f>
        <v>0.54</v>
      </c>
      <c r="VU267" s="4">
        <f>SUMIFS('Aceite Virgen Extra'!VU$6:VU$257,'Aceite Virgen Extra'!$A$6:$A$257,"&gt;="&amp;$A267,'Aceite Virgen Extra'!$B$6:$B$257,"&lt;="&amp;$B267)</f>
        <v>0.19</v>
      </c>
      <c r="VV267" s="4">
        <f>SUMIFS('Aceite Virgen Extra'!VV$6:VV$257,'Aceite Virgen Extra'!$A$6:$A$257,"&gt;="&amp;$A267,'Aceite Virgen Extra'!$B$6:$B$257,"&lt;="&amp;$B267)</f>
        <v>0.91999999999999993</v>
      </c>
      <c r="VW267" s="4">
        <f>SUMIFS('Aceite Virgen Extra'!VW$6:VW$257,'Aceite Virgen Extra'!$A$6:$A$257,"&gt;="&amp;$A267,'Aceite Virgen Extra'!$B$6:$B$257,"&lt;="&amp;$B267)</f>
        <v>0</v>
      </c>
      <c r="WA267" s="69">
        <f>SUMIFS('Aceite Virgen Extra'!WA$6:WA$257,'Aceite Virgen Extra'!$A$6:$A$257,"&gt;="&amp;$A267,'Aceite Virgen Extra'!$B$6:$B$257,"&lt;="&amp;$B267)</f>
        <v>0.57000000000000006</v>
      </c>
      <c r="WB267" s="4">
        <f>SUMIFS('Aceite Virgen Extra'!WB$6:WB$257,'Aceite Virgen Extra'!$A$6:$A$257,"&gt;="&amp;$A267,'Aceite Virgen Extra'!$B$6:$B$257,"&lt;="&amp;$B267)</f>
        <v>0.34</v>
      </c>
      <c r="WC267" s="4">
        <f>SUMIFS('Aceite Virgen Extra'!WC$6:WC$257,'Aceite Virgen Extra'!$A$6:$A$257,"&gt;="&amp;$A267,'Aceite Virgen Extra'!$B$6:$B$257,"&lt;="&amp;$B267)</f>
        <v>0.84</v>
      </c>
      <c r="WD267" s="4">
        <f>SUMIFS('Aceite Virgen Extra'!WD$6:WD$257,'Aceite Virgen Extra'!$A$6:$A$257,"&gt;="&amp;$A267,'Aceite Virgen Extra'!$B$6:$B$257,"&lt;="&amp;$B267)</f>
        <v>0</v>
      </c>
      <c r="WH267" s="69">
        <f>SUMIFS('Aceite Virgen Extra'!WH$6:WH$257,'Aceite Virgen Extra'!$A$6:$A$257,"&gt;="&amp;$A267,'Aceite Virgen Extra'!$B$6:$B$257,"&lt;="&amp;$B267)</f>
        <v>0.5</v>
      </c>
      <c r="WI267" s="4">
        <f>SUMIFS('Aceite Virgen Extra'!WI$6:WI$257,'Aceite Virgen Extra'!$A$6:$A$257,"&gt;="&amp;$A267,'Aceite Virgen Extra'!$B$6:$B$257,"&lt;="&amp;$B267)</f>
        <v>0.47</v>
      </c>
      <c r="WJ267" s="4">
        <f>SUMIFS('Aceite Virgen Extra'!WJ$6:WJ$257,'Aceite Virgen Extra'!$A$6:$A$257,"&gt;="&amp;$A267,'Aceite Virgen Extra'!$B$6:$B$257,"&lt;="&amp;$B267)</f>
        <v>0.64999999999999991</v>
      </c>
      <c r="WK267" s="4">
        <f>SUMIFS('Aceite Virgen Extra'!WK$6:WK$257,'Aceite Virgen Extra'!$A$6:$A$257,"&gt;="&amp;$A267,'Aceite Virgen Extra'!$B$6:$B$257,"&lt;="&amp;$B267)</f>
        <v>0</v>
      </c>
      <c r="WO267" s="69">
        <f>SUMIFS('Aceite Virgen Extra'!WO$6:WO$257,'Aceite Virgen Extra'!$A$6:$A$257,"&gt;="&amp;$A267,'Aceite Virgen Extra'!$B$6:$B$257,"&lt;="&amp;$B267)</f>
        <v>0.52</v>
      </c>
      <c r="WP267" s="4">
        <f>SUMIFS('Aceite Virgen Extra'!WP$6:WP$257,'Aceite Virgen Extra'!$A$6:$A$257,"&gt;="&amp;$A267,'Aceite Virgen Extra'!$B$6:$B$257,"&lt;="&amp;$B267)</f>
        <v>0.25</v>
      </c>
      <c r="WQ267" s="4">
        <f>SUMIFS('Aceite Virgen Extra'!WQ$6:WQ$257,'Aceite Virgen Extra'!$A$6:$A$257,"&gt;="&amp;$A267,'Aceite Virgen Extra'!$B$6:$B$257,"&lt;="&amp;$B267)</f>
        <v>0.75</v>
      </c>
      <c r="WR267" s="4">
        <f>SUMIFS('Aceite Virgen Extra'!WR$6:WR$257,'Aceite Virgen Extra'!$A$6:$A$257,"&gt;="&amp;$A267,'Aceite Virgen Extra'!$B$6:$B$257,"&lt;="&amp;$B267)</f>
        <v>0</v>
      </c>
      <c r="WV267" s="69">
        <f>SUMIFS('Aceite Virgen Extra'!WV$6:WV$257,'Aceite Virgen Extra'!$A$6:$A$257,"&gt;="&amp;$A267,'Aceite Virgen Extra'!$B$6:$B$257,"&lt;="&amp;$B267)</f>
        <v>0.36</v>
      </c>
      <c r="WW267" s="4">
        <f>SUMIFS('Aceite Virgen Extra'!WW$6:WW$257,'Aceite Virgen Extra'!$A$6:$A$257,"&gt;="&amp;$A267,'Aceite Virgen Extra'!$B$6:$B$257,"&lt;="&amp;$B267)</f>
        <v>0.14000000000000001</v>
      </c>
      <c r="WX267" s="4">
        <f>SUMIFS('Aceite Virgen Extra'!WX$6:WX$257,'Aceite Virgen Extra'!$A$6:$A$257,"&gt;="&amp;$A267,'Aceite Virgen Extra'!$B$6:$B$257,"&lt;="&amp;$B267)</f>
        <v>0.17</v>
      </c>
      <c r="WY267" s="4">
        <f>SUMIFS('Aceite Virgen Extra'!WY$6:WY$257,'Aceite Virgen Extra'!$A$6:$A$257,"&gt;="&amp;$A267,'Aceite Virgen Extra'!$B$6:$B$257,"&lt;="&amp;$B267)</f>
        <v>0</v>
      </c>
      <c r="XC267" s="69">
        <f>SUMIFS('Aceite Virgen Extra'!XC$6:XC$257,'Aceite Virgen Extra'!$A$6:$A$257,"&gt;="&amp;$A267,'Aceite Virgen Extra'!$B$6:$B$257,"&lt;="&amp;$B267)</f>
        <v>0.7</v>
      </c>
      <c r="XD267" s="4">
        <f>SUMIFS('Aceite Virgen Extra'!XD$6:XD$257,'Aceite Virgen Extra'!$A$6:$A$257,"&gt;="&amp;$A267,'Aceite Virgen Extra'!$B$6:$B$257,"&lt;="&amp;$B267)</f>
        <v>0.95000000000000007</v>
      </c>
      <c r="XE267" s="4">
        <f>SUMIFS('Aceite Virgen Extra'!XE$6:XE$257,'Aceite Virgen Extra'!$A$6:$A$257,"&gt;="&amp;$A267,'Aceite Virgen Extra'!$B$6:$B$257,"&lt;="&amp;$B267)</f>
        <v>0.67999999999999994</v>
      </c>
      <c r="XF267" s="4">
        <f>SUMIFS('Aceite Virgen Extra'!XF$6:XF$257,'Aceite Virgen Extra'!$A$6:$A$257,"&gt;="&amp;$A267,'Aceite Virgen Extra'!$B$6:$B$257,"&lt;="&amp;$B267)</f>
        <v>0</v>
      </c>
      <c r="XJ267" s="69">
        <f>SUMIFS('Aceite Virgen Extra'!XJ$6:XJ$257,'Aceite Virgen Extra'!$A$6:$A$257,"&gt;="&amp;$A267,'Aceite Virgen Extra'!$B$6:$B$257,"&lt;="&amp;$B267)</f>
        <v>0.77</v>
      </c>
      <c r="XK267" s="4">
        <f>SUMIFS('Aceite Virgen Extra'!XK$6:XK$257,'Aceite Virgen Extra'!$A$6:$A$257,"&gt;="&amp;$A267,'Aceite Virgen Extra'!$B$6:$B$257,"&lt;="&amp;$B267)</f>
        <v>0.4</v>
      </c>
      <c r="XL267" s="4">
        <f>SUMIFS('Aceite Virgen Extra'!XL$6:XL$257,'Aceite Virgen Extra'!$A$6:$A$257,"&gt;="&amp;$A267,'Aceite Virgen Extra'!$B$6:$B$257,"&lt;="&amp;$B267)</f>
        <v>0.83000000000000007</v>
      </c>
      <c r="XM267" s="4">
        <f>SUMIFS('Aceite Virgen Extra'!XM$6:XM$257,'Aceite Virgen Extra'!$A$6:$A$257,"&gt;="&amp;$A267,'Aceite Virgen Extra'!$B$6:$B$257,"&lt;="&amp;$B267)</f>
        <v>0</v>
      </c>
      <c r="XQ267" s="69">
        <f>SUMIFS('Aceite Virgen Extra'!XQ$6:XQ$257,'Aceite Virgen Extra'!$A$6:$A$257,"&gt;="&amp;$A267,'Aceite Virgen Extra'!$B$6:$B$257,"&lt;="&amp;$B267)</f>
        <v>5.18</v>
      </c>
      <c r="XR267" s="4">
        <f>SUMIFS('Aceite Virgen Extra'!XR$6:XR$257,'Aceite Virgen Extra'!$A$6:$A$257,"&gt;="&amp;$A267,'Aceite Virgen Extra'!$B$6:$B$257,"&lt;="&amp;$B267)</f>
        <v>8.56</v>
      </c>
      <c r="XS267" s="4">
        <f>SUMIFS('Aceite Virgen Extra'!XS$6:XS$257,'Aceite Virgen Extra'!$A$6:$A$257,"&gt;="&amp;$A267,'Aceite Virgen Extra'!$B$6:$B$257,"&lt;="&amp;$B267)</f>
        <v>4.32</v>
      </c>
      <c r="XT267" s="4">
        <f>SUMIFS('Aceite Virgen Extra'!XT$6:XT$257,'Aceite Virgen Extra'!$A$6:$A$257,"&gt;="&amp;$A267,'Aceite Virgen Extra'!$B$6:$B$257,"&lt;="&amp;$B267)</f>
        <v>0.97</v>
      </c>
      <c r="XX267" s="69">
        <f>SUMIFS('Aceite Virgen Extra'!XX$6:XX$257,'Aceite Virgen Extra'!$A$6:$A$257,"&gt;="&amp;$A267,'Aceite Virgen Extra'!$B$6:$B$257,"&lt;="&amp;$B267)</f>
        <v>5.2200000000000006</v>
      </c>
      <c r="XY267" s="4">
        <f>SUMIFS('Aceite Virgen Extra'!XY$6:XY$257,'Aceite Virgen Extra'!$A$6:$A$257,"&gt;="&amp;$A267,'Aceite Virgen Extra'!$B$6:$B$257,"&lt;="&amp;$B267)</f>
        <v>3.75</v>
      </c>
      <c r="XZ267" s="4">
        <f>SUMIFS('Aceite Virgen Extra'!XZ$6:XZ$257,'Aceite Virgen Extra'!$A$6:$A$257,"&gt;="&amp;$A267,'Aceite Virgen Extra'!$B$6:$B$257,"&lt;="&amp;$B267)</f>
        <v>6.31</v>
      </c>
      <c r="YA267" s="4">
        <f>SUMIFS('Aceite Virgen Extra'!YA$6:YA$257,'Aceite Virgen Extra'!$A$6:$A$257,"&gt;="&amp;$A267,'Aceite Virgen Extra'!$B$6:$B$257,"&lt;="&amp;$B267)</f>
        <v>1.55</v>
      </c>
      <c r="YE267" s="69">
        <f>SUMIFS('Aceite Virgen Extra'!YE$6:YE$257,'Aceite Virgen Extra'!$A$6:$A$257,"&gt;="&amp;$A267,'Aceite Virgen Extra'!$B$6:$B$257,"&lt;="&amp;$B267)</f>
        <v>4.5599999999999996</v>
      </c>
      <c r="YF267" s="4">
        <f>SUMIFS('Aceite Virgen Extra'!YF$6:YF$257,'Aceite Virgen Extra'!$A$6:$A$257,"&gt;="&amp;$A267,'Aceite Virgen Extra'!$B$6:$B$257,"&lt;="&amp;$B267)</f>
        <v>3.6900000000000004</v>
      </c>
      <c r="YG267" s="4">
        <f>SUMIFS('Aceite Virgen Extra'!YG$6:YG$257,'Aceite Virgen Extra'!$A$6:$A$257,"&gt;="&amp;$A267,'Aceite Virgen Extra'!$B$6:$B$257,"&lt;="&amp;$B267)</f>
        <v>5.93</v>
      </c>
      <c r="YH267" s="4">
        <f>SUMIFS('Aceite Virgen Extra'!YH$6:YH$257,'Aceite Virgen Extra'!$A$6:$A$257,"&gt;="&amp;$A267,'Aceite Virgen Extra'!$B$6:$B$257,"&lt;="&amp;$B267)</f>
        <v>0</v>
      </c>
      <c r="YL267" s="69">
        <f>SUMIFS('Aceite Virgen Extra'!YL$6:YL$257,'Aceite Virgen Extra'!$A$6:$A$257,"&gt;="&amp;$A267,'Aceite Virgen Extra'!$B$6:$B$257,"&lt;="&amp;$B267)</f>
        <v>14.740000000000002</v>
      </c>
      <c r="YM267" s="4">
        <f>SUMIFS('Aceite Virgen Extra'!YM$6:YM$257,'Aceite Virgen Extra'!$A$6:$A$257,"&gt;="&amp;$A267,'Aceite Virgen Extra'!$B$6:$B$257,"&lt;="&amp;$B267)</f>
        <v>10.379999999999999</v>
      </c>
      <c r="YN267" s="4">
        <f>SUMIFS('Aceite Virgen Extra'!YN$6:YN$257,'Aceite Virgen Extra'!$A$6:$A$257,"&gt;="&amp;$A267,'Aceite Virgen Extra'!$B$6:$B$257,"&lt;="&amp;$B267)</f>
        <v>16.41</v>
      </c>
      <c r="YO267" s="4">
        <f>SUMIFS('Aceite Virgen Extra'!YO$6:YO$257,'Aceite Virgen Extra'!$A$6:$A$257,"&gt;="&amp;$A267,'Aceite Virgen Extra'!$B$6:$B$257,"&lt;="&amp;$B267)</f>
        <v>17.46</v>
      </c>
      <c r="YP267" s="4">
        <f>SUMIFS('Aceite Virgen Extra'!YP$6:YP$257,'Aceite Virgen Extra'!$A$6:$A$257,"&gt;="&amp;$A267,'Aceite Virgen Extra'!$B$6:$B$257,"&lt;="&amp;$B267)</f>
        <v>12.17</v>
      </c>
      <c r="YS267" s="69">
        <f>SUMIFS('Aceite Virgen Extra'!YS$6:YS$257,'Aceite Virgen Extra'!$A$6:$A$257,"&gt;="&amp;$A267,'Aceite Virgen Extra'!$B$6:$B$257,"&lt;="&amp;$B267)</f>
        <v>17.27</v>
      </c>
      <c r="YT267" s="4">
        <f>SUMIFS('Aceite Virgen Extra'!YT$6:YT$257,'Aceite Virgen Extra'!$A$6:$A$257,"&gt;="&amp;$A267,'Aceite Virgen Extra'!$B$6:$B$257,"&lt;="&amp;$B267)</f>
        <v>14.85</v>
      </c>
      <c r="YU267" s="4">
        <f>SUMIFS('Aceite Virgen Extra'!YU$6:YU$257,'Aceite Virgen Extra'!$A$6:$A$257,"&gt;="&amp;$A267,'Aceite Virgen Extra'!$B$6:$B$257,"&lt;="&amp;$B267)</f>
        <v>18.2</v>
      </c>
      <c r="YV267" s="4">
        <f>SUMIFS('Aceite Virgen Extra'!YV$6:YV$257,'Aceite Virgen Extra'!$A$6:$A$257,"&gt;="&amp;$A267,'Aceite Virgen Extra'!$B$6:$B$257,"&lt;="&amp;$B267)</f>
        <v>16.330000000000002</v>
      </c>
      <c r="YW267" s="4">
        <f>SUMIFS('Aceite Virgen Extra'!YW$6:YW$257,'Aceite Virgen Extra'!$A$6:$A$257,"&gt;="&amp;$A267,'Aceite Virgen Extra'!$B$6:$B$257,"&lt;="&amp;$B267)</f>
        <v>24.9</v>
      </c>
      <c r="YZ267" s="69">
        <f>SUMIFS('Aceite Virgen Extra'!YZ$6:YZ$257,'Aceite Virgen Extra'!$A$6:$A$257,"&gt;="&amp;$A267,'Aceite Virgen Extra'!$B$6:$B$257,"&lt;="&amp;$B267)</f>
        <v>4.8100000000000005</v>
      </c>
      <c r="ZA267" s="4">
        <f>SUMIFS('Aceite Virgen Extra'!ZA$6:ZA$257,'Aceite Virgen Extra'!$A$6:$A$257,"&gt;="&amp;$A267,'Aceite Virgen Extra'!$B$6:$B$257,"&lt;="&amp;$B267)</f>
        <v>3.2600000000000002</v>
      </c>
      <c r="ZB267" s="4">
        <f>SUMIFS('Aceite Virgen Extra'!ZB$6:ZB$257,'Aceite Virgen Extra'!$A$6:$A$257,"&gt;="&amp;$A267,'Aceite Virgen Extra'!$B$6:$B$257,"&lt;="&amp;$B267)</f>
        <v>4.41</v>
      </c>
      <c r="ZC267" s="4">
        <f>SUMIFS('Aceite Virgen Extra'!ZC$6:ZC$257,'Aceite Virgen Extra'!$A$6:$A$257,"&gt;="&amp;$A267,'Aceite Virgen Extra'!$B$6:$B$257,"&lt;="&amp;$B267)</f>
        <v>5.03</v>
      </c>
      <c r="ZD267" s="4">
        <f>SUMIFS('Aceite Virgen Extra'!ZD$6:ZD$257,'Aceite Virgen Extra'!$A$6:$A$257,"&gt;="&amp;$A267,'Aceite Virgen Extra'!$B$6:$B$257,"&lt;="&amp;$B267)</f>
        <v>0.88</v>
      </c>
    </row>
    <row r="268" spans="1:680" x14ac:dyDescent="0.25">
      <c r="A268" s="9">
        <f>'TAM Aceite Virgen Extra'!B16</f>
        <v>5.4</v>
      </c>
      <c r="B268" s="9">
        <f>'TAM Aceite Virgen Extra'!C16</f>
        <v>5.7</v>
      </c>
      <c r="C268" s="9"/>
      <c r="D268" s="4">
        <f>SUMIFS('Aceite Virgen Extra'!D$6:D$257,'Aceite Virgen Extra'!$A$6:$A$257,"&gt;="&amp;$A268,'Aceite Virgen Extra'!$B$6:$B$257,"&lt;="&amp;$B268)</f>
        <v>1.84</v>
      </c>
      <c r="E268" s="4">
        <f>SUMIFS('Aceite Virgen Extra'!E$6:E$257,'Aceite Virgen Extra'!$A$6:$A$257,"&gt;="&amp;$A268,'Aceite Virgen Extra'!$B$6:$B$257,"&lt;="&amp;$B268)</f>
        <v>1.5899999999999999</v>
      </c>
      <c r="F268" s="4">
        <f>SUMIFS('Aceite Virgen Extra'!F$6:F$257,'Aceite Virgen Extra'!$A$6:$A$257,"&gt;="&amp;$A268,'Aceite Virgen Extra'!$B$6:$B$257,"&lt;="&amp;$B268)</f>
        <v>2.09</v>
      </c>
      <c r="G268" s="4">
        <f>SUMIFS('Aceite Virgen Extra'!G$6:G$257,'Aceite Virgen Extra'!$A$6:$A$257,"&gt;="&amp;$A268,'Aceite Virgen Extra'!$B$6:$B$257,"&lt;="&amp;$B268)</f>
        <v>1.32</v>
      </c>
      <c r="H268" s="9"/>
      <c r="I268" s="9"/>
      <c r="J268" s="9"/>
      <c r="K268" s="4">
        <f>SUMIFS('Aceite Virgen Extra'!K$6:K$257,'Aceite Virgen Extra'!$A$6:$A$257,"&gt;="&amp;$A268,'Aceite Virgen Extra'!$B$6:$B$257,"&lt;="&amp;$B268)</f>
        <v>1.4900000000000002</v>
      </c>
      <c r="L268" s="4">
        <f>SUMIFS('Aceite Virgen Extra'!L$6:L$257,'Aceite Virgen Extra'!$A$6:$A$257,"&gt;="&amp;$A268,'Aceite Virgen Extra'!$B$6:$B$257,"&lt;="&amp;$B268)</f>
        <v>1.1199999999999999</v>
      </c>
      <c r="M268" s="4">
        <f>SUMIFS('Aceite Virgen Extra'!M$6:M$257,'Aceite Virgen Extra'!$A$6:$A$257,"&gt;="&amp;$A268,'Aceite Virgen Extra'!$B$6:$B$257,"&lt;="&amp;$B268)</f>
        <v>1.3499999999999999</v>
      </c>
      <c r="N268" s="4">
        <f>SUMIFS('Aceite Virgen Extra'!N$6:N$257,'Aceite Virgen Extra'!$A$6:$A$257,"&gt;="&amp;$A268,'Aceite Virgen Extra'!$B$6:$B$257,"&lt;="&amp;$B268)</f>
        <v>0.86</v>
      </c>
      <c r="O268" s="9"/>
      <c r="P268" s="9"/>
      <c r="Q268" s="9"/>
      <c r="R268" s="4">
        <f>SUMIFS('Aceite Virgen Extra'!R$6:R$257,'Aceite Virgen Extra'!$A$6:$A$257,"&gt;="&amp;$A268,'Aceite Virgen Extra'!$B$6:$B$257,"&lt;="&amp;$B268)</f>
        <v>1.51</v>
      </c>
      <c r="S268" s="4">
        <f>SUMIFS('Aceite Virgen Extra'!S$6:S$257,'Aceite Virgen Extra'!$A$6:$A$257,"&gt;="&amp;$A268,'Aceite Virgen Extra'!$B$6:$B$257,"&lt;="&amp;$B268)</f>
        <v>2</v>
      </c>
      <c r="T268" s="4">
        <f>SUMIFS('Aceite Virgen Extra'!T$6:T$257,'Aceite Virgen Extra'!$A$6:$A$257,"&gt;="&amp;$A268,'Aceite Virgen Extra'!$B$6:$B$257,"&lt;="&amp;$B268)</f>
        <v>0.47</v>
      </c>
      <c r="U268" s="4">
        <f>SUMIFS('Aceite Virgen Extra'!U$6:U$257,'Aceite Virgen Extra'!$A$6:$A$257,"&gt;="&amp;$A268,'Aceite Virgen Extra'!$B$6:$B$257,"&lt;="&amp;$B268)</f>
        <v>3.4</v>
      </c>
      <c r="V268" s="9"/>
      <c r="W268" s="9"/>
      <c r="X268" s="9"/>
      <c r="Y268" s="4">
        <f>SUMIFS('Aceite Virgen Extra'!Y$6:Y$257,'Aceite Virgen Extra'!$A$6:$A$257,"&gt;="&amp;$A268,'Aceite Virgen Extra'!$B$6:$B$257,"&lt;="&amp;$B268)</f>
        <v>2.0499999999999998</v>
      </c>
      <c r="Z268" s="4">
        <f>SUMIFS('Aceite Virgen Extra'!Z$6:Z$257,'Aceite Virgen Extra'!$A$6:$A$257,"&gt;="&amp;$A268,'Aceite Virgen Extra'!$B$6:$B$257,"&lt;="&amp;$B268)</f>
        <v>0.59000000000000008</v>
      </c>
      <c r="AA268" s="4">
        <f>SUMIFS('Aceite Virgen Extra'!AA$6:AA$257,'Aceite Virgen Extra'!$A$6:$A$257,"&gt;="&amp;$A268,'Aceite Virgen Extra'!$B$6:$B$257,"&lt;="&amp;$B268)</f>
        <v>2.3200000000000003</v>
      </c>
      <c r="AB268" s="4">
        <f>SUMIFS('Aceite Virgen Extra'!AB$6:AB$257,'Aceite Virgen Extra'!$A$6:$A$257,"&gt;="&amp;$A268,'Aceite Virgen Extra'!$B$6:$B$257,"&lt;="&amp;$B268)</f>
        <v>1.83</v>
      </c>
      <c r="AC268" s="9"/>
      <c r="AD268" s="9"/>
      <c r="AE268" s="9"/>
      <c r="AF268" s="4">
        <f>SUMIFS('Aceite Virgen Extra'!AF$6:AF$257,'Aceite Virgen Extra'!$A$6:$A$257,"&gt;="&amp;$A268,'Aceite Virgen Extra'!$B$6:$B$257,"&lt;="&amp;$B268)</f>
        <v>1.24</v>
      </c>
      <c r="AG268" s="4">
        <f>SUMIFS('Aceite Virgen Extra'!AG$6:AG$257,'Aceite Virgen Extra'!$A$6:$A$257,"&gt;="&amp;$A268,'Aceite Virgen Extra'!$B$6:$B$257,"&lt;="&amp;$B268)</f>
        <v>2.2599999999999998</v>
      </c>
      <c r="AH268" s="4">
        <f>SUMIFS('Aceite Virgen Extra'!AH$6:AH$257,'Aceite Virgen Extra'!$A$6:$A$257,"&gt;="&amp;$A268,'Aceite Virgen Extra'!$B$6:$B$257,"&lt;="&amp;$B268)</f>
        <v>0.93</v>
      </c>
      <c r="AI268" s="4">
        <f>SUMIFS('Aceite Virgen Extra'!AI$6:AI$257,'Aceite Virgen Extra'!$A$6:$A$257,"&gt;="&amp;$A268,'Aceite Virgen Extra'!$B$6:$B$257,"&lt;="&amp;$B268)</f>
        <v>1</v>
      </c>
      <c r="AJ268" s="9"/>
      <c r="AK268" s="9"/>
      <c r="AL268" s="9"/>
      <c r="AM268" s="4">
        <f>SUMIFS('Aceite Virgen Extra'!AM$6:AM$257,'Aceite Virgen Extra'!$A$6:$A$257,"&gt;="&amp;$A268,'Aceite Virgen Extra'!$B$6:$B$257,"&lt;="&amp;$B268)</f>
        <v>2.27</v>
      </c>
      <c r="AN268" s="4">
        <f>SUMIFS('Aceite Virgen Extra'!AN$6:AN$257,'Aceite Virgen Extra'!$A$6:$A$257,"&gt;="&amp;$A268,'Aceite Virgen Extra'!$B$6:$B$257,"&lt;="&amp;$B268)</f>
        <v>3.52</v>
      </c>
      <c r="AO268" s="4">
        <f>SUMIFS('Aceite Virgen Extra'!AO$6:AO$257,'Aceite Virgen Extra'!$A$6:$A$257,"&gt;="&amp;$A268,'Aceite Virgen Extra'!$B$6:$B$257,"&lt;="&amp;$B268)</f>
        <v>1.97</v>
      </c>
      <c r="AP268" s="4">
        <f>SUMIFS('Aceite Virgen Extra'!AP$6:AP$257,'Aceite Virgen Extra'!$A$6:$A$257,"&gt;="&amp;$A268,'Aceite Virgen Extra'!$B$6:$B$257,"&lt;="&amp;$B268)</f>
        <v>1.8399999999999999</v>
      </c>
      <c r="AQ268" s="9"/>
      <c r="AR268" s="9"/>
      <c r="AT268" s="4">
        <f>SUMIFS('Aceite Virgen Extra'!AT$6:AT$257,'Aceite Virgen Extra'!$A$6:$A$257,"&gt;="&amp;$A268,'Aceite Virgen Extra'!$B$6:$B$257,"&lt;="&amp;$B268)</f>
        <v>2.0099999999999998</v>
      </c>
      <c r="AU268" s="4">
        <f>SUMIFS('Aceite Virgen Extra'!AU$6:AU$257,'Aceite Virgen Extra'!$A$6:$A$257,"&gt;="&amp;$A268,'Aceite Virgen Extra'!$B$6:$B$257,"&lt;="&amp;$B268)</f>
        <v>1.52</v>
      </c>
      <c r="AV268" s="4">
        <f>SUMIFS('Aceite Virgen Extra'!AV$6:AV$257,'Aceite Virgen Extra'!$A$6:$A$257,"&gt;="&amp;$A268,'Aceite Virgen Extra'!$B$6:$B$257,"&lt;="&amp;$B268)</f>
        <v>2.5099999999999998</v>
      </c>
      <c r="AW268" s="4">
        <f>SUMIFS('Aceite Virgen Extra'!AW$6:AW$257,'Aceite Virgen Extra'!$A$6:$A$257,"&gt;="&amp;$A268,'Aceite Virgen Extra'!$B$6:$B$257,"&lt;="&amp;$B268)</f>
        <v>1.48</v>
      </c>
      <c r="BA268" s="4">
        <f>SUMIFS('Aceite Virgen Extra'!BA$6:BA$257,'Aceite Virgen Extra'!$A$6:$A$257,"&gt;="&amp;A268,'Aceite Virgen Extra'!$B$6:$B$257,"&lt;="&amp;B268)</f>
        <v>5.6</v>
      </c>
      <c r="BB268" s="4">
        <f>SUMIFS('Aceite Virgen Extra'!BB$6:BB$257,'Aceite Virgen Extra'!$A$6:$A$257,"&gt;="&amp;$A268,'Aceite Virgen Extra'!$B$6:$B$257,"&lt;="&amp;$B268)</f>
        <v>14.16</v>
      </c>
      <c r="BC268" s="4">
        <f>SUMIFS('Aceite Virgen Extra'!BC$6:BC$257,'Aceite Virgen Extra'!$A$6:$A$257,"&gt;="&amp;$A268,'Aceite Virgen Extra'!$B$6:$B$257,"&lt;="&amp;$B268)</f>
        <v>2.2000000000000002</v>
      </c>
      <c r="BD268" s="4">
        <f>SUMIFS('Aceite Virgen Extra'!BD$6:BD$257,'Aceite Virgen Extra'!$A$6:$A$257,"&gt;="&amp;$A268,'Aceite Virgen Extra'!$B$6:$B$257,"&lt;="&amp;$B268)</f>
        <v>1.89</v>
      </c>
      <c r="BH268" s="4">
        <f>SUMIFS('Aceite Virgen Extra'!BH$6:BH$257,'Aceite Virgen Extra'!$A$6:$A$257,"&gt;="&amp;$A268,'Aceite Virgen Extra'!$B$6:$B$257,"&lt;="&amp;$B268)</f>
        <v>5.23</v>
      </c>
      <c r="BI268" s="4">
        <f>SUMIFS('Aceite Virgen Extra'!BI$6:BI$257,'Aceite Virgen Extra'!$A$6:$A$257,"&gt;="&amp;$A268,'Aceite Virgen Extra'!$B$6:$B$257,"&lt;="&amp;$B268)</f>
        <v>6.3500000000000005</v>
      </c>
      <c r="BJ268" s="4">
        <f>SUMIFS('Aceite Virgen Extra'!BJ$6:BJ$257,'Aceite Virgen Extra'!$A$6:$A$257,"&gt;="&amp;$A268,'Aceite Virgen Extra'!$B$6:$B$257,"&lt;="&amp;$B268)</f>
        <v>5.5500000000000007</v>
      </c>
      <c r="BK268" s="4">
        <f>SUMIFS('Aceite Virgen Extra'!BK$6:BK$257,'Aceite Virgen Extra'!$A$6:$A$257,"&gt;="&amp;$A268,'Aceite Virgen Extra'!$B$6:$B$257,"&lt;="&amp;$B268)</f>
        <v>2.52</v>
      </c>
      <c r="BO268" s="4">
        <f>SUMIFS('Aceite Virgen Extra'!BO$6:BO$257,'Aceite Virgen Extra'!$A$6:$A$257,"&gt;="&amp;$A268,'Aceite Virgen Extra'!$B$6:$B$257,"&lt;="&amp;$B268)</f>
        <v>4.7</v>
      </c>
      <c r="BP268" s="4">
        <f>SUMIFS('Aceite Virgen Extra'!BP$6:BP$257,'Aceite Virgen Extra'!$A$6:$A$257,"&gt;="&amp;$A268,'Aceite Virgen Extra'!$B$6:$B$257,"&lt;="&amp;$B268)</f>
        <v>9.69</v>
      </c>
      <c r="BQ268" s="4">
        <f>SUMIFS('Aceite Virgen Extra'!BQ$6:BQ$257,'Aceite Virgen Extra'!$A$6:$A$257,"&gt;="&amp;$A268,'Aceite Virgen Extra'!$B$6:$B$257,"&lt;="&amp;$B268)</f>
        <v>2.5499999999999998</v>
      </c>
      <c r="BR268" s="4">
        <f>SUMIFS('Aceite Virgen Extra'!BR$6:BR$257,'Aceite Virgen Extra'!$A$6:$A$257,"&gt;="&amp;$A268,'Aceite Virgen Extra'!$B$6:$B$257,"&lt;="&amp;$B268)</f>
        <v>1.61</v>
      </c>
      <c r="BV268" s="4">
        <f>SUMIFS('Aceite Virgen Extra'!BV$6:BV$257,'Aceite Virgen Extra'!$A$6:$A$257,"&gt;="&amp;$A268,'Aceite Virgen Extra'!$B$6:$B$257,"&lt;="&amp;$B268)</f>
        <v>1.8499999999999999</v>
      </c>
      <c r="BW268" s="4">
        <f>SUMIFS('Aceite Virgen Extra'!BW$6:BW$257,'Aceite Virgen Extra'!$A$6:$A$257,"&gt;="&amp;$A268,'Aceite Virgen Extra'!$B$6:$B$257,"&lt;="&amp;$B268)</f>
        <v>1.63</v>
      </c>
      <c r="BX268" s="4">
        <f>SUMIFS('Aceite Virgen Extra'!BX$6:BX$257,'Aceite Virgen Extra'!$A$6:$A$257,"&gt;="&amp;$A268,'Aceite Virgen Extra'!$B$6:$B$257,"&lt;="&amp;$B268)</f>
        <v>1.93</v>
      </c>
      <c r="BY268" s="4">
        <f>SUMIFS('Aceite Virgen Extra'!BY$6:BY$257,'Aceite Virgen Extra'!$A$6:$A$257,"&gt;="&amp;$A268,'Aceite Virgen Extra'!$B$6:$B$257,"&lt;="&amp;$B268)</f>
        <v>1.25</v>
      </c>
      <c r="CC268" s="4">
        <f>SUMIFS('Aceite Virgen Extra'!CC$6:CC$257,'Aceite Virgen Extra'!$A$6:$A$257,"&gt;="&amp;$A268,'Aceite Virgen Extra'!$B$6:$B$257,"&lt;="&amp;$B268)</f>
        <v>1.8199999999999998</v>
      </c>
      <c r="CD268" s="4">
        <f>SUMIFS('Aceite Virgen Extra'!CD$6:CD$257,'Aceite Virgen Extra'!$A$6:$A$257,"&gt;="&amp;$A268,'Aceite Virgen Extra'!$B$6:$B$257,"&lt;="&amp;$B268)</f>
        <v>0.13</v>
      </c>
      <c r="CE268" s="4">
        <f>SUMIFS('Aceite Virgen Extra'!CE$6:CE$257,'Aceite Virgen Extra'!$A$6:$A$257,"&gt;="&amp;$A268,'Aceite Virgen Extra'!$B$6:$B$257,"&lt;="&amp;$B268)</f>
        <v>3.24</v>
      </c>
      <c r="CF268" s="4">
        <f>SUMIFS('Aceite Virgen Extra'!CF$6:CF$257,'Aceite Virgen Extra'!$A$6:$A$257,"&gt;="&amp;$A268,'Aceite Virgen Extra'!$B$6:$B$257,"&lt;="&amp;$B268)</f>
        <v>0</v>
      </c>
      <c r="CJ268" s="4">
        <f>SUMIFS('Aceite Virgen Extra'!CJ$6:CJ$257,'Aceite Virgen Extra'!$A$6:$A$257,"&gt;="&amp;$A268,'Aceite Virgen Extra'!$B$6:$B$257,"&lt;="&amp;$B268)</f>
        <v>1.38</v>
      </c>
      <c r="CK268" s="4">
        <f>SUMIFS('Aceite Virgen Extra'!CK$6:CK$257,'Aceite Virgen Extra'!$A$6:$A$257,"&gt;="&amp;$A268,'Aceite Virgen Extra'!$B$6:$B$257,"&lt;="&amp;$B268)</f>
        <v>2.82</v>
      </c>
      <c r="CL268" s="4">
        <f>SUMIFS('Aceite Virgen Extra'!CL$6:CL$257,'Aceite Virgen Extra'!$A$6:$A$257,"&gt;="&amp;$A268,'Aceite Virgen Extra'!$B$6:$B$257,"&lt;="&amp;$B268)</f>
        <v>0.91999999999999993</v>
      </c>
      <c r="CM268" s="4">
        <f>SUMIFS('Aceite Virgen Extra'!CM$6:CM$257,'Aceite Virgen Extra'!$A$6:$A$257,"&gt;="&amp;$A268,'Aceite Virgen Extra'!$B$6:$B$257,"&lt;="&amp;$B268)</f>
        <v>0</v>
      </c>
      <c r="CQ268" s="4">
        <f>SUMIFS('Aceite Virgen Extra'!CQ$6:CQ$257,'Aceite Virgen Extra'!$A$6:$A$257,"&gt;="&amp;$A268,'Aceite Virgen Extra'!$B$6:$B$257,"&lt;="&amp;$B268)</f>
        <v>0.69000000000000006</v>
      </c>
      <c r="CR268" s="4">
        <f>SUMIFS('Aceite Virgen Extra'!CR$6:CR$257,'Aceite Virgen Extra'!$A$6:$A$257,"&gt;="&amp;$A268,'Aceite Virgen Extra'!$B$6:$B$257,"&lt;="&amp;$B268)</f>
        <v>0.1</v>
      </c>
      <c r="CS268" s="4">
        <f>SUMIFS('Aceite Virgen Extra'!CS$6:CS$257,'Aceite Virgen Extra'!$A$6:$A$257,"&gt;="&amp;$A268,'Aceite Virgen Extra'!$B$6:$B$257,"&lt;="&amp;$B268)</f>
        <v>0.86</v>
      </c>
      <c r="CT268" s="4">
        <f>SUMIFS('Aceite Virgen Extra'!CT$6:CT$257,'Aceite Virgen Extra'!$A$6:$A$257,"&gt;="&amp;$A268,'Aceite Virgen Extra'!$B$6:$B$257,"&lt;="&amp;$B268)</f>
        <v>0.67999999999999994</v>
      </c>
      <c r="CX268" s="4">
        <f>SUMIFS('Aceite Virgen Extra'!CX$6:CX$257,'Aceite Virgen Extra'!$A$6:$A$257,"&gt;="&amp;$A268,'Aceite Virgen Extra'!$B$6:$B$257,"&lt;="&amp;$B268)</f>
        <v>1.27</v>
      </c>
      <c r="CY268" s="4">
        <f>SUMIFS('Aceite Virgen Extra'!CY$6:CY$257,'Aceite Virgen Extra'!$A$6:$A$257,"&gt;="&amp;$A268,'Aceite Virgen Extra'!$B$6:$B$257,"&lt;="&amp;$B268)</f>
        <v>3.56</v>
      </c>
      <c r="CZ268" s="4">
        <f>SUMIFS('Aceite Virgen Extra'!CZ$6:CZ$257,'Aceite Virgen Extra'!$A$6:$A$257,"&gt;="&amp;$A268,'Aceite Virgen Extra'!$B$6:$B$257,"&lt;="&amp;$B268)</f>
        <v>0.53</v>
      </c>
      <c r="DA268" s="4">
        <f>SUMIFS('Aceite Virgen Extra'!DA$6:DA$257,'Aceite Virgen Extra'!$A$6:$A$257,"&gt;="&amp;$A268,'Aceite Virgen Extra'!$B$6:$B$257,"&lt;="&amp;$B268)</f>
        <v>0</v>
      </c>
      <c r="DE268" s="4">
        <f>SUMIFS('Aceite Virgen Extra'!DE$6:DE$257,'Aceite Virgen Extra'!$A$6:$A$257,"&gt;="&amp;$A268,'Aceite Virgen Extra'!$B$6:$B$257,"&lt;="&amp;$B268)</f>
        <v>1.48</v>
      </c>
      <c r="DF268" s="4">
        <f>SUMIFS('Aceite Virgen Extra'!DF$6:DF$257,'Aceite Virgen Extra'!$A$6:$A$257,"&gt;="&amp;$A268,'Aceite Virgen Extra'!$B$6:$B$257,"&lt;="&amp;$B268)</f>
        <v>1.65</v>
      </c>
      <c r="DG268" s="4">
        <f>SUMIFS('Aceite Virgen Extra'!DG$6:DG$257,'Aceite Virgen Extra'!$A$6:$A$257,"&gt;="&amp;$A268,'Aceite Virgen Extra'!$B$6:$B$257,"&lt;="&amp;$B268)</f>
        <v>1.83</v>
      </c>
      <c r="DH268" s="4">
        <f>SUMIFS('Aceite Virgen Extra'!DH$6:DH$257,'Aceite Virgen Extra'!$A$6:$A$257,"&gt;="&amp;$A268,'Aceite Virgen Extra'!$B$6:$B$257,"&lt;="&amp;$B268)</f>
        <v>0.37</v>
      </c>
      <c r="DL268" s="4">
        <f>SUMIFS('Aceite Virgen Extra'!DL$6:DL$257,'Aceite Virgen Extra'!$A$6:$A$257,"&gt;="&amp;$A268,'Aceite Virgen Extra'!$B$6:$B$257,"&lt;="&amp;$B268)</f>
        <v>0.91</v>
      </c>
      <c r="DM268" s="4">
        <f>SUMIFS('Aceite Virgen Extra'!DM$6:DM$257,'Aceite Virgen Extra'!$A$6:$A$257,"&gt;="&amp;$A268,'Aceite Virgen Extra'!$B$6:$B$257,"&lt;="&amp;$B268)</f>
        <v>1.23</v>
      </c>
      <c r="DN268" s="4">
        <f>SUMIFS('Aceite Virgen Extra'!DN$6:DN$257,'Aceite Virgen Extra'!$A$6:$A$257,"&gt;="&amp;$A268,'Aceite Virgen Extra'!$B$6:$B$257,"&lt;="&amp;$B268)</f>
        <v>0.22</v>
      </c>
      <c r="DO268" s="4">
        <f>SUMIFS('Aceite Virgen Extra'!DO$6:DO$257,'Aceite Virgen Extra'!$A$6:$A$257,"&gt;="&amp;$A268,'Aceite Virgen Extra'!$B$6:$B$257,"&lt;="&amp;$B268)</f>
        <v>1.5</v>
      </c>
      <c r="DS268" s="4">
        <f>SUMIFS('Aceite Virgen Extra'!DS$6:DS$257,'Aceite Virgen Extra'!$A$6:$A$257,"&gt;="&amp;$A268,'Aceite Virgen Extra'!$B$6:$B$257,"&lt;="&amp;$B268)</f>
        <v>1.29</v>
      </c>
      <c r="DT268" s="4">
        <f>SUMIFS('Aceite Virgen Extra'!DT$6:DT$257,'Aceite Virgen Extra'!$A$6:$A$257,"&gt;="&amp;$A268,'Aceite Virgen Extra'!$B$6:$B$257,"&lt;="&amp;$B268)</f>
        <v>1.1599999999999999</v>
      </c>
      <c r="DU268" s="4">
        <f>SUMIFS('Aceite Virgen Extra'!DU$6:DU$257,'Aceite Virgen Extra'!$A$6:$A$257,"&gt;="&amp;$A268,'Aceite Virgen Extra'!$B$6:$B$257,"&lt;="&amp;$B268)</f>
        <v>1.8700000000000003</v>
      </c>
      <c r="DV268" s="4">
        <f>SUMIFS('Aceite Virgen Extra'!DV$6:DV$257,'Aceite Virgen Extra'!$A$6:$A$257,"&gt;="&amp;$A268,'Aceite Virgen Extra'!$B$6:$B$257,"&lt;="&amp;$B268)</f>
        <v>0</v>
      </c>
      <c r="DZ268" s="4">
        <f>SUMIFS('Aceite Virgen Extra'!DZ$6:DZ$257,'Aceite Virgen Extra'!$A$6:$A$257,"&gt;="&amp;$A268,'Aceite Virgen Extra'!$B$6:$B$257,"&lt;="&amp;$B268)</f>
        <v>0.71</v>
      </c>
      <c r="EA268" s="4">
        <f>SUMIFS('Aceite Virgen Extra'!EA$6:EA$257,'Aceite Virgen Extra'!$A$6:$A$257,"&gt;="&amp;$A268,'Aceite Virgen Extra'!$B$6:$B$257,"&lt;="&amp;$B268)</f>
        <v>1.52</v>
      </c>
      <c r="EB268" s="4">
        <f>SUMIFS('Aceite Virgen Extra'!EB$6:EB$257,'Aceite Virgen Extra'!$A$6:$A$257,"&gt;="&amp;$A268,'Aceite Virgen Extra'!$B$6:$B$257,"&lt;="&amp;$B268)</f>
        <v>0.05</v>
      </c>
      <c r="EC268" s="4">
        <f>SUMIFS('Aceite Virgen Extra'!EC$6:EC$257,'Aceite Virgen Extra'!$A$6:$A$257,"&gt;="&amp;$A268,'Aceite Virgen Extra'!$B$6:$B$257,"&lt;="&amp;$B268)</f>
        <v>0.37</v>
      </c>
      <c r="EG268" s="4">
        <f>SUMIFS('Aceite Virgen Extra'!EG$6:EG$257,'Aceite Virgen Extra'!$A$6:$A$257,"&gt;="&amp;$A268,'Aceite Virgen Extra'!$B$6:$B$257,"&lt;="&amp;$B268)</f>
        <v>0.72</v>
      </c>
      <c r="EH268" s="4">
        <f>SUMIFS('Aceite Virgen Extra'!EH$6:EH$257,'Aceite Virgen Extra'!$A$6:$A$257,"&gt;="&amp;$A268,'Aceite Virgen Extra'!$B$6:$B$257,"&lt;="&amp;$B268)</f>
        <v>0.34</v>
      </c>
      <c r="EI268" s="4">
        <f>SUMIFS('Aceite Virgen Extra'!EI$6:EI$257,'Aceite Virgen Extra'!$A$6:$A$257,"&gt;="&amp;$A268,'Aceite Virgen Extra'!$B$6:$B$257,"&lt;="&amp;$B268)</f>
        <v>0.91999999999999993</v>
      </c>
      <c r="EJ268" s="4">
        <f>SUMIFS('Aceite Virgen Extra'!EJ$6:EJ$257,'Aceite Virgen Extra'!$A$6:$A$257,"&gt;="&amp;$A268,'Aceite Virgen Extra'!$B$6:$B$257,"&lt;="&amp;$B268)</f>
        <v>0.31</v>
      </c>
      <c r="EN268" s="4">
        <f>SUMIFS('Aceite Virgen Extra'!EN$6:EN$257,'Aceite Virgen Extra'!$A$6:$A$257,"&gt;="&amp;$A268,'Aceite Virgen Extra'!$B$6:$B$257,"&lt;="&amp;$B268)</f>
        <v>0.32</v>
      </c>
      <c r="EO268" s="4">
        <f>SUMIFS('Aceite Virgen Extra'!EO$6:EO$257,'Aceite Virgen Extra'!$A$6:$A$257,"&gt;="&amp;$A268,'Aceite Virgen Extra'!$B$6:$B$257,"&lt;="&amp;$B268)</f>
        <v>0</v>
      </c>
      <c r="EP268" s="4">
        <f>SUMIFS('Aceite Virgen Extra'!EP$6:EP$257,'Aceite Virgen Extra'!$A$6:$A$257,"&gt;="&amp;$A268,'Aceite Virgen Extra'!$B$6:$B$257,"&lt;="&amp;$B268)</f>
        <v>0.51</v>
      </c>
      <c r="EQ268" s="4">
        <f>SUMIFS('Aceite Virgen Extra'!EQ$6:EQ$257,'Aceite Virgen Extra'!$A$6:$A$257,"&gt;="&amp;$A268,'Aceite Virgen Extra'!$B$6:$B$257,"&lt;="&amp;$B268)</f>
        <v>0</v>
      </c>
      <c r="EU268" s="4">
        <f>SUMIFS('Aceite Virgen Extra'!EU$6:EU$257,'Aceite Virgen Extra'!$A$6:$A$257,"&gt;="&amp;$A268,'Aceite Virgen Extra'!$B$6:$B$257,"&lt;="&amp;$B268)</f>
        <v>2.6899999999999995</v>
      </c>
      <c r="EV268" s="4">
        <f>SUMIFS('Aceite Virgen Extra'!EV$6:EV$257,'Aceite Virgen Extra'!$A$6:$A$257,"&gt;="&amp;$A268,'Aceite Virgen Extra'!$B$6:$B$257,"&lt;="&amp;$B268)</f>
        <v>4.12</v>
      </c>
      <c r="EW268" s="4">
        <f>SUMIFS('Aceite Virgen Extra'!EW$6:EW$257,'Aceite Virgen Extra'!$A$6:$A$257,"&gt;="&amp;$A268,'Aceite Virgen Extra'!$B$6:$B$257,"&lt;="&amp;$B268)</f>
        <v>1.7500000000000002</v>
      </c>
      <c r="EX268" s="4">
        <f>SUMIFS('Aceite Virgen Extra'!EX$6:EX$257,'Aceite Virgen Extra'!$A$6:$A$257,"&gt;="&amp;$A268,'Aceite Virgen Extra'!$B$6:$B$257,"&lt;="&amp;$B268)</f>
        <v>2.34</v>
      </c>
      <c r="FB268" s="4">
        <f>SUMIFS('Aceite Virgen Extra'!FB$6:FB$257,'Aceite Virgen Extra'!$A$6:$A$257,"&gt;="&amp;$A268,'Aceite Virgen Extra'!$B$6:$B$257,"&lt;="&amp;$B268)</f>
        <v>1.83</v>
      </c>
      <c r="FC268" s="4">
        <f>SUMIFS('Aceite Virgen Extra'!FC$6:FC$257,'Aceite Virgen Extra'!$A$6:$A$257,"&gt;="&amp;$A268,'Aceite Virgen Extra'!$B$6:$B$257,"&lt;="&amp;$B268)</f>
        <v>1.21</v>
      </c>
      <c r="FD268" s="4">
        <f>SUMIFS('Aceite Virgen Extra'!FD$6:FD$257,'Aceite Virgen Extra'!$A$6:$A$257,"&gt;="&amp;$A268,'Aceite Virgen Extra'!$B$6:$B$257,"&lt;="&amp;$B268)</f>
        <v>2.42</v>
      </c>
      <c r="FE268" s="4">
        <f>SUMIFS('Aceite Virgen Extra'!FE$6:FE$257,'Aceite Virgen Extra'!$A$6:$A$257,"&gt;="&amp;$A268,'Aceite Virgen Extra'!$B$6:$B$257,"&lt;="&amp;$B268)</f>
        <v>1.8699999999999999</v>
      </c>
      <c r="FI268" s="4">
        <f>SUMIFS('Aceite Virgen Extra'!FI$6:FI$257,'Aceite Virgen Extra'!$A$6:$A$257,"&gt;="&amp;$A268,'Aceite Virgen Extra'!$B$6:$B$257,"&lt;="&amp;$B268)</f>
        <v>1.61</v>
      </c>
      <c r="FJ268" s="4">
        <f>SUMIFS('Aceite Virgen Extra'!FJ$6:FJ$257,'Aceite Virgen Extra'!$A$6:$A$257,"&gt;="&amp;$A268,'Aceite Virgen Extra'!$B$6:$B$257,"&lt;="&amp;$B268)</f>
        <v>1.74</v>
      </c>
      <c r="FK268" s="4">
        <f>SUMIFS('Aceite Virgen Extra'!FK$6:FK$257,'Aceite Virgen Extra'!$A$6:$A$257,"&gt;="&amp;$A268,'Aceite Virgen Extra'!$B$6:$B$257,"&lt;="&amp;$B268)</f>
        <v>1.8099999999999998</v>
      </c>
      <c r="FL268" s="4">
        <f>SUMIFS('Aceite Virgen Extra'!FL$6:FL$257,'Aceite Virgen Extra'!$A$6:$A$257,"&gt;="&amp;$A268,'Aceite Virgen Extra'!$B$6:$B$257,"&lt;="&amp;$B268)</f>
        <v>0.79</v>
      </c>
      <c r="FP268" s="4">
        <f>SUMIFS('Aceite Virgen Extra'!FP$6:FP$257,'Aceite Virgen Extra'!$A$6:$A$257,"&gt;="&amp;$A268,'Aceite Virgen Extra'!$B$6:$B$257,"&lt;="&amp;$B268)</f>
        <v>0.76</v>
      </c>
      <c r="FQ268" s="4">
        <f>SUMIFS('Aceite Virgen Extra'!FQ$6:FQ$257,'Aceite Virgen Extra'!$A$6:$A$257,"&gt;="&amp;$A268,'Aceite Virgen Extra'!$B$6:$B$257,"&lt;="&amp;$B268)</f>
        <v>0.7</v>
      </c>
      <c r="FR268" s="4">
        <f>SUMIFS('Aceite Virgen Extra'!FR$6:FR$257,'Aceite Virgen Extra'!$A$6:$A$257,"&gt;="&amp;$A268,'Aceite Virgen Extra'!$B$6:$B$257,"&lt;="&amp;$B268)</f>
        <v>0.54</v>
      </c>
      <c r="FS268" s="4">
        <f>SUMIFS('Aceite Virgen Extra'!FS$6:FS$257,'Aceite Virgen Extra'!$A$6:$A$257,"&gt;="&amp;$A268,'Aceite Virgen Extra'!$B$6:$B$257,"&lt;="&amp;$B268)</f>
        <v>1.01</v>
      </c>
      <c r="FW268" s="4">
        <f>SUMIFS('Aceite Virgen Extra'!FW$6:FW$257,'Aceite Virgen Extra'!$A$6:$A$257,"&gt;="&amp;$A268,'Aceite Virgen Extra'!$B$6:$B$257,"&lt;="&amp;$B268)</f>
        <v>0.89</v>
      </c>
      <c r="FX268" s="4">
        <f>SUMIFS('Aceite Virgen Extra'!FX$6:FX$257,'Aceite Virgen Extra'!$A$6:$A$257,"&gt;="&amp;$A268,'Aceite Virgen Extra'!$B$6:$B$257,"&lt;="&amp;$B268)</f>
        <v>1.29</v>
      </c>
      <c r="FY268" s="4">
        <f>SUMIFS('Aceite Virgen Extra'!FY$6:FY$257,'Aceite Virgen Extra'!$A$6:$A$257,"&gt;="&amp;$A268,'Aceite Virgen Extra'!$B$6:$B$257,"&lt;="&amp;$B268)</f>
        <v>0.51</v>
      </c>
      <c r="FZ268" s="4">
        <f>SUMIFS('Aceite Virgen Extra'!FZ$6:FZ$257,'Aceite Virgen Extra'!$A$6:$A$257,"&gt;="&amp;$A268,'Aceite Virgen Extra'!$B$6:$B$257,"&lt;="&amp;$B268)</f>
        <v>2.91</v>
      </c>
      <c r="GD268" s="4">
        <f>SUMIFS('Aceite Virgen Extra'!GD$6:GD$257,'Aceite Virgen Extra'!$A$6:$A$257,"&gt;="&amp;$A268,'Aceite Virgen Extra'!$B$6:$B$257,"&lt;="&amp;$B268)</f>
        <v>0.55999999999999994</v>
      </c>
      <c r="GE268" s="4">
        <f>SUMIFS('Aceite Virgen Extra'!GE$6:GE$257,'Aceite Virgen Extra'!$A$6:$A$257,"&gt;="&amp;$A268,'Aceite Virgen Extra'!$B$6:$B$257,"&lt;="&amp;$B268)</f>
        <v>0.26</v>
      </c>
      <c r="GF268" s="4">
        <f>SUMIFS('Aceite Virgen Extra'!GF$6:GF$257,'Aceite Virgen Extra'!$A$6:$A$257,"&gt;="&amp;$A268,'Aceite Virgen Extra'!$B$6:$B$257,"&lt;="&amp;$B268)</f>
        <v>0.72</v>
      </c>
      <c r="GG268" s="4">
        <f>SUMIFS('Aceite Virgen Extra'!GG$6:GG$257,'Aceite Virgen Extra'!$A$6:$A$257,"&gt;="&amp;$A268,'Aceite Virgen Extra'!$B$6:$B$257,"&lt;="&amp;$B268)</f>
        <v>0</v>
      </c>
      <c r="GK268" s="4">
        <f>SUMIFS('Aceite Virgen Extra'!GK$6:GK$257,'Aceite Virgen Extra'!$A$6:$A$257,"&gt;="&amp;$A268,'Aceite Virgen Extra'!$B$6:$B$257,"&lt;="&amp;$B268)</f>
        <v>0.37</v>
      </c>
      <c r="GL268" s="4">
        <f>SUMIFS('Aceite Virgen Extra'!GL$6:GL$257,'Aceite Virgen Extra'!$A$6:$A$257,"&gt;="&amp;$A268,'Aceite Virgen Extra'!$B$6:$B$257,"&lt;="&amp;$B268)</f>
        <v>0.26</v>
      </c>
      <c r="GM268" s="4">
        <f>SUMIFS('Aceite Virgen Extra'!GM$6:GM$257,'Aceite Virgen Extra'!$A$6:$A$257,"&gt;="&amp;$A268,'Aceite Virgen Extra'!$B$6:$B$257,"&lt;="&amp;$B268)</f>
        <v>0.38</v>
      </c>
      <c r="GN268" s="4">
        <f>SUMIFS('Aceite Virgen Extra'!GN$6:GN$257,'Aceite Virgen Extra'!$A$6:$A$257,"&gt;="&amp;$A268,'Aceite Virgen Extra'!$B$6:$B$257,"&lt;="&amp;$B268)</f>
        <v>0.31</v>
      </c>
      <c r="GR268" s="4">
        <f>SUMIFS('Aceite Virgen Extra'!GR$6:GR$257,'Aceite Virgen Extra'!$A$6:$A$257,"&gt;="&amp;$A268,'Aceite Virgen Extra'!$B$6:$B$257,"&lt;="&amp;$B268)</f>
        <v>0.53</v>
      </c>
      <c r="GS268" s="4">
        <f>SUMIFS('Aceite Virgen Extra'!GS$6:GS$257,'Aceite Virgen Extra'!$A$6:$A$257,"&gt;="&amp;$A268,'Aceite Virgen Extra'!$B$6:$B$257,"&lt;="&amp;$B268)</f>
        <v>0.53</v>
      </c>
      <c r="GT268" s="4">
        <f>SUMIFS('Aceite Virgen Extra'!GT$6:GT$257,'Aceite Virgen Extra'!$A$6:$A$257,"&gt;="&amp;$A268,'Aceite Virgen Extra'!$B$6:$B$257,"&lt;="&amp;$B268)</f>
        <v>0.55000000000000004</v>
      </c>
      <c r="GU268" s="4">
        <f>SUMIFS('Aceite Virgen Extra'!GU$6:GU$257,'Aceite Virgen Extra'!$A$6:$A$257,"&gt;="&amp;$A268,'Aceite Virgen Extra'!$B$6:$B$257,"&lt;="&amp;$B268)</f>
        <v>0</v>
      </c>
      <c r="GY268" s="4">
        <f>SUMIFS('Aceite Virgen Extra'!GY$6:GY$257,'Aceite Virgen Extra'!$A$6:$A$257,"&gt;="&amp;$A268,'Aceite Virgen Extra'!$B$6:$B$257,"&lt;="&amp;$B268)</f>
        <v>1.78</v>
      </c>
      <c r="GZ268" s="4">
        <f>SUMIFS('Aceite Virgen Extra'!GZ$6:GZ$257,'Aceite Virgen Extra'!$A$6:$A$257,"&gt;="&amp;$A268,'Aceite Virgen Extra'!$B$6:$B$257,"&lt;="&amp;$B268)</f>
        <v>3.06</v>
      </c>
      <c r="HA268" s="4">
        <f>SUMIFS('Aceite Virgen Extra'!HA$6:HA$257,'Aceite Virgen Extra'!$A$6:$A$257,"&gt;="&amp;$A268,'Aceite Virgen Extra'!$B$6:$B$257,"&lt;="&amp;$B268)</f>
        <v>0.64</v>
      </c>
      <c r="HB268" s="4">
        <f>SUMIFS('Aceite Virgen Extra'!HB$6:HB$257,'Aceite Virgen Extra'!$A$6:$A$257,"&gt;="&amp;$A268,'Aceite Virgen Extra'!$B$6:$B$257,"&lt;="&amp;$B268)</f>
        <v>1.1299999999999999</v>
      </c>
      <c r="HF268" s="4">
        <f>SUMIFS('Aceite Virgen Extra'!HF$6:HF$257,'Aceite Virgen Extra'!$A$6:$A$257,"&gt;="&amp;$A268,'Aceite Virgen Extra'!$B$6:$B$257,"&lt;="&amp;$B268)</f>
        <v>0.71000000000000008</v>
      </c>
      <c r="HG268" s="4">
        <f>SUMIFS('Aceite Virgen Extra'!HG$6:HG$257,'Aceite Virgen Extra'!$A$6:$A$257,"&gt;="&amp;$A268,'Aceite Virgen Extra'!$B$6:$B$257,"&lt;="&amp;$B268)</f>
        <v>0.61</v>
      </c>
      <c r="HH268" s="4">
        <f>SUMIFS('Aceite Virgen Extra'!HH$6:HH$257,'Aceite Virgen Extra'!$A$6:$A$257,"&gt;="&amp;$A268,'Aceite Virgen Extra'!$B$6:$B$257,"&lt;="&amp;$B268)</f>
        <v>0.48</v>
      </c>
      <c r="HI268" s="4">
        <f>SUMIFS('Aceite Virgen Extra'!HI$6:HI$257,'Aceite Virgen Extra'!$A$6:$A$257,"&gt;="&amp;$A268,'Aceite Virgen Extra'!$B$6:$B$257,"&lt;="&amp;$B268)</f>
        <v>0</v>
      </c>
      <c r="HM268" s="4">
        <f>SUMIFS('Aceite Virgen Extra'!HM$6:HM$257,'Aceite Virgen Extra'!$A$6:$A$257,"&gt;="&amp;$A268,'Aceite Virgen Extra'!$B$6:$B$257,"&lt;="&amp;$B268)</f>
        <v>0.67999999999999994</v>
      </c>
      <c r="HN268" s="4">
        <f>SUMIFS('Aceite Virgen Extra'!HN$6:HN$257,'Aceite Virgen Extra'!$A$6:$A$257,"&gt;="&amp;$A268,'Aceite Virgen Extra'!$B$6:$B$257,"&lt;="&amp;$B268)</f>
        <v>0.83</v>
      </c>
      <c r="HO268" s="4">
        <f>SUMIFS('Aceite Virgen Extra'!HO$6:HO$257,'Aceite Virgen Extra'!$A$6:$A$257,"&gt;="&amp;$A268,'Aceite Virgen Extra'!$B$6:$B$257,"&lt;="&amp;$B268)</f>
        <v>0.47</v>
      </c>
      <c r="HP268" s="4">
        <f>SUMIFS('Aceite Virgen Extra'!HP$6:HP$257,'Aceite Virgen Extra'!$A$6:$A$257,"&gt;="&amp;$A268,'Aceite Virgen Extra'!$B$6:$B$257,"&lt;="&amp;$B268)</f>
        <v>0</v>
      </c>
      <c r="HT268" s="4">
        <f>SUMIFS('Aceite Virgen Extra'!HT$6:HT$257,'Aceite Virgen Extra'!$A$6:$A$257,"&gt;="&amp;$A268,'Aceite Virgen Extra'!$B$6:$B$257,"&lt;="&amp;$B268)</f>
        <v>0.27</v>
      </c>
      <c r="HU268" s="4">
        <f>SUMIFS('Aceite Virgen Extra'!HU$6:HU$257,'Aceite Virgen Extra'!$A$6:$A$257,"&gt;="&amp;$A268,'Aceite Virgen Extra'!$B$6:$B$257,"&lt;="&amp;$B268)</f>
        <v>0.12</v>
      </c>
      <c r="HV268" s="4">
        <f>SUMIFS('Aceite Virgen Extra'!HV$6:HV$257,'Aceite Virgen Extra'!$A$6:$A$257,"&gt;="&amp;$A268,'Aceite Virgen Extra'!$B$6:$B$257,"&lt;="&amp;$B268)</f>
        <v>0.25</v>
      </c>
      <c r="HW268" s="4">
        <f>SUMIFS('Aceite Virgen Extra'!HW$6:HW$257,'Aceite Virgen Extra'!$A$6:$A$257,"&gt;="&amp;$A268,'Aceite Virgen Extra'!$B$6:$B$257,"&lt;="&amp;$B268)</f>
        <v>0</v>
      </c>
      <c r="HZ268"/>
      <c r="IA268" s="4">
        <f>SUMIFS('Aceite Virgen Extra'!IA$6:IA$257,'Aceite Virgen Extra'!$A$6:$A$257,"&gt;="&amp;$A268,'Aceite Virgen Extra'!$B$6:$B$257,"&lt;="&amp;$B268)</f>
        <v>0.37</v>
      </c>
      <c r="IB268" s="4">
        <f>SUMIFS('Aceite Virgen Extra'!IB$6:IB$257,'Aceite Virgen Extra'!$A$6:$A$257,"&gt;="&amp;$A268,'Aceite Virgen Extra'!$B$6:$B$257,"&lt;="&amp;$B268)</f>
        <v>0.61</v>
      </c>
      <c r="IC268" s="4">
        <f>SUMIFS('Aceite Virgen Extra'!IC$6:IC$257,'Aceite Virgen Extra'!$A$6:$A$257,"&gt;="&amp;$A268,'Aceite Virgen Extra'!$B$6:$B$257,"&lt;="&amp;$B268)</f>
        <v>0.14000000000000001</v>
      </c>
      <c r="ID268" s="4">
        <f>SUMIFS('Aceite Virgen Extra'!ID$6:ID$257,'Aceite Virgen Extra'!$A$6:$A$257,"&gt;="&amp;$A268,'Aceite Virgen Extra'!$B$6:$B$257,"&lt;="&amp;$B268)</f>
        <v>0</v>
      </c>
      <c r="IH268" s="4">
        <f>SUMIFS('Aceite Virgen Extra'!IH$6:IH$257,'Aceite Virgen Extra'!$A$6:$A$257,"&gt;="&amp;$A268,'Aceite Virgen Extra'!$B$6:$B$257,"&lt;="&amp;$B268)</f>
        <v>1.0900000000000001</v>
      </c>
      <c r="II268" s="4">
        <f>SUMIFS('Aceite Virgen Extra'!II$6:II$257,'Aceite Virgen Extra'!$A$6:$A$257,"&gt;="&amp;$A268,'Aceite Virgen Extra'!$B$6:$B$257,"&lt;="&amp;$B268)</f>
        <v>1.9900000000000002</v>
      </c>
      <c r="IJ268" s="4">
        <f>SUMIFS('Aceite Virgen Extra'!IJ$6:IJ$257,'Aceite Virgen Extra'!$A$6:$A$257,"&gt;="&amp;$A268,'Aceite Virgen Extra'!$B$6:$B$257,"&lt;="&amp;$B268)</f>
        <v>0.70000000000000018</v>
      </c>
      <c r="IK268" s="4">
        <f>SUMIFS('Aceite Virgen Extra'!IK$6:IK$257,'Aceite Virgen Extra'!$A$6:$A$257,"&gt;="&amp;$A268,'Aceite Virgen Extra'!$B$6:$B$257,"&lt;="&amp;$B268)</f>
        <v>1.1100000000000001</v>
      </c>
      <c r="IO268" s="4">
        <f>SUMIFS('Aceite Virgen Extra'!IO$6:IO$257,'Aceite Virgen Extra'!$A$6:$A$257,"&gt;="&amp;$A268,'Aceite Virgen Extra'!$B$6:$B$257,"&lt;="&amp;$B268)</f>
        <v>0.62</v>
      </c>
      <c r="IP268" s="4">
        <f>SUMIFS('Aceite Virgen Extra'!IP$6:IP$257,'Aceite Virgen Extra'!$A$6:$A$257,"&gt;="&amp;$A268,'Aceite Virgen Extra'!$B$6:$B$257,"&lt;="&amp;$B268)</f>
        <v>1.81</v>
      </c>
      <c r="IQ268" s="4">
        <f>SUMIFS('Aceite Virgen Extra'!IQ$6:IQ$257,'Aceite Virgen Extra'!$A$6:$A$257,"&gt;="&amp;$A268,'Aceite Virgen Extra'!$B$6:$B$257,"&lt;="&amp;$B268)</f>
        <v>0.26</v>
      </c>
      <c r="IR268" s="4">
        <f>SUMIFS('Aceite Virgen Extra'!IR$6:IR$257,'Aceite Virgen Extra'!$A$6:$A$257,"&gt;="&amp;$A268,'Aceite Virgen Extra'!$B$6:$B$257,"&lt;="&amp;$B268)</f>
        <v>0</v>
      </c>
      <c r="IV268" s="4">
        <f>SUMIFS('Aceite Virgen Extra'!IV$6:IV$257,'Aceite Virgen Extra'!$A$6:$A$257,"&gt;="&amp;$A268,'Aceite Virgen Extra'!$B$6:$B$257,"&lt;="&amp;$B268)</f>
        <v>0.43</v>
      </c>
      <c r="IW268" s="4">
        <f>SUMIFS('Aceite Virgen Extra'!IW$6:IW$257,'Aceite Virgen Extra'!$A$6:$A$257,"&gt;="&amp;$A268,'Aceite Virgen Extra'!$B$6:$B$257,"&lt;="&amp;$B268)</f>
        <v>0.45</v>
      </c>
      <c r="IX268" s="4">
        <f>SUMIFS('Aceite Virgen Extra'!IX$6:IX$257,'Aceite Virgen Extra'!$A$6:$A$257,"&gt;="&amp;$A268,'Aceite Virgen Extra'!$B$6:$B$257,"&lt;="&amp;$B268)</f>
        <v>0.46</v>
      </c>
      <c r="IY268" s="4">
        <f>SUMIFS('Aceite Virgen Extra'!IY$6:IY$257,'Aceite Virgen Extra'!$A$6:$A$257,"&gt;="&amp;$A268,'Aceite Virgen Extra'!$B$6:$B$257,"&lt;="&amp;$B268)</f>
        <v>0</v>
      </c>
      <c r="JB268"/>
      <c r="JC268" s="4">
        <f>SUMIFS('Aceite Virgen Extra'!JC$6:JC$257,'Aceite Virgen Extra'!$A$6:$A$257,"&gt;="&amp;$A268,'Aceite Virgen Extra'!$B$6:$B$257,"&lt;="&amp;$B268)</f>
        <v>1.5299999999999998</v>
      </c>
      <c r="JD268" s="4">
        <f>SUMIFS('Aceite Virgen Extra'!JD$6:JD$257,'Aceite Virgen Extra'!$A$6:$A$257,"&gt;="&amp;$A268,'Aceite Virgen Extra'!$B$6:$B$257,"&lt;="&amp;$B268)</f>
        <v>3.5199999999999996</v>
      </c>
      <c r="JE268" s="4">
        <f>SUMIFS('Aceite Virgen Extra'!JE$6:JE$257,'Aceite Virgen Extra'!$A$6:$A$257,"&gt;="&amp;$A268,'Aceite Virgen Extra'!$B$6:$B$257,"&lt;="&amp;$B268)</f>
        <v>0.85</v>
      </c>
      <c r="JF268" s="4">
        <f>SUMIFS('Aceite Virgen Extra'!JF$6:JF$257,'Aceite Virgen Extra'!$A$6:$A$257,"&gt;="&amp;$A268,'Aceite Virgen Extra'!$B$6:$B$257,"&lt;="&amp;$B268)</f>
        <v>0</v>
      </c>
      <c r="JJ268" s="4">
        <f>SUMIFS('Aceite Virgen Extra'!JJ$6:JJ$257,'Aceite Virgen Extra'!$A$6:$A$257,"&gt;="&amp;$A268,'Aceite Virgen Extra'!$B$6:$B$257,"&lt;="&amp;$B268)</f>
        <v>0.77</v>
      </c>
      <c r="JK268" s="4">
        <f>SUMIFS('Aceite Virgen Extra'!JK$6:JK$257,'Aceite Virgen Extra'!$A$6:$A$257,"&gt;="&amp;$A268,'Aceite Virgen Extra'!$B$6:$B$257,"&lt;="&amp;$B268)</f>
        <v>1.31</v>
      </c>
      <c r="JL268" s="4">
        <f>SUMIFS('Aceite Virgen Extra'!JL$6:JL$257,'Aceite Virgen Extra'!$A$6:$A$257,"&gt;="&amp;$A268,'Aceite Virgen Extra'!$B$6:$B$257,"&lt;="&amp;$B268)</f>
        <v>0.77</v>
      </c>
      <c r="JM268" s="4">
        <f>SUMIFS('Aceite Virgen Extra'!JM$6:JM$257,'Aceite Virgen Extra'!$A$6:$A$257,"&gt;="&amp;$A268,'Aceite Virgen Extra'!$B$6:$B$257,"&lt;="&amp;$B268)</f>
        <v>0</v>
      </c>
      <c r="JQ268" s="4">
        <f>SUMIFS('Aceite Virgen Extra'!JQ$6:JQ$257,'Aceite Virgen Extra'!$A$6:$A$257,"&gt;="&amp;$A268,'Aceite Virgen Extra'!$B$6:$B$257,"&lt;="&amp;$B268)</f>
        <v>0.72</v>
      </c>
      <c r="JR268" s="4">
        <f>SUMIFS('Aceite Virgen Extra'!JR$6:JR$257,'Aceite Virgen Extra'!$A$6:$A$257,"&gt;="&amp;$A268,'Aceite Virgen Extra'!$B$6:$B$257,"&lt;="&amp;$B268)</f>
        <v>0.21000000000000002</v>
      </c>
      <c r="JS268" s="4">
        <f>SUMIFS('Aceite Virgen Extra'!JS$6:JS$257,'Aceite Virgen Extra'!$A$6:$A$257,"&gt;="&amp;$A268,'Aceite Virgen Extra'!$B$6:$B$257,"&lt;="&amp;$B268)</f>
        <v>1.3000000000000003</v>
      </c>
      <c r="JT268" s="4">
        <f>SUMIFS('Aceite Virgen Extra'!JT$6:JT$257,'Aceite Virgen Extra'!$A$6:$A$257,"&gt;="&amp;$A268,'Aceite Virgen Extra'!$B$6:$B$257,"&lt;="&amp;$B268)</f>
        <v>0</v>
      </c>
      <c r="JX268" s="4">
        <f>SUMIFS('Aceite Virgen Extra'!JX$6:JX$257,'Aceite Virgen Extra'!$A$6:$A$257,"&gt;="&amp;$A268,'Aceite Virgen Extra'!$B$6:$B$257,"&lt;="&amp;$B268)</f>
        <v>0.71</v>
      </c>
      <c r="JY268" s="4">
        <f>SUMIFS('Aceite Virgen Extra'!JY$6:JY$257,'Aceite Virgen Extra'!$A$6:$A$257,"&gt;="&amp;$A268,'Aceite Virgen Extra'!$B$6:$B$257,"&lt;="&amp;$B268)</f>
        <v>0.66999999999999993</v>
      </c>
      <c r="JZ268" s="4">
        <f>SUMIFS('Aceite Virgen Extra'!JZ$6:JZ$257,'Aceite Virgen Extra'!$A$6:$A$257,"&gt;="&amp;$A268,'Aceite Virgen Extra'!$B$6:$B$257,"&lt;="&amp;$B268)</f>
        <v>0.60000000000000009</v>
      </c>
      <c r="KA268" s="4">
        <f>SUMIFS('Aceite Virgen Extra'!KA$6:KA$257,'Aceite Virgen Extra'!$A$6:$A$257,"&gt;="&amp;$A268,'Aceite Virgen Extra'!$B$6:$B$257,"&lt;="&amp;$B268)</f>
        <v>0.5</v>
      </c>
      <c r="KE268" s="4">
        <f>SUMIFS('Aceite Virgen Extra'!KE$6:KE$257,'Aceite Virgen Extra'!$A$6:$A$257,"&gt;="&amp;$A268,'Aceite Virgen Extra'!$B$6:$B$257,"&lt;="&amp;$B268)</f>
        <v>0.39</v>
      </c>
      <c r="KF268" s="4">
        <f>SUMIFS('Aceite Virgen Extra'!KF$6:KF$257,'Aceite Virgen Extra'!$A$6:$A$257,"&gt;="&amp;$A268,'Aceite Virgen Extra'!$B$6:$B$257,"&lt;="&amp;$B268)</f>
        <v>0.13</v>
      </c>
      <c r="KG268" s="4">
        <f>SUMIFS('Aceite Virgen Extra'!KG$6:KG$257,'Aceite Virgen Extra'!$A$6:$A$257,"&gt;="&amp;$A268,'Aceite Virgen Extra'!$B$6:$B$257,"&lt;="&amp;$B268)</f>
        <v>0.5</v>
      </c>
      <c r="KH268" s="4">
        <f>SUMIFS('Aceite Virgen Extra'!KH$6:KH$257,'Aceite Virgen Extra'!$A$6:$A$257,"&gt;="&amp;$A268,'Aceite Virgen Extra'!$B$6:$B$257,"&lt;="&amp;$B268)</f>
        <v>0</v>
      </c>
      <c r="KL268" s="4">
        <f>SUMIFS('Aceite Virgen Extra'!KL$6:KL$257,'Aceite Virgen Extra'!$A$6:$A$257,"&gt;="&amp;$A268,'Aceite Virgen Extra'!$B$6:$B$257,"&lt;="&amp;$B268)</f>
        <v>1.02</v>
      </c>
      <c r="KM268" s="4">
        <f>SUMIFS('Aceite Virgen Extra'!KM$6:KM$257,'Aceite Virgen Extra'!$A$6:$A$257,"&gt;="&amp;$A268,'Aceite Virgen Extra'!$B$6:$B$257,"&lt;="&amp;$B268)</f>
        <v>0.16</v>
      </c>
      <c r="KN268" s="4">
        <f>SUMIFS('Aceite Virgen Extra'!KN$6:KN$257,'Aceite Virgen Extra'!$A$6:$A$257,"&gt;="&amp;$A268,'Aceite Virgen Extra'!$B$6:$B$257,"&lt;="&amp;$B268)</f>
        <v>1.5500000000000003</v>
      </c>
      <c r="KO268" s="4">
        <f>SUMIFS('Aceite Virgen Extra'!KO$6:KO$257,'Aceite Virgen Extra'!$A$6:$A$257,"&gt;="&amp;$A268,'Aceite Virgen Extra'!$B$6:$B$257,"&lt;="&amp;$B268)</f>
        <v>0.44</v>
      </c>
      <c r="KS268" s="4">
        <f>SUMIFS('Aceite Virgen Extra'!KS$6:KS$257,'Aceite Virgen Extra'!$A$6:$A$257,"&gt;="&amp;$A268,'Aceite Virgen Extra'!$B$6:$B$257,"&lt;="&amp;$B268)</f>
        <v>0.91</v>
      </c>
      <c r="KT268" s="4">
        <f>SUMIFS('Aceite Virgen Extra'!KT$6:KT$257,'Aceite Virgen Extra'!$A$6:$A$257,"&gt;="&amp;$A268,'Aceite Virgen Extra'!$B$6:$B$257,"&lt;="&amp;$B268)</f>
        <v>1.19</v>
      </c>
      <c r="KU268" s="4">
        <f>SUMIFS('Aceite Virgen Extra'!KU$6:KU$257,'Aceite Virgen Extra'!$A$6:$A$257,"&gt;="&amp;$A268,'Aceite Virgen Extra'!$B$6:$B$257,"&lt;="&amp;$B268)</f>
        <v>1.03</v>
      </c>
      <c r="KV268" s="4">
        <f>SUMIFS('Aceite Virgen Extra'!KV$6:KV$257,'Aceite Virgen Extra'!$A$6:$A$257,"&gt;="&amp;$A268,'Aceite Virgen Extra'!$B$6:$B$257,"&lt;="&amp;$B268)</f>
        <v>0</v>
      </c>
      <c r="KZ268" s="4">
        <f>SUMIFS('Aceite Virgen Extra'!KZ$6:KZ$257,'Aceite Virgen Extra'!$A$6:$A$257,"&gt;="&amp;$A268,'Aceite Virgen Extra'!$B$6:$B$257,"&lt;="&amp;$B268)</f>
        <v>0.70000000000000007</v>
      </c>
      <c r="LA268" s="4">
        <f>SUMIFS('Aceite Virgen Extra'!LA$6:LA$257,'Aceite Virgen Extra'!$A$6:$A$257,"&gt;="&amp;$A268,'Aceite Virgen Extra'!$B$6:$B$257,"&lt;="&amp;$B268)</f>
        <v>0.33999999999999997</v>
      </c>
      <c r="LB268" s="4">
        <f>SUMIFS('Aceite Virgen Extra'!LB$6:LB$257,'Aceite Virgen Extra'!$A$6:$A$257,"&gt;="&amp;$A268,'Aceite Virgen Extra'!$B$6:$B$257,"&lt;="&amp;$B268)</f>
        <v>1.2100000000000002</v>
      </c>
      <c r="LC268" s="4">
        <f>SUMIFS('Aceite Virgen Extra'!LC$6:LC$257,'Aceite Virgen Extra'!$A$6:$A$257,"&gt;="&amp;$A268,'Aceite Virgen Extra'!$B$6:$B$257,"&lt;="&amp;$B268)</f>
        <v>0</v>
      </c>
      <c r="LG268" s="4">
        <f>SUMIFS('Aceite Virgen Extra'!LG$6:LG$257,'Aceite Virgen Extra'!$A$6:$A$257,"&gt;="&amp;$A268,'Aceite Virgen Extra'!$B$6:$B$257,"&lt;="&amp;$B268)</f>
        <v>0.64000000000000012</v>
      </c>
      <c r="LH268" s="4">
        <f>SUMIFS('Aceite Virgen Extra'!LH$6:LH$257,'Aceite Virgen Extra'!$A$6:$A$257,"&gt;="&amp;$A268,'Aceite Virgen Extra'!$B$6:$B$257,"&lt;="&amp;$B268)</f>
        <v>0.32</v>
      </c>
      <c r="LI268" s="4">
        <f>SUMIFS('Aceite Virgen Extra'!LI$6:LI$257,'Aceite Virgen Extra'!$A$6:$A$257,"&gt;="&amp;$A268,'Aceite Virgen Extra'!$B$6:$B$257,"&lt;="&amp;$B268)</f>
        <v>0.94</v>
      </c>
      <c r="LJ268" s="4">
        <f>SUMIFS('Aceite Virgen Extra'!LJ$6:LJ$257,'Aceite Virgen Extra'!$A$6:$A$257,"&gt;="&amp;$A268,'Aceite Virgen Extra'!$B$6:$B$257,"&lt;="&amp;$B268)</f>
        <v>0</v>
      </c>
      <c r="LN268" s="4">
        <f>SUMIFS('Aceite Virgen Extra'!LN$6:LN$257,'Aceite Virgen Extra'!$A$6:$A$257,"&gt;="&amp;$A268,'Aceite Virgen Extra'!$B$6:$B$257,"&lt;="&amp;$B268)</f>
        <v>0.76</v>
      </c>
      <c r="LO268" s="4">
        <f>SUMIFS('Aceite Virgen Extra'!LO$6:LO$257,'Aceite Virgen Extra'!$A$6:$A$257,"&gt;="&amp;$A268,'Aceite Virgen Extra'!$B$6:$B$257,"&lt;="&amp;$B268)</f>
        <v>1.1499999999999999</v>
      </c>
      <c r="LP268" s="4">
        <f>SUMIFS('Aceite Virgen Extra'!LP$6:LP$257,'Aceite Virgen Extra'!$A$6:$A$257,"&gt;="&amp;$A268,'Aceite Virgen Extra'!$B$6:$B$257,"&lt;="&amp;$B268)</f>
        <v>0.42000000000000004</v>
      </c>
      <c r="LQ268" s="4">
        <f>SUMIFS('Aceite Virgen Extra'!LQ$6:LQ$257,'Aceite Virgen Extra'!$A$6:$A$257,"&gt;="&amp;$A268,'Aceite Virgen Extra'!$B$6:$B$257,"&lt;="&amp;$B268)</f>
        <v>0</v>
      </c>
      <c r="LU268" s="4">
        <f>SUMIFS('Aceite Virgen Extra'!LU$6:LU$257,'Aceite Virgen Extra'!$A$6:$A$257,"&gt;="&amp;$A268,'Aceite Virgen Extra'!$B$6:$B$257,"&lt;="&amp;$B268)</f>
        <v>5.8</v>
      </c>
      <c r="LV268" s="4">
        <f>SUMIFS('Aceite Virgen Extra'!LV$6:LV$257,'Aceite Virgen Extra'!$A$6:$A$257,"&gt;="&amp;$A268,'Aceite Virgen Extra'!$B$6:$B$257,"&lt;="&amp;$B268)</f>
        <v>18.7</v>
      </c>
      <c r="LW268" s="4">
        <f>SUMIFS('Aceite Virgen Extra'!LW$6:LW$257,'Aceite Virgen Extra'!$A$6:$A$257,"&gt;="&amp;$A268,'Aceite Virgen Extra'!$B$6:$B$257,"&lt;="&amp;$B268)</f>
        <v>1.02</v>
      </c>
      <c r="LX268" s="4">
        <f>SUMIFS('Aceite Virgen Extra'!LX$6:LX$257,'Aceite Virgen Extra'!$A$6:$A$257,"&gt;="&amp;$A268,'Aceite Virgen Extra'!$B$6:$B$257,"&lt;="&amp;$B268)</f>
        <v>0.64</v>
      </c>
      <c r="MB268" s="4">
        <f>SUMIFS('Aceite Virgen Extra'!MB$6:MB$257,'Aceite Virgen Extra'!$A$6:$A$257,"&gt;="&amp;$A268,'Aceite Virgen Extra'!$B$6:$B$257,"&lt;="&amp;$B268)</f>
        <v>2.83</v>
      </c>
      <c r="MC268" s="4">
        <f>SUMIFS('Aceite Virgen Extra'!MC$6:MC$257,'Aceite Virgen Extra'!$A$6:$A$257,"&gt;="&amp;$A268,'Aceite Virgen Extra'!$B$6:$B$257,"&lt;="&amp;$B268)</f>
        <v>8.25</v>
      </c>
      <c r="MD268" s="4">
        <f>SUMIFS('Aceite Virgen Extra'!MD$6:MD$257,'Aceite Virgen Extra'!$A$6:$A$257,"&gt;="&amp;$A268,'Aceite Virgen Extra'!$B$6:$B$257,"&lt;="&amp;$B268)</f>
        <v>0.91</v>
      </c>
      <c r="ME268" s="4">
        <f>SUMIFS('Aceite Virgen Extra'!ME$6:ME$257,'Aceite Virgen Extra'!$A$6:$A$257,"&gt;="&amp;$A268,'Aceite Virgen Extra'!$B$6:$B$257,"&lt;="&amp;$B268)</f>
        <v>0.74</v>
      </c>
      <c r="MI268" s="4">
        <f>SUMIFS('Aceite Virgen Extra'!MI$6:MI$257,'Aceite Virgen Extra'!$A$6:$A$257,"&gt;="&amp;$A268,'Aceite Virgen Extra'!$B$6:$B$257,"&lt;="&amp;$B268)</f>
        <v>1.2600000000000002</v>
      </c>
      <c r="MJ268" s="4">
        <f>SUMIFS('Aceite Virgen Extra'!MJ$6:MJ$257,'Aceite Virgen Extra'!$A$6:$A$257,"&gt;="&amp;$A268,'Aceite Virgen Extra'!$B$6:$B$257,"&lt;="&amp;$B268)</f>
        <v>2.2999999999999998</v>
      </c>
      <c r="MK268" s="4">
        <f>SUMIFS('Aceite Virgen Extra'!MK$6:MK$257,'Aceite Virgen Extra'!$A$6:$A$257,"&gt;="&amp;$A268,'Aceite Virgen Extra'!$B$6:$B$257,"&lt;="&amp;$B268)</f>
        <v>0.83</v>
      </c>
      <c r="ML268" s="4">
        <f>SUMIFS('Aceite Virgen Extra'!ML$6:ML$257,'Aceite Virgen Extra'!$A$6:$A$257,"&gt;="&amp;$A268,'Aceite Virgen Extra'!$B$6:$B$257,"&lt;="&amp;$B268)</f>
        <v>1.21</v>
      </c>
      <c r="MP268" s="4">
        <f>SUMIFS('Aceite Virgen Extra'!MP$6:MP$257,'Aceite Virgen Extra'!$A$6:$A$257,"&gt;="&amp;$A268,'Aceite Virgen Extra'!$B$6:$B$257,"&lt;="&amp;$B268)</f>
        <v>1.54</v>
      </c>
      <c r="MQ268" s="4">
        <f>SUMIFS('Aceite Virgen Extra'!MQ$6:MQ$257,'Aceite Virgen Extra'!$A$6:$A$257,"&gt;="&amp;$A268,'Aceite Virgen Extra'!$B$6:$B$257,"&lt;="&amp;$B268)</f>
        <v>2</v>
      </c>
      <c r="MR268" s="4">
        <f>SUMIFS('Aceite Virgen Extra'!MR$6:MR$257,'Aceite Virgen Extra'!$A$6:$A$257,"&gt;="&amp;$A268,'Aceite Virgen Extra'!$B$6:$B$257,"&lt;="&amp;$B268)</f>
        <v>1.5</v>
      </c>
      <c r="MS268" s="4">
        <f>SUMIFS('Aceite Virgen Extra'!MS$6:MS$257,'Aceite Virgen Extra'!$A$6:$A$257,"&gt;="&amp;$A268,'Aceite Virgen Extra'!$B$6:$B$257,"&lt;="&amp;$B268)</f>
        <v>0.99</v>
      </c>
      <c r="MW268" s="4">
        <f>SUMIFS('Aceite Virgen Extra'!MW$6:MW$257,'Aceite Virgen Extra'!$A$6:$A$257,"&gt;="&amp;$A268,'Aceite Virgen Extra'!$B$6:$B$257,"&lt;="&amp;$B268)</f>
        <v>1.2000000000000002</v>
      </c>
      <c r="MX268" s="4">
        <f>SUMIFS('Aceite Virgen Extra'!MX$6:MX$257,'Aceite Virgen Extra'!$A$6:$A$257,"&gt;="&amp;$A268,'Aceite Virgen Extra'!$B$6:$B$257,"&lt;="&amp;$B268)</f>
        <v>2.3000000000000003</v>
      </c>
      <c r="MY268" s="4">
        <f>SUMIFS('Aceite Virgen Extra'!MY$6:MY$257,'Aceite Virgen Extra'!$A$6:$A$257,"&gt;="&amp;$A268,'Aceite Virgen Extra'!$B$6:$B$257,"&lt;="&amp;$B268)</f>
        <v>0.71999999999999986</v>
      </c>
      <c r="MZ268" s="4">
        <f>SUMIFS('Aceite Virgen Extra'!MZ$6:MZ$257,'Aceite Virgen Extra'!$A$6:$A$257,"&gt;="&amp;$A268,'Aceite Virgen Extra'!$B$6:$B$257,"&lt;="&amp;$B268)</f>
        <v>0</v>
      </c>
      <c r="ND268" s="4">
        <f>SUMIFS('Aceite Virgen Extra'!ND$6:ND$257,'Aceite Virgen Extra'!$A$6:$A$257,"&gt;="&amp;$A268,'Aceite Virgen Extra'!$B$6:$B$257,"&lt;="&amp;$B268)</f>
        <v>1.94</v>
      </c>
      <c r="NE268" s="4">
        <f>SUMIFS('Aceite Virgen Extra'!NE$6:NE$257,'Aceite Virgen Extra'!$A$6:$A$257,"&gt;="&amp;$A268,'Aceite Virgen Extra'!$B$6:$B$257,"&lt;="&amp;$B268)</f>
        <v>2.4300000000000002</v>
      </c>
      <c r="NF268" s="4">
        <f>SUMIFS('Aceite Virgen Extra'!NF$6:NF$257,'Aceite Virgen Extra'!$A$6:$A$257,"&gt;="&amp;$A268,'Aceite Virgen Extra'!$B$6:$B$257,"&lt;="&amp;$B268)</f>
        <v>1.62</v>
      </c>
      <c r="NG268" s="4">
        <f>SUMIFS('Aceite Virgen Extra'!NG$6:NG$257,'Aceite Virgen Extra'!$A$6:$A$257,"&gt;="&amp;$A268,'Aceite Virgen Extra'!$B$6:$B$257,"&lt;="&amp;$B268)</f>
        <v>0</v>
      </c>
      <c r="NK268" s="4">
        <f>SUMIFS('Aceite Virgen Extra'!NK$6:NK$257,'Aceite Virgen Extra'!$A$6:$A$257,"&gt;="&amp;$A268,'Aceite Virgen Extra'!$B$6:$B$257,"&lt;="&amp;$B268)</f>
        <v>2.91</v>
      </c>
      <c r="NL268" s="4">
        <f>SUMIFS('Aceite Virgen Extra'!NL$6:NL$257,'Aceite Virgen Extra'!$A$6:$A$257,"&gt;="&amp;$A268,'Aceite Virgen Extra'!$B$6:$B$257,"&lt;="&amp;$B268)</f>
        <v>0.91</v>
      </c>
      <c r="NM268" s="4">
        <f>SUMIFS('Aceite Virgen Extra'!NM$6:NM$257,'Aceite Virgen Extra'!$A$6:$A$257,"&gt;="&amp;$A268,'Aceite Virgen Extra'!$B$6:$B$257,"&lt;="&amp;$B268)</f>
        <v>4.05</v>
      </c>
      <c r="NN268" s="4">
        <f>SUMIFS('Aceite Virgen Extra'!NN$6:NN$257,'Aceite Virgen Extra'!$A$6:$A$257,"&gt;="&amp;$A268,'Aceite Virgen Extra'!$B$6:$B$257,"&lt;="&amp;$B268)</f>
        <v>2.79</v>
      </c>
      <c r="NR268" s="4">
        <f>SUMIFS('Aceite Virgen Extra'!NR$6:NR$257,'Aceite Virgen Extra'!$A$6:$A$257,"&gt;="&amp;$A268,'Aceite Virgen Extra'!$B$6:$B$257,"&lt;="&amp;$B268)</f>
        <v>3.1400000000000006</v>
      </c>
      <c r="NS268" s="4">
        <f>SUMIFS('Aceite Virgen Extra'!NS$6:NS$257,'Aceite Virgen Extra'!$A$6:$A$257,"&gt;="&amp;$A268,'Aceite Virgen Extra'!$B$6:$B$257,"&lt;="&amp;$B268)</f>
        <v>1.8</v>
      </c>
      <c r="NT268" s="4">
        <f>SUMIFS('Aceite Virgen Extra'!NT$6:NT$257,'Aceite Virgen Extra'!$A$6:$A$257,"&gt;="&amp;$A268,'Aceite Virgen Extra'!$B$6:$B$257,"&lt;="&amp;$B268)</f>
        <v>3.98</v>
      </c>
      <c r="NU268" s="4">
        <f>SUMIFS('Aceite Virgen Extra'!NU$6:NU$257,'Aceite Virgen Extra'!$A$6:$A$257,"&gt;="&amp;$A268,'Aceite Virgen Extra'!$B$6:$B$257,"&lt;="&amp;$B268)</f>
        <v>3.82</v>
      </c>
      <c r="NY268" s="4">
        <f>SUMIFS('Aceite Virgen Extra'!NY$6:NY$257,'Aceite Virgen Extra'!$A$6:$A$257,"&gt;="&amp;$A268,'Aceite Virgen Extra'!$B$6:$B$257,"&lt;="&amp;$B268)</f>
        <v>2.42</v>
      </c>
      <c r="NZ268" s="4">
        <f>SUMIFS('Aceite Virgen Extra'!NZ$6:NZ$257,'Aceite Virgen Extra'!$A$6:$A$257,"&gt;="&amp;$A268,'Aceite Virgen Extra'!$B$6:$B$257,"&lt;="&amp;$B268)</f>
        <v>1.34</v>
      </c>
      <c r="OA268" s="4">
        <f>SUMIFS('Aceite Virgen Extra'!OA$6:OA$257,'Aceite Virgen Extra'!$A$6:$A$257,"&gt;="&amp;$A268,'Aceite Virgen Extra'!$B$6:$B$257,"&lt;="&amp;$B268)</f>
        <v>3.58</v>
      </c>
      <c r="OB268" s="4">
        <f>SUMIFS('Aceite Virgen Extra'!OB$6:OB$257,'Aceite Virgen Extra'!$A$6:$A$257,"&gt;="&amp;$A268,'Aceite Virgen Extra'!$B$6:$B$257,"&lt;="&amp;$B268)</f>
        <v>0</v>
      </c>
      <c r="OF268" s="4">
        <f>SUMIFS('Aceite Virgen Extra'!OF$6:OF$257,'Aceite Virgen Extra'!$A$6:$A$257,"&gt;="&amp;$A268,'Aceite Virgen Extra'!$B$6:$B$257,"&lt;="&amp;$B268)</f>
        <v>2.4</v>
      </c>
      <c r="OG268" s="4">
        <f>SUMIFS('Aceite Virgen Extra'!OG$6:OG$257,'Aceite Virgen Extra'!$A$6:$A$257,"&gt;="&amp;$A268,'Aceite Virgen Extra'!$B$6:$B$257,"&lt;="&amp;$B268)</f>
        <v>1.1000000000000001</v>
      </c>
      <c r="OH268" s="4">
        <f>SUMIFS('Aceite Virgen Extra'!OH$6:OH$257,'Aceite Virgen Extra'!$A$6:$A$257,"&gt;="&amp;$A268,'Aceite Virgen Extra'!$B$6:$B$257,"&lt;="&amp;$B268)</f>
        <v>3.46</v>
      </c>
      <c r="OI268" s="4">
        <f>SUMIFS('Aceite Virgen Extra'!OI$6:OI$257,'Aceite Virgen Extra'!$A$6:$A$257,"&gt;="&amp;$A268,'Aceite Virgen Extra'!$B$6:$B$257,"&lt;="&amp;$B268)</f>
        <v>2.62</v>
      </c>
      <c r="OM268" s="4">
        <f>SUMIFS('Aceite Virgen Extra'!OM$6:OM$257,'Aceite Virgen Extra'!$A$6:$A$257,"&gt;="&amp;$A268,'Aceite Virgen Extra'!$B$6:$B$257,"&lt;="&amp;$B268)</f>
        <v>3.57</v>
      </c>
      <c r="ON268" s="4">
        <f>SUMIFS('Aceite Virgen Extra'!ON$6:ON$257,'Aceite Virgen Extra'!$A$6:$A$257,"&gt;="&amp;$A268,'Aceite Virgen Extra'!$B$6:$B$257,"&lt;="&amp;$B268)</f>
        <v>3.37</v>
      </c>
      <c r="OO268" s="4">
        <f>SUMIFS('Aceite Virgen Extra'!OO$6:OO$257,'Aceite Virgen Extra'!$A$6:$A$257,"&gt;="&amp;$A268,'Aceite Virgen Extra'!$B$6:$B$257,"&lt;="&amp;$B268)</f>
        <v>4.0100000000000007</v>
      </c>
      <c r="OP268" s="4">
        <f>SUMIFS('Aceite Virgen Extra'!OP$6:OP$257,'Aceite Virgen Extra'!$A$6:$A$257,"&gt;="&amp;$A268,'Aceite Virgen Extra'!$B$6:$B$257,"&lt;="&amp;$B268)</f>
        <v>4.7</v>
      </c>
      <c r="OT268" s="4">
        <f>SUMIFS('Aceite Virgen Extra'!OT$6:OT$257,'Aceite Virgen Extra'!$A$6:$A$257,"&gt;="&amp;$A268,'Aceite Virgen Extra'!$B$6:$B$257,"&lt;="&amp;$B268)</f>
        <v>2.5299999999999998</v>
      </c>
      <c r="OU268" s="4">
        <f>SUMIFS('Aceite Virgen Extra'!OU$6:OU$257,'Aceite Virgen Extra'!$A$6:$A$257,"&gt;="&amp;$A268,'Aceite Virgen Extra'!$B$6:$B$257,"&lt;="&amp;$B268)</f>
        <v>4.87</v>
      </c>
      <c r="OV268" s="4">
        <f>SUMIFS('Aceite Virgen Extra'!OV$6:OV$257,'Aceite Virgen Extra'!$A$6:$A$257,"&gt;="&amp;$A268,'Aceite Virgen Extra'!$B$6:$B$257,"&lt;="&amp;$B268)</f>
        <v>1.4700000000000002</v>
      </c>
      <c r="OW268" s="4">
        <f>SUMIFS('Aceite Virgen Extra'!OW$6:OW$257,'Aceite Virgen Extra'!$A$6:$A$257,"&gt;="&amp;$A268,'Aceite Virgen Extra'!$B$6:$B$257,"&lt;="&amp;$B268)</f>
        <v>0.84</v>
      </c>
      <c r="PA268" s="4">
        <f>SUMIFS('Aceite Virgen Extra'!PA$6:PA$257,'Aceite Virgen Extra'!$A$6:$A$257,"&gt;="&amp;$A268,'Aceite Virgen Extra'!$B$6:$B$257,"&lt;="&amp;$B268)</f>
        <v>2.4</v>
      </c>
      <c r="PB268" s="4">
        <f>SUMIFS('Aceite Virgen Extra'!PB$6:PB$257,'Aceite Virgen Extra'!$A$6:$A$257,"&gt;="&amp;$A268,'Aceite Virgen Extra'!$B$6:$B$257,"&lt;="&amp;$B268)</f>
        <v>3.23</v>
      </c>
      <c r="PC268" s="4">
        <f>SUMIFS('Aceite Virgen Extra'!PC$6:PC$257,'Aceite Virgen Extra'!$A$6:$A$257,"&gt;="&amp;$A268,'Aceite Virgen Extra'!$B$6:$B$257,"&lt;="&amp;$B268)</f>
        <v>2.73</v>
      </c>
      <c r="PD268" s="4">
        <f>SUMIFS('Aceite Virgen Extra'!PD$6:PD$257,'Aceite Virgen Extra'!$A$6:$A$257,"&gt;="&amp;$A268,'Aceite Virgen Extra'!$B$6:$B$257,"&lt;="&amp;$B268)</f>
        <v>0</v>
      </c>
      <c r="PH268" s="4">
        <f>SUMIFS('Aceite Virgen Extra'!PH$6:PH$257,'Aceite Virgen Extra'!$A$6:$A$257,"&gt;="&amp;$A268,'Aceite Virgen Extra'!$B$6:$B$257,"&lt;="&amp;$B268)</f>
        <v>2.8899999999999997</v>
      </c>
      <c r="PI268" s="4">
        <f>SUMIFS('Aceite Virgen Extra'!PI$6:PI$257,'Aceite Virgen Extra'!$A$6:$A$257,"&gt;="&amp;$A268,'Aceite Virgen Extra'!$B$6:$B$257,"&lt;="&amp;$B268)</f>
        <v>2.02</v>
      </c>
      <c r="PJ268" s="4">
        <f>SUMIFS('Aceite Virgen Extra'!PJ$6:PJ$257,'Aceite Virgen Extra'!$A$6:$A$257,"&gt;="&amp;$A268,'Aceite Virgen Extra'!$B$6:$B$257,"&lt;="&amp;$B268)</f>
        <v>3.46</v>
      </c>
      <c r="PK268" s="4">
        <f>SUMIFS('Aceite Virgen Extra'!PK$6:PK$257,'Aceite Virgen Extra'!$A$6:$A$257,"&gt;="&amp;$A268,'Aceite Virgen Extra'!$B$6:$B$257,"&lt;="&amp;$B268)</f>
        <v>4.5199999999999996</v>
      </c>
      <c r="PO268" s="4">
        <f>SUMIFS('Aceite Virgen Extra'!PO$6:PO$257,'Aceite Virgen Extra'!$A$6:$A$257,"&gt;="&amp;$A268,'Aceite Virgen Extra'!$B$6:$B$257,"&lt;="&amp;$B268)</f>
        <v>2.89</v>
      </c>
      <c r="PP268" s="4">
        <f>SUMIFS('Aceite Virgen Extra'!PP$6:PP$257,'Aceite Virgen Extra'!$A$6:$A$257,"&gt;="&amp;$A268,'Aceite Virgen Extra'!$B$6:$B$257,"&lt;="&amp;$B268)</f>
        <v>4.49</v>
      </c>
      <c r="PQ268" s="4">
        <f>SUMIFS('Aceite Virgen Extra'!PQ$6:PQ$257,'Aceite Virgen Extra'!$A$6:$A$257,"&gt;="&amp;$A268,'Aceite Virgen Extra'!$B$6:$B$257,"&lt;="&amp;$B268)</f>
        <v>3.0000000000000004</v>
      </c>
      <c r="PR268" s="4">
        <f>SUMIFS('Aceite Virgen Extra'!PR$6:PR$257,'Aceite Virgen Extra'!$A$6:$A$257,"&gt;="&amp;$A268,'Aceite Virgen Extra'!$B$6:$B$257,"&lt;="&amp;$B268)</f>
        <v>0</v>
      </c>
      <c r="PV268" s="4">
        <f>SUMIFS('Aceite Virgen Extra'!PV$6:PV$257,'Aceite Virgen Extra'!$A$6:$A$257,"&gt;="&amp;$A268,'Aceite Virgen Extra'!$B$6:$B$257,"&lt;="&amp;$B268)</f>
        <v>3.27</v>
      </c>
      <c r="PW268" s="4">
        <f>SUMIFS('Aceite Virgen Extra'!PW$6:PW$257,'Aceite Virgen Extra'!$A$6:$A$257,"&gt;="&amp;$A268,'Aceite Virgen Extra'!$B$6:$B$257,"&lt;="&amp;$B268)</f>
        <v>3.61</v>
      </c>
      <c r="PX268" s="4">
        <f>SUMIFS('Aceite Virgen Extra'!PX$6:PX$257,'Aceite Virgen Extra'!$A$6:$A$257,"&gt;="&amp;$A268,'Aceite Virgen Extra'!$B$6:$B$257,"&lt;="&amp;$B268)</f>
        <v>2.46</v>
      </c>
      <c r="PY268" s="4">
        <f>SUMIFS('Aceite Virgen Extra'!PY$6:PY$257,'Aceite Virgen Extra'!$A$6:$A$257,"&gt;="&amp;$A268,'Aceite Virgen Extra'!$B$6:$B$257,"&lt;="&amp;$B268)</f>
        <v>5.45</v>
      </c>
      <c r="QC268" s="4">
        <f>SUMIFS('Aceite Virgen Extra'!QC$6:QC$257,'Aceite Virgen Extra'!$A$6:$A$257,"&gt;="&amp;$A268,'Aceite Virgen Extra'!$B$6:$B$257,"&lt;="&amp;$B268)</f>
        <v>3.1299999999999994</v>
      </c>
      <c r="QD268" s="4">
        <f>SUMIFS('Aceite Virgen Extra'!QD$6:QD$257,'Aceite Virgen Extra'!$A$6:$A$257,"&gt;="&amp;$A268,'Aceite Virgen Extra'!$B$6:$B$257,"&lt;="&amp;$B268)</f>
        <v>2.04</v>
      </c>
      <c r="QE268" s="4">
        <f>SUMIFS('Aceite Virgen Extra'!QE$6:QE$257,'Aceite Virgen Extra'!$A$6:$A$257,"&gt;="&amp;$A268,'Aceite Virgen Extra'!$B$6:$B$257,"&lt;="&amp;$B268)</f>
        <v>4.4300000000000006</v>
      </c>
      <c r="QF268" s="4">
        <f>SUMIFS('Aceite Virgen Extra'!QF$6:QF$257,'Aceite Virgen Extra'!$A$6:$A$257,"&gt;="&amp;$A268,'Aceite Virgen Extra'!$B$6:$B$257,"&lt;="&amp;$B268)</f>
        <v>1.41</v>
      </c>
      <c r="QJ268" s="4">
        <f>SUMIFS('Aceite Virgen Extra'!QJ$6:QJ$257,'Aceite Virgen Extra'!$A$6:$A$257,"&gt;="&amp;$A268,'Aceite Virgen Extra'!$B$6:$B$257,"&lt;="&amp;$B268)</f>
        <v>2</v>
      </c>
      <c r="QK268" s="4">
        <f>SUMIFS('Aceite Virgen Extra'!QK$6:QK$257,'Aceite Virgen Extra'!$A$6:$A$257,"&gt;="&amp;$A268,'Aceite Virgen Extra'!$B$6:$B$257,"&lt;="&amp;$B268)</f>
        <v>1.67</v>
      </c>
      <c r="QL268" s="4">
        <f>SUMIFS('Aceite Virgen Extra'!QL$6:QL$257,'Aceite Virgen Extra'!$A$6:$A$257,"&gt;="&amp;$A268,'Aceite Virgen Extra'!$B$6:$B$257,"&lt;="&amp;$B268)</f>
        <v>2.0599999999999996</v>
      </c>
      <c r="QM268" s="4">
        <f>SUMIFS('Aceite Virgen Extra'!QM$6:QM$257,'Aceite Virgen Extra'!$A$6:$A$257,"&gt;="&amp;$A268,'Aceite Virgen Extra'!$B$6:$B$257,"&lt;="&amp;$B268)</f>
        <v>1.61</v>
      </c>
      <c r="QQ268" s="4">
        <f>SUMIFS('Aceite Virgen Extra'!QQ$6:QQ$257,'Aceite Virgen Extra'!$A$6:$A$257,"&gt;="&amp;$A268,'Aceite Virgen Extra'!$B$6:$B$257,"&lt;="&amp;$B268)</f>
        <v>19.32</v>
      </c>
      <c r="QR268" s="4">
        <f>SUMIFS('Aceite Virgen Extra'!QR$6:QR$257,'Aceite Virgen Extra'!$A$6:$A$257,"&gt;="&amp;$A268,'Aceite Virgen Extra'!$B$6:$B$257,"&lt;="&amp;$B268)</f>
        <v>3.85</v>
      </c>
      <c r="QS268" s="4">
        <f>SUMIFS('Aceite Virgen Extra'!QS$6:QS$257,'Aceite Virgen Extra'!$A$6:$A$257,"&gt;="&amp;$A268,'Aceite Virgen Extra'!$B$6:$B$257,"&lt;="&amp;$B268)</f>
        <v>27.76</v>
      </c>
      <c r="QT268" s="4">
        <f>SUMIFS('Aceite Virgen Extra'!QT$6:QT$257,'Aceite Virgen Extra'!$A$6:$A$257,"&gt;="&amp;$A268,'Aceite Virgen Extra'!$B$6:$B$257,"&lt;="&amp;$B268)</f>
        <v>24.590000000000003</v>
      </c>
      <c r="QX268" s="4">
        <f>SUMIFS('Aceite Virgen Extra'!QX$6:QX$257,'Aceite Virgen Extra'!$A$6:$A$257,"&gt;="&amp;$A268,'Aceite Virgen Extra'!$B$6:$B$257,"&lt;="&amp;$B268)</f>
        <v>27.780000000000008</v>
      </c>
      <c r="QY268" s="4">
        <f>SUMIFS('Aceite Virgen Extra'!QY$6:QY$257,'Aceite Virgen Extra'!$A$6:$A$257,"&gt;="&amp;$A268,'Aceite Virgen Extra'!$B$6:$B$257,"&lt;="&amp;$B268)</f>
        <v>14.650000000000002</v>
      </c>
      <c r="QZ268" s="4">
        <f>SUMIFS('Aceite Virgen Extra'!QZ$6:QZ$257,'Aceite Virgen Extra'!$A$6:$A$257,"&gt;="&amp;$A268,'Aceite Virgen Extra'!$B$6:$B$257,"&lt;="&amp;$B268)</f>
        <v>35.849999999999994</v>
      </c>
      <c r="RA268" s="4">
        <f>SUMIFS('Aceite Virgen Extra'!RA$6:RA$257,'Aceite Virgen Extra'!$A$6:$A$257,"&gt;="&amp;$A268,'Aceite Virgen Extra'!$B$6:$B$257,"&lt;="&amp;$B268)</f>
        <v>40.22</v>
      </c>
      <c r="RE268" s="4">
        <f>SUMIFS('Aceite Virgen Extra'!RE$6:RE$257,'Aceite Virgen Extra'!$A$6:$A$257,"&gt;="&amp;$A268,'Aceite Virgen Extra'!$B$6:$B$257,"&lt;="&amp;$B268)</f>
        <v>21.44</v>
      </c>
      <c r="RF268" s="4">
        <f>SUMIFS('Aceite Virgen Extra'!RF$6:RF$257,'Aceite Virgen Extra'!$A$6:$A$257,"&gt;="&amp;$A268,'Aceite Virgen Extra'!$B$6:$B$257,"&lt;="&amp;$B268)</f>
        <v>7.0300000000000011</v>
      </c>
      <c r="RG268" s="4">
        <f>SUMIFS('Aceite Virgen Extra'!RG$6:RG$257,'Aceite Virgen Extra'!$A$6:$A$257,"&gt;="&amp;$A268,'Aceite Virgen Extra'!$B$6:$B$257,"&lt;="&amp;$B268)</f>
        <v>34.130000000000003</v>
      </c>
      <c r="RH268" s="4">
        <f>SUMIFS('Aceite Virgen Extra'!RH$6:RH$257,'Aceite Virgen Extra'!$A$6:$A$257,"&gt;="&amp;$A268,'Aceite Virgen Extra'!$B$6:$B$257,"&lt;="&amp;$B268)</f>
        <v>5.53</v>
      </c>
      <c r="RL268" s="4">
        <f>SUMIFS('Aceite Virgen Extra'!RL$6:RL$257,'Aceite Virgen Extra'!$A$6:$A$257,"&gt;="&amp;$A268,'Aceite Virgen Extra'!$B$6:$B$257,"&lt;="&amp;$B268)</f>
        <v>28.55</v>
      </c>
      <c r="RM268" s="4">
        <f>SUMIFS('Aceite Virgen Extra'!RM$6:RM$257,'Aceite Virgen Extra'!$A$6:$A$257,"&gt;="&amp;$A268,'Aceite Virgen Extra'!$B$6:$B$257,"&lt;="&amp;$B268)</f>
        <v>15.45</v>
      </c>
      <c r="RN268" s="4">
        <f>SUMIFS('Aceite Virgen Extra'!RN$6:RN$257,'Aceite Virgen Extra'!$A$6:$A$257,"&gt;="&amp;$A268,'Aceite Virgen Extra'!$B$6:$B$257,"&lt;="&amp;$B268)</f>
        <v>36.950000000000003</v>
      </c>
      <c r="RO268" s="4">
        <f>SUMIFS('Aceite Virgen Extra'!RO$6:RO$257,'Aceite Virgen Extra'!$A$6:$A$257,"&gt;="&amp;$A268,'Aceite Virgen Extra'!$B$6:$B$257,"&lt;="&amp;$B268)</f>
        <v>30.619999999999997</v>
      </c>
      <c r="RS268" s="69">
        <f>SUMIFS('Aceite Virgen Extra'!RS$6:RS$257,'Aceite Virgen Extra'!$A$6:$A$257,"&gt;="&amp;$A268,'Aceite Virgen Extra'!$B$6:$B$257,"&lt;="&amp;$B268)</f>
        <v>27.5</v>
      </c>
      <c r="RT268" s="4">
        <f>SUMIFS('Aceite Virgen Extra'!RT$6:RT$257,'Aceite Virgen Extra'!$A$6:$A$257,"&gt;="&amp;$A268,'Aceite Virgen Extra'!$B$6:$B$257,"&lt;="&amp;$B268)</f>
        <v>14.110000000000001</v>
      </c>
      <c r="RU268" s="4">
        <f>SUMIFS('Aceite Virgen Extra'!RU$6:RU$257,'Aceite Virgen Extra'!$A$6:$A$257,"&gt;="&amp;$A268,'Aceite Virgen Extra'!$B$6:$B$257,"&lt;="&amp;$B268)</f>
        <v>35.26</v>
      </c>
      <c r="RV268" s="4">
        <f>SUMIFS('Aceite Virgen Extra'!RV$6:RV$257,'Aceite Virgen Extra'!$A$6:$A$257,"&gt;="&amp;$A268,'Aceite Virgen Extra'!$B$6:$B$257,"&lt;="&amp;$B268)</f>
        <v>27.68</v>
      </c>
      <c r="RZ268" s="69">
        <f>SUMIFS('Aceite Virgen Extra'!RZ$6:RZ$257,'Aceite Virgen Extra'!$A$6:$A$257,"&gt;="&amp;$A268,'Aceite Virgen Extra'!$B$6:$B$257,"&lt;="&amp;$B268)</f>
        <v>8.9499999999999993</v>
      </c>
      <c r="SA268" s="4">
        <f>SUMIFS('Aceite Virgen Extra'!SA$6:SA$257,'Aceite Virgen Extra'!$A$6:$A$257,"&gt;="&amp;$A268,'Aceite Virgen Extra'!$B$6:$B$257,"&lt;="&amp;$B268)</f>
        <v>10.95</v>
      </c>
      <c r="SB268" s="4">
        <f>SUMIFS('Aceite Virgen Extra'!SB$6:SB$257,'Aceite Virgen Extra'!$A$6:$A$257,"&gt;="&amp;$A268,'Aceite Virgen Extra'!$B$6:$B$257,"&lt;="&amp;$B268)</f>
        <v>7.5</v>
      </c>
      <c r="SC268" s="4">
        <f>SUMIFS('Aceite Virgen Extra'!SC$6:SC$257,'Aceite Virgen Extra'!$A$6:$A$257,"&gt;="&amp;$A268,'Aceite Virgen Extra'!$B$6:$B$257,"&lt;="&amp;$B268)</f>
        <v>3.22</v>
      </c>
      <c r="SG268" s="69">
        <f>SUMIFS('Aceite Virgen Extra'!SG$6:SG$257,'Aceite Virgen Extra'!$A$6:$A$257,"&gt;="&amp;$A268,'Aceite Virgen Extra'!$B$6:$B$257,"&lt;="&amp;$B268)</f>
        <v>4.0600000000000005</v>
      </c>
      <c r="SH268" s="4">
        <f>SUMIFS('Aceite Virgen Extra'!SH$6:SH$257,'Aceite Virgen Extra'!$A$6:$A$257,"&gt;="&amp;$A268,'Aceite Virgen Extra'!$B$6:$B$257,"&lt;="&amp;$B268)</f>
        <v>4.62</v>
      </c>
      <c r="SI268" s="4">
        <f>SUMIFS('Aceite Virgen Extra'!SI$6:SI$257,'Aceite Virgen Extra'!$A$6:$A$257,"&gt;="&amp;$A268,'Aceite Virgen Extra'!$B$6:$B$257,"&lt;="&amp;$B268)</f>
        <v>3.54</v>
      </c>
      <c r="SJ268" s="4">
        <f>SUMIFS('Aceite Virgen Extra'!SJ$6:SJ$257,'Aceite Virgen Extra'!$A$6:$A$257,"&gt;="&amp;$A268,'Aceite Virgen Extra'!$B$6:$B$257,"&lt;="&amp;$B268)</f>
        <v>1.44</v>
      </c>
      <c r="SN268" s="69">
        <f>SUMIFS('Aceite Virgen Extra'!SN$6:SN$257,'Aceite Virgen Extra'!$A$6:$A$257,"&gt;="&amp;$A268,'Aceite Virgen Extra'!$B$6:$B$257,"&lt;="&amp;$B268)</f>
        <v>3.59</v>
      </c>
      <c r="SO268" s="4">
        <f>SUMIFS('Aceite Virgen Extra'!SO$6:SO$257,'Aceite Virgen Extra'!$A$6:$A$257,"&gt;="&amp;$A268,'Aceite Virgen Extra'!$B$6:$B$257,"&lt;="&amp;$B268)</f>
        <v>6.2</v>
      </c>
      <c r="SP268" s="4">
        <f>SUMIFS('Aceite Virgen Extra'!SP$6:SP$257,'Aceite Virgen Extra'!$A$6:$A$257,"&gt;="&amp;$A268,'Aceite Virgen Extra'!$B$6:$B$257,"&lt;="&amp;$B268)</f>
        <v>2.15</v>
      </c>
      <c r="SQ268" s="4">
        <f>SUMIFS('Aceite Virgen Extra'!SQ$6:SQ$257,'Aceite Virgen Extra'!$A$6:$A$257,"&gt;="&amp;$A268,'Aceite Virgen Extra'!$B$6:$B$257,"&lt;="&amp;$B268)</f>
        <v>1.34</v>
      </c>
      <c r="SU268" s="69">
        <f>SUMIFS('Aceite Virgen Extra'!SU$6:SU$257,'Aceite Virgen Extra'!$A$6:$A$257,"&gt;="&amp;$A268,'Aceite Virgen Extra'!$B$6:$B$257,"&lt;="&amp;$B268)</f>
        <v>2.7800000000000002</v>
      </c>
      <c r="SV268" s="4">
        <f>SUMIFS('Aceite Virgen Extra'!SV$6:SV$257,'Aceite Virgen Extra'!$A$6:$A$257,"&gt;="&amp;$A268,'Aceite Virgen Extra'!$B$6:$B$257,"&lt;="&amp;$B268)</f>
        <v>6.0500000000000007</v>
      </c>
      <c r="SW268" s="4">
        <f>SUMIFS('Aceite Virgen Extra'!SW$6:SW$257,'Aceite Virgen Extra'!$A$6:$A$257,"&gt;="&amp;$A268,'Aceite Virgen Extra'!$B$6:$B$257,"&lt;="&amp;$B268)</f>
        <v>1.79</v>
      </c>
      <c r="SX268" s="4">
        <f>SUMIFS('Aceite Virgen Extra'!SX$6:SX$257,'Aceite Virgen Extra'!$A$6:$A$257,"&gt;="&amp;$A268,'Aceite Virgen Extra'!$B$6:$B$257,"&lt;="&amp;$B268)</f>
        <v>2.19</v>
      </c>
      <c r="TB268" s="69">
        <f>SUMIFS('Aceite Virgen Extra'!TB$6:TB$257,'Aceite Virgen Extra'!$A$6:$A$257,"&gt;="&amp;$A268,'Aceite Virgen Extra'!$B$6:$B$257,"&lt;="&amp;$B268)</f>
        <v>1.9399999999999997</v>
      </c>
      <c r="TC268" s="4">
        <f>SUMIFS('Aceite Virgen Extra'!TC$6:TC$257,'Aceite Virgen Extra'!$A$6:$A$257,"&gt;="&amp;$A268,'Aceite Virgen Extra'!$B$6:$B$257,"&lt;="&amp;$B268)</f>
        <v>3.13</v>
      </c>
      <c r="TD268" s="4">
        <f>SUMIFS('Aceite Virgen Extra'!TD$6:TD$257,'Aceite Virgen Extra'!$A$6:$A$257,"&gt;="&amp;$A268,'Aceite Virgen Extra'!$B$6:$B$257,"&lt;="&amp;$B268)</f>
        <v>1.31</v>
      </c>
      <c r="TE268" s="4">
        <f>SUMIFS('Aceite Virgen Extra'!TE$6:TE$257,'Aceite Virgen Extra'!$A$6:$A$257,"&gt;="&amp;$A268,'Aceite Virgen Extra'!$B$6:$B$257,"&lt;="&amp;$B268)</f>
        <v>0</v>
      </c>
      <c r="TI268" s="69">
        <f>SUMIFS('Aceite Virgen Extra'!TI$6:TI$257,'Aceite Virgen Extra'!$A$6:$A$257,"&gt;="&amp;$A268,'Aceite Virgen Extra'!$B$6:$B$257,"&lt;="&amp;$B268)</f>
        <v>1.9100000000000001</v>
      </c>
      <c r="TJ268" s="4">
        <f>SUMIFS('Aceite Virgen Extra'!TJ$6:TJ$257,'Aceite Virgen Extra'!$A$6:$A$257,"&gt;="&amp;$A268,'Aceite Virgen Extra'!$B$6:$B$257,"&lt;="&amp;$B268)</f>
        <v>2.1800000000000002</v>
      </c>
      <c r="TK268" s="4">
        <f>SUMIFS('Aceite Virgen Extra'!TK$6:TK$257,'Aceite Virgen Extra'!$A$6:$A$257,"&gt;="&amp;$A268,'Aceite Virgen Extra'!$B$6:$B$257,"&lt;="&amp;$B268)</f>
        <v>1.2700000000000002</v>
      </c>
      <c r="TL268" s="4">
        <f>SUMIFS('Aceite Virgen Extra'!TL$6:TL$257,'Aceite Virgen Extra'!$A$6:$A$257,"&gt;="&amp;$A268,'Aceite Virgen Extra'!$B$6:$B$257,"&lt;="&amp;$B268)</f>
        <v>0</v>
      </c>
      <c r="TP268" s="69">
        <f>SUMIFS('Aceite Virgen Extra'!TP$6:TP$257,'Aceite Virgen Extra'!$A$6:$A$257,"&gt;="&amp;$A268,'Aceite Virgen Extra'!$B$6:$B$257,"&lt;="&amp;$B268)</f>
        <v>1.8199999999999998</v>
      </c>
      <c r="TQ268" s="4">
        <f>SUMIFS('Aceite Virgen Extra'!TQ$6:TQ$257,'Aceite Virgen Extra'!$A$6:$A$257,"&gt;="&amp;$A268,'Aceite Virgen Extra'!$B$6:$B$257,"&lt;="&amp;$B268)</f>
        <v>2.74</v>
      </c>
      <c r="TR268" s="4">
        <f>SUMIFS('Aceite Virgen Extra'!TR$6:TR$257,'Aceite Virgen Extra'!$A$6:$A$257,"&gt;="&amp;$A268,'Aceite Virgen Extra'!$B$6:$B$257,"&lt;="&amp;$B268)</f>
        <v>0.91</v>
      </c>
      <c r="TS268" s="4">
        <f>SUMIFS('Aceite Virgen Extra'!TS$6:TS$257,'Aceite Virgen Extra'!$A$6:$A$257,"&gt;="&amp;$A268,'Aceite Virgen Extra'!$B$6:$B$257,"&lt;="&amp;$B268)</f>
        <v>0</v>
      </c>
      <c r="TW268" s="69">
        <f>SUMIFS('Aceite Virgen Extra'!TW$6:TW$257,'Aceite Virgen Extra'!$A$6:$A$257,"&gt;="&amp;$A268,'Aceite Virgen Extra'!$B$6:$B$257,"&lt;="&amp;$B268)</f>
        <v>1.19</v>
      </c>
      <c r="TX268" s="4">
        <f>SUMIFS('Aceite Virgen Extra'!TX$6:TX$257,'Aceite Virgen Extra'!$A$6:$A$257,"&gt;="&amp;$A268,'Aceite Virgen Extra'!$B$6:$B$257,"&lt;="&amp;$B268)</f>
        <v>0.97</v>
      </c>
      <c r="TY268" s="4">
        <f>SUMIFS('Aceite Virgen Extra'!TY$6:TY$257,'Aceite Virgen Extra'!$A$6:$A$257,"&gt;="&amp;$A268,'Aceite Virgen Extra'!$B$6:$B$257,"&lt;="&amp;$B268)</f>
        <v>1.02</v>
      </c>
      <c r="TZ268" s="4">
        <f>SUMIFS('Aceite Virgen Extra'!TZ$6:TZ$257,'Aceite Virgen Extra'!$A$6:$A$257,"&gt;="&amp;$A268,'Aceite Virgen Extra'!$B$6:$B$257,"&lt;="&amp;$B268)</f>
        <v>0</v>
      </c>
      <c r="UD268" s="69">
        <f>SUMIFS('Aceite Virgen Extra'!UD$6:UD$257,'Aceite Virgen Extra'!$A$6:$A$257,"&gt;="&amp;$A268,'Aceite Virgen Extra'!$B$6:$B$257,"&lt;="&amp;$B268)</f>
        <v>1.1900000000000002</v>
      </c>
      <c r="UE268" s="4">
        <f>SUMIFS('Aceite Virgen Extra'!UE$6:UE$257,'Aceite Virgen Extra'!$A$6:$A$257,"&gt;="&amp;$A268,'Aceite Virgen Extra'!$B$6:$B$257,"&lt;="&amp;$B268)</f>
        <v>2.68</v>
      </c>
      <c r="UF268" s="4">
        <f>SUMIFS('Aceite Virgen Extra'!UF$6:UF$257,'Aceite Virgen Extra'!$A$6:$A$257,"&gt;="&amp;$A268,'Aceite Virgen Extra'!$B$6:$B$257,"&lt;="&amp;$B268)</f>
        <v>0.84</v>
      </c>
      <c r="UG268" s="4">
        <f>SUMIFS('Aceite Virgen Extra'!UG$6:UG$257,'Aceite Virgen Extra'!$A$6:$A$257,"&gt;="&amp;$A268,'Aceite Virgen Extra'!$B$6:$B$257,"&lt;="&amp;$B268)</f>
        <v>0</v>
      </c>
      <c r="UK268" s="69">
        <f>SUMIFS('Aceite Virgen Extra'!UK$6:UK$257,'Aceite Virgen Extra'!$A$6:$A$257,"&gt;="&amp;$A268,'Aceite Virgen Extra'!$B$6:$B$257,"&lt;="&amp;$B268)</f>
        <v>0.56000000000000005</v>
      </c>
      <c r="UL268" s="4">
        <f>SUMIFS('Aceite Virgen Extra'!UL$6:UL$257,'Aceite Virgen Extra'!$A$6:$A$257,"&gt;="&amp;$A268,'Aceite Virgen Extra'!$B$6:$B$257,"&lt;="&amp;$B268)</f>
        <v>1.1800000000000002</v>
      </c>
      <c r="UM268" s="4">
        <f>SUMIFS('Aceite Virgen Extra'!UM$6:UM$257,'Aceite Virgen Extra'!$A$6:$A$257,"&gt;="&amp;$A268,'Aceite Virgen Extra'!$B$6:$B$257,"&lt;="&amp;$B268)</f>
        <v>0.46</v>
      </c>
      <c r="UN268" s="4">
        <f>SUMIFS('Aceite Virgen Extra'!UN$6:UN$257,'Aceite Virgen Extra'!$A$6:$A$257,"&gt;="&amp;$A268,'Aceite Virgen Extra'!$B$6:$B$257,"&lt;="&amp;$B268)</f>
        <v>0</v>
      </c>
      <c r="UR268" s="69">
        <f>SUMIFS('Aceite Virgen Extra'!UR$6:UR$257,'Aceite Virgen Extra'!$A$6:$A$257,"&gt;="&amp;$A268,'Aceite Virgen Extra'!$B$6:$B$257,"&lt;="&amp;$B268)</f>
        <v>0.4</v>
      </c>
      <c r="US268" s="4">
        <f>SUMIFS('Aceite Virgen Extra'!US$6:US$257,'Aceite Virgen Extra'!$A$6:$A$257,"&gt;="&amp;$A268,'Aceite Virgen Extra'!$B$6:$B$257,"&lt;="&amp;$B268)</f>
        <v>0.22</v>
      </c>
      <c r="UT268" s="4">
        <f>SUMIFS('Aceite Virgen Extra'!UT$6:UT$257,'Aceite Virgen Extra'!$A$6:$A$257,"&gt;="&amp;$A268,'Aceite Virgen Extra'!$B$6:$B$257,"&lt;="&amp;$B268)</f>
        <v>0.36</v>
      </c>
      <c r="UU268" s="4">
        <f>SUMIFS('Aceite Virgen Extra'!UU$6:UU$257,'Aceite Virgen Extra'!$A$6:$A$257,"&gt;="&amp;$A268,'Aceite Virgen Extra'!$B$6:$B$257,"&lt;="&amp;$B268)</f>
        <v>0</v>
      </c>
      <c r="UY268" s="69">
        <f>SUMIFS('Aceite Virgen Extra'!UY$6:UY$257,'Aceite Virgen Extra'!$A$6:$A$257,"&gt;="&amp;$A268,'Aceite Virgen Extra'!$B$6:$B$257,"&lt;="&amp;$B268)</f>
        <v>0.92</v>
      </c>
      <c r="UZ268" s="4">
        <f>SUMIFS('Aceite Virgen Extra'!UZ$6:UZ$257,'Aceite Virgen Extra'!$A$6:$A$257,"&gt;="&amp;$A268,'Aceite Virgen Extra'!$B$6:$B$257,"&lt;="&amp;$B268)</f>
        <v>1.75</v>
      </c>
      <c r="VA268" s="4">
        <f>SUMIFS('Aceite Virgen Extra'!VA$6:VA$257,'Aceite Virgen Extra'!$A$6:$A$257,"&gt;="&amp;$A268,'Aceite Virgen Extra'!$B$6:$B$257,"&lt;="&amp;$B268)</f>
        <v>0.52</v>
      </c>
      <c r="VB268" s="4">
        <f>SUMIFS('Aceite Virgen Extra'!VB$6:VB$257,'Aceite Virgen Extra'!$A$6:$A$257,"&gt;="&amp;$A268,'Aceite Virgen Extra'!$B$6:$B$257,"&lt;="&amp;$B268)</f>
        <v>0</v>
      </c>
      <c r="VF268" s="69">
        <f>SUMIFS('Aceite Virgen Extra'!VF$6:VF$257,'Aceite Virgen Extra'!$A$6:$A$257,"&gt;="&amp;$A268,'Aceite Virgen Extra'!$B$6:$B$257,"&lt;="&amp;$B268)</f>
        <v>1.26</v>
      </c>
      <c r="VG268" s="4">
        <f>SUMIFS('Aceite Virgen Extra'!VG$6:VG$257,'Aceite Virgen Extra'!$A$6:$A$257,"&gt;="&amp;$A268,'Aceite Virgen Extra'!$B$6:$B$257,"&lt;="&amp;$B268)</f>
        <v>0.36</v>
      </c>
      <c r="VH268" s="4">
        <f>SUMIFS('Aceite Virgen Extra'!VH$6:VH$257,'Aceite Virgen Extra'!$A$6:$A$257,"&gt;="&amp;$A268,'Aceite Virgen Extra'!$B$6:$B$257,"&lt;="&amp;$B268)</f>
        <v>1.5899999999999999</v>
      </c>
      <c r="VI268" s="4">
        <f>SUMIFS('Aceite Virgen Extra'!VI$6:VI$257,'Aceite Virgen Extra'!$A$6:$A$257,"&gt;="&amp;$A268,'Aceite Virgen Extra'!$B$6:$B$257,"&lt;="&amp;$B268)</f>
        <v>0</v>
      </c>
      <c r="VM268" s="69">
        <f>SUMIFS('Aceite Virgen Extra'!VM$6:VM$257,'Aceite Virgen Extra'!$A$6:$A$257,"&gt;="&amp;$A268,'Aceite Virgen Extra'!$B$6:$B$257,"&lt;="&amp;$B268)</f>
        <v>0.9</v>
      </c>
      <c r="VN268" s="4">
        <f>SUMIFS('Aceite Virgen Extra'!VN$6:VN$257,'Aceite Virgen Extra'!$A$6:$A$257,"&gt;="&amp;$A268,'Aceite Virgen Extra'!$B$6:$B$257,"&lt;="&amp;$B268)</f>
        <v>1.7</v>
      </c>
      <c r="VO268" s="4">
        <f>SUMIFS('Aceite Virgen Extra'!VO$6:VO$257,'Aceite Virgen Extra'!$A$6:$A$257,"&gt;="&amp;$A268,'Aceite Virgen Extra'!$B$6:$B$257,"&lt;="&amp;$B268)</f>
        <v>0.73</v>
      </c>
      <c r="VP268" s="4">
        <f>SUMIFS('Aceite Virgen Extra'!VP$6:VP$257,'Aceite Virgen Extra'!$A$6:$A$257,"&gt;="&amp;$A268,'Aceite Virgen Extra'!$B$6:$B$257,"&lt;="&amp;$B268)</f>
        <v>0</v>
      </c>
      <c r="VT268" s="69">
        <f>SUMIFS('Aceite Virgen Extra'!VT$6:VT$257,'Aceite Virgen Extra'!$A$6:$A$257,"&gt;="&amp;$A268,'Aceite Virgen Extra'!$B$6:$B$257,"&lt;="&amp;$B268)</f>
        <v>0.46</v>
      </c>
      <c r="VU268" s="4">
        <f>SUMIFS('Aceite Virgen Extra'!VU$6:VU$257,'Aceite Virgen Extra'!$A$6:$A$257,"&gt;="&amp;$A268,'Aceite Virgen Extra'!$B$6:$B$257,"&lt;="&amp;$B268)</f>
        <v>0.34</v>
      </c>
      <c r="VV268" s="4">
        <f>SUMIFS('Aceite Virgen Extra'!VV$6:VV$257,'Aceite Virgen Extra'!$A$6:$A$257,"&gt;="&amp;$A268,'Aceite Virgen Extra'!$B$6:$B$257,"&lt;="&amp;$B268)</f>
        <v>0</v>
      </c>
      <c r="VW268" s="4">
        <f>SUMIFS('Aceite Virgen Extra'!VW$6:VW$257,'Aceite Virgen Extra'!$A$6:$A$257,"&gt;="&amp;$A268,'Aceite Virgen Extra'!$B$6:$B$257,"&lt;="&amp;$B268)</f>
        <v>0</v>
      </c>
      <c r="WA268" s="69">
        <f>SUMIFS('Aceite Virgen Extra'!WA$6:WA$257,'Aceite Virgen Extra'!$A$6:$A$257,"&gt;="&amp;$A268,'Aceite Virgen Extra'!$B$6:$B$257,"&lt;="&amp;$B268)</f>
        <v>1.1700000000000002</v>
      </c>
      <c r="WB268" s="4">
        <f>SUMIFS('Aceite Virgen Extra'!WB$6:WB$257,'Aceite Virgen Extra'!$A$6:$A$257,"&gt;="&amp;$A268,'Aceite Virgen Extra'!$B$6:$B$257,"&lt;="&amp;$B268)</f>
        <v>2.2999999999999998</v>
      </c>
      <c r="WC268" s="4">
        <f>SUMIFS('Aceite Virgen Extra'!WC$6:WC$257,'Aceite Virgen Extra'!$A$6:$A$257,"&gt;="&amp;$A268,'Aceite Virgen Extra'!$B$6:$B$257,"&lt;="&amp;$B268)</f>
        <v>0.51</v>
      </c>
      <c r="WD268" s="4">
        <f>SUMIFS('Aceite Virgen Extra'!WD$6:WD$257,'Aceite Virgen Extra'!$A$6:$A$257,"&gt;="&amp;$A268,'Aceite Virgen Extra'!$B$6:$B$257,"&lt;="&amp;$B268)</f>
        <v>0</v>
      </c>
      <c r="WH268" s="69">
        <f>SUMIFS('Aceite Virgen Extra'!WH$6:WH$257,'Aceite Virgen Extra'!$A$6:$A$257,"&gt;="&amp;$A268,'Aceite Virgen Extra'!$B$6:$B$257,"&lt;="&amp;$B268)</f>
        <v>0.28000000000000003</v>
      </c>
      <c r="WI268" s="4">
        <f>SUMIFS('Aceite Virgen Extra'!WI$6:WI$257,'Aceite Virgen Extra'!$A$6:$A$257,"&gt;="&amp;$A268,'Aceite Virgen Extra'!$B$6:$B$257,"&lt;="&amp;$B268)</f>
        <v>0.42</v>
      </c>
      <c r="WJ268" s="4">
        <f>SUMIFS('Aceite Virgen Extra'!WJ$6:WJ$257,'Aceite Virgen Extra'!$A$6:$A$257,"&gt;="&amp;$A268,'Aceite Virgen Extra'!$B$6:$B$257,"&lt;="&amp;$B268)</f>
        <v>0.2</v>
      </c>
      <c r="WK268" s="4">
        <f>SUMIFS('Aceite Virgen Extra'!WK$6:WK$257,'Aceite Virgen Extra'!$A$6:$A$257,"&gt;="&amp;$A268,'Aceite Virgen Extra'!$B$6:$B$257,"&lt;="&amp;$B268)</f>
        <v>0</v>
      </c>
      <c r="WO268" s="69">
        <f>SUMIFS('Aceite Virgen Extra'!WO$6:WO$257,'Aceite Virgen Extra'!$A$6:$A$257,"&gt;="&amp;$A268,'Aceite Virgen Extra'!$B$6:$B$257,"&lt;="&amp;$B268)</f>
        <v>0.62</v>
      </c>
      <c r="WP268" s="4">
        <f>SUMIFS('Aceite Virgen Extra'!WP$6:WP$257,'Aceite Virgen Extra'!$A$6:$A$257,"&gt;="&amp;$A268,'Aceite Virgen Extra'!$B$6:$B$257,"&lt;="&amp;$B268)</f>
        <v>0.16</v>
      </c>
      <c r="WQ268" s="4">
        <f>SUMIFS('Aceite Virgen Extra'!WQ$6:WQ$257,'Aceite Virgen Extra'!$A$6:$A$257,"&gt;="&amp;$A268,'Aceite Virgen Extra'!$B$6:$B$257,"&lt;="&amp;$B268)</f>
        <v>0.64</v>
      </c>
      <c r="WR268" s="4">
        <f>SUMIFS('Aceite Virgen Extra'!WR$6:WR$257,'Aceite Virgen Extra'!$A$6:$A$257,"&gt;="&amp;$A268,'Aceite Virgen Extra'!$B$6:$B$257,"&lt;="&amp;$B268)</f>
        <v>0</v>
      </c>
      <c r="WV268" s="69">
        <f>SUMIFS('Aceite Virgen Extra'!WV$6:WV$257,'Aceite Virgen Extra'!$A$6:$A$257,"&gt;="&amp;$A268,'Aceite Virgen Extra'!$B$6:$B$257,"&lt;="&amp;$B268)</f>
        <v>0.89000000000000012</v>
      </c>
      <c r="WW268" s="4">
        <f>SUMIFS('Aceite Virgen Extra'!WW$6:WW$257,'Aceite Virgen Extra'!$A$6:$A$257,"&gt;="&amp;$A268,'Aceite Virgen Extra'!$B$6:$B$257,"&lt;="&amp;$B268)</f>
        <v>0.64</v>
      </c>
      <c r="WX268" s="4">
        <f>SUMIFS('Aceite Virgen Extra'!WX$6:WX$257,'Aceite Virgen Extra'!$A$6:$A$257,"&gt;="&amp;$A268,'Aceite Virgen Extra'!$B$6:$B$257,"&lt;="&amp;$B268)</f>
        <v>1.08</v>
      </c>
      <c r="WY268" s="4">
        <f>SUMIFS('Aceite Virgen Extra'!WY$6:WY$257,'Aceite Virgen Extra'!$A$6:$A$257,"&gt;="&amp;$A268,'Aceite Virgen Extra'!$B$6:$B$257,"&lt;="&amp;$B268)</f>
        <v>0.6</v>
      </c>
      <c r="XC268" s="69">
        <f>SUMIFS('Aceite Virgen Extra'!XC$6:XC$257,'Aceite Virgen Extra'!$A$6:$A$257,"&gt;="&amp;$A268,'Aceite Virgen Extra'!$B$6:$B$257,"&lt;="&amp;$B268)</f>
        <v>1.4</v>
      </c>
      <c r="XD268" s="4">
        <f>SUMIFS('Aceite Virgen Extra'!XD$6:XD$257,'Aceite Virgen Extra'!$A$6:$A$257,"&gt;="&amp;$A268,'Aceite Virgen Extra'!$B$6:$B$257,"&lt;="&amp;$B268)</f>
        <v>0.28999999999999998</v>
      </c>
      <c r="XE268" s="4">
        <f>SUMIFS('Aceite Virgen Extra'!XE$6:XE$257,'Aceite Virgen Extra'!$A$6:$A$257,"&gt;="&amp;$A268,'Aceite Virgen Extra'!$B$6:$B$257,"&lt;="&amp;$B268)</f>
        <v>1.42</v>
      </c>
      <c r="XF268" s="4">
        <f>SUMIFS('Aceite Virgen Extra'!XF$6:XF$257,'Aceite Virgen Extra'!$A$6:$A$257,"&gt;="&amp;$A268,'Aceite Virgen Extra'!$B$6:$B$257,"&lt;="&amp;$B268)</f>
        <v>0</v>
      </c>
      <c r="XJ268" s="69">
        <f>SUMIFS('Aceite Virgen Extra'!XJ$6:XJ$257,'Aceite Virgen Extra'!$A$6:$A$257,"&gt;="&amp;$A268,'Aceite Virgen Extra'!$B$6:$B$257,"&lt;="&amp;$B268)</f>
        <v>1.1100000000000001</v>
      </c>
      <c r="XK268" s="4">
        <f>SUMIFS('Aceite Virgen Extra'!XK$6:XK$257,'Aceite Virgen Extra'!$A$6:$A$257,"&gt;="&amp;$A268,'Aceite Virgen Extra'!$B$6:$B$257,"&lt;="&amp;$B268)</f>
        <v>1.06</v>
      </c>
      <c r="XL268" s="4">
        <f>SUMIFS('Aceite Virgen Extra'!XL$6:XL$257,'Aceite Virgen Extra'!$A$6:$A$257,"&gt;="&amp;$A268,'Aceite Virgen Extra'!$B$6:$B$257,"&lt;="&amp;$B268)</f>
        <v>0.56000000000000005</v>
      </c>
      <c r="XM268" s="4">
        <f>SUMIFS('Aceite Virgen Extra'!XM$6:XM$257,'Aceite Virgen Extra'!$A$6:$A$257,"&gt;="&amp;$A268,'Aceite Virgen Extra'!$B$6:$B$257,"&lt;="&amp;$B268)</f>
        <v>0</v>
      </c>
      <c r="XQ268" s="69">
        <f>SUMIFS('Aceite Virgen Extra'!XQ$6:XQ$257,'Aceite Virgen Extra'!$A$6:$A$257,"&gt;="&amp;$A268,'Aceite Virgen Extra'!$B$6:$B$257,"&lt;="&amp;$B268)</f>
        <v>6.3599999999999994</v>
      </c>
      <c r="XR268" s="4">
        <f>SUMIFS('Aceite Virgen Extra'!XR$6:XR$257,'Aceite Virgen Extra'!$A$6:$A$257,"&gt;="&amp;$A268,'Aceite Virgen Extra'!$B$6:$B$257,"&lt;="&amp;$B268)</f>
        <v>11.690000000000001</v>
      </c>
      <c r="XS268" s="4">
        <f>SUMIFS('Aceite Virgen Extra'!XS$6:XS$257,'Aceite Virgen Extra'!$A$6:$A$257,"&gt;="&amp;$A268,'Aceite Virgen Extra'!$B$6:$B$257,"&lt;="&amp;$B268)</f>
        <v>4.5</v>
      </c>
      <c r="XT268" s="4">
        <f>SUMIFS('Aceite Virgen Extra'!XT$6:XT$257,'Aceite Virgen Extra'!$A$6:$A$257,"&gt;="&amp;$A268,'Aceite Virgen Extra'!$B$6:$B$257,"&lt;="&amp;$B268)</f>
        <v>3.89</v>
      </c>
      <c r="XX268" s="69">
        <f>SUMIFS('Aceite Virgen Extra'!XX$6:XX$257,'Aceite Virgen Extra'!$A$6:$A$257,"&gt;="&amp;$A268,'Aceite Virgen Extra'!$B$6:$B$257,"&lt;="&amp;$B268)</f>
        <v>1.9800000000000002</v>
      </c>
      <c r="XY268" s="4">
        <f>SUMIFS('Aceite Virgen Extra'!XY$6:XY$257,'Aceite Virgen Extra'!$A$6:$A$257,"&gt;="&amp;$A268,'Aceite Virgen Extra'!$B$6:$B$257,"&lt;="&amp;$B268)</f>
        <v>0.61</v>
      </c>
      <c r="XZ268" s="4">
        <f>SUMIFS('Aceite Virgen Extra'!XZ$6:XZ$257,'Aceite Virgen Extra'!$A$6:$A$257,"&gt;="&amp;$A268,'Aceite Virgen Extra'!$B$6:$B$257,"&lt;="&amp;$B268)</f>
        <v>2.36</v>
      </c>
      <c r="YA268" s="4">
        <f>SUMIFS('Aceite Virgen Extra'!YA$6:YA$257,'Aceite Virgen Extra'!$A$6:$A$257,"&gt;="&amp;$A268,'Aceite Virgen Extra'!$B$6:$B$257,"&lt;="&amp;$B268)</f>
        <v>4.12</v>
      </c>
      <c r="YE268" s="69">
        <f>SUMIFS('Aceite Virgen Extra'!YE$6:YE$257,'Aceite Virgen Extra'!$A$6:$A$257,"&gt;="&amp;$A268,'Aceite Virgen Extra'!$B$6:$B$257,"&lt;="&amp;$B268)</f>
        <v>10.040000000000001</v>
      </c>
      <c r="YF268" s="4">
        <f>SUMIFS('Aceite Virgen Extra'!YF$6:YF$257,'Aceite Virgen Extra'!$A$6:$A$257,"&gt;="&amp;$A268,'Aceite Virgen Extra'!$B$6:$B$257,"&lt;="&amp;$B268)</f>
        <v>7.1400000000000006</v>
      </c>
      <c r="YG268" s="4">
        <f>SUMIFS('Aceite Virgen Extra'!YG$6:YG$257,'Aceite Virgen Extra'!$A$6:$A$257,"&gt;="&amp;$A268,'Aceite Virgen Extra'!$B$6:$B$257,"&lt;="&amp;$B268)</f>
        <v>10.7</v>
      </c>
      <c r="YH268" s="4">
        <f>SUMIFS('Aceite Virgen Extra'!YH$6:YH$257,'Aceite Virgen Extra'!$A$6:$A$257,"&gt;="&amp;$A268,'Aceite Virgen Extra'!$B$6:$B$257,"&lt;="&amp;$B268)</f>
        <v>16.36</v>
      </c>
      <c r="YL268" s="69">
        <f>SUMIFS('Aceite Virgen Extra'!YL$6:YL$257,'Aceite Virgen Extra'!$A$6:$A$257,"&gt;="&amp;$A268,'Aceite Virgen Extra'!$B$6:$B$257,"&lt;="&amp;$B268)</f>
        <v>17.399999999999999</v>
      </c>
      <c r="YM268" s="4">
        <f>SUMIFS('Aceite Virgen Extra'!YM$6:YM$257,'Aceite Virgen Extra'!$A$6:$A$257,"&gt;="&amp;$A268,'Aceite Virgen Extra'!$B$6:$B$257,"&lt;="&amp;$B268)</f>
        <v>10.08</v>
      </c>
      <c r="YN268" s="4">
        <f>SUMIFS('Aceite Virgen Extra'!YN$6:YN$257,'Aceite Virgen Extra'!$A$6:$A$257,"&gt;="&amp;$A268,'Aceite Virgen Extra'!$B$6:$B$257,"&lt;="&amp;$B268)</f>
        <v>20.11</v>
      </c>
      <c r="YO268" s="4">
        <f>SUMIFS('Aceite Virgen Extra'!YO$6:YO$257,'Aceite Virgen Extra'!$A$6:$A$257,"&gt;="&amp;$A268,'Aceite Virgen Extra'!$B$6:$B$257,"&lt;="&amp;$B268)</f>
        <v>20.100000000000001</v>
      </c>
      <c r="YP268" s="4">
        <f>SUMIFS('Aceite Virgen Extra'!YP$6:YP$257,'Aceite Virgen Extra'!$A$6:$A$257,"&gt;="&amp;$A268,'Aceite Virgen Extra'!$B$6:$B$257,"&lt;="&amp;$B268)</f>
        <v>20.23</v>
      </c>
      <c r="YS268" s="69">
        <f>SUMIFS('Aceite Virgen Extra'!YS$6:YS$257,'Aceite Virgen Extra'!$A$6:$A$257,"&gt;="&amp;$A268,'Aceite Virgen Extra'!$B$6:$B$257,"&lt;="&amp;$B268)</f>
        <v>4.8</v>
      </c>
      <c r="YT268" s="4">
        <f>SUMIFS('Aceite Virgen Extra'!YT$6:YT$257,'Aceite Virgen Extra'!$A$6:$A$257,"&gt;="&amp;$A268,'Aceite Virgen Extra'!$B$6:$B$257,"&lt;="&amp;$B268)</f>
        <v>2.95</v>
      </c>
      <c r="YU268" s="4">
        <f>SUMIFS('Aceite Virgen Extra'!YU$6:YU$257,'Aceite Virgen Extra'!$A$6:$A$257,"&gt;="&amp;$A268,'Aceite Virgen Extra'!$B$6:$B$257,"&lt;="&amp;$B268)</f>
        <v>5.6800000000000006</v>
      </c>
      <c r="YV268" s="4">
        <f>SUMIFS('Aceite Virgen Extra'!YV$6:YV$257,'Aceite Virgen Extra'!$A$6:$A$257,"&gt;="&amp;$A268,'Aceite Virgen Extra'!$B$6:$B$257,"&lt;="&amp;$B268)</f>
        <v>4.67</v>
      </c>
      <c r="YW268" s="4">
        <f>SUMIFS('Aceite Virgen Extra'!YW$6:YW$257,'Aceite Virgen Extra'!$A$6:$A$257,"&gt;="&amp;$A268,'Aceite Virgen Extra'!$B$6:$B$257,"&lt;="&amp;$B268)</f>
        <v>9.2899999999999991</v>
      </c>
      <c r="YZ268" s="69">
        <f>SUMIFS('Aceite Virgen Extra'!YZ$6:YZ$257,'Aceite Virgen Extra'!$A$6:$A$257,"&gt;="&amp;$A268,'Aceite Virgen Extra'!$B$6:$B$257,"&lt;="&amp;$B268)</f>
        <v>1.71</v>
      </c>
      <c r="ZA268" s="4">
        <f>SUMIFS('Aceite Virgen Extra'!ZA$6:ZA$257,'Aceite Virgen Extra'!$A$6:$A$257,"&gt;="&amp;$A268,'Aceite Virgen Extra'!$B$6:$B$257,"&lt;="&amp;$B268)</f>
        <v>2.3200000000000003</v>
      </c>
      <c r="ZB268" s="4">
        <f>SUMIFS('Aceite Virgen Extra'!ZB$6:ZB$257,'Aceite Virgen Extra'!$A$6:$A$257,"&gt;="&amp;$A268,'Aceite Virgen Extra'!$B$6:$B$257,"&lt;="&amp;$B268)</f>
        <v>1.54</v>
      </c>
      <c r="ZC268" s="4">
        <f>SUMIFS('Aceite Virgen Extra'!ZC$6:ZC$257,'Aceite Virgen Extra'!$A$6:$A$257,"&gt;="&amp;$A268,'Aceite Virgen Extra'!$B$6:$B$257,"&lt;="&amp;$B268)</f>
        <v>1.8199999999999998</v>
      </c>
      <c r="ZD268" s="4">
        <f>SUMIFS('Aceite Virgen Extra'!ZD$6:ZD$257,'Aceite Virgen Extra'!$A$6:$A$257,"&gt;="&amp;$A268,'Aceite Virgen Extra'!$B$6:$B$257,"&lt;="&amp;$B268)</f>
        <v>0</v>
      </c>
    </row>
    <row r="269" spans="1:680" x14ac:dyDescent="0.25">
      <c r="A269" s="9">
        <f>'TAM Aceite Virgen Extra'!B17</f>
        <v>5.7</v>
      </c>
      <c r="B269" s="9">
        <f>'TAM Aceite Virgen Extra'!C17</f>
        <v>6</v>
      </c>
      <c r="C269" s="9"/>
      <c r="D269" s="4">
        <f>SUMIFS('Aceite Virgen Extra'!D$6:D$257,'Aceite Virgen Extra'!$A$6:$A$257,"&gt;="&amp;$A269,'Aceite Virgen Extra'!$B$6:$B$257,"&lt;="&amp;$B269)</f>
        <v>5.7</v>
      </c>
      <c r="E269" s="4">
        <f>SUMIFS('Aceite Virgen Extra'!E$6:E$257,'Aceite Virgen Extra'!$A$6:$A$257,"&gt;="&amp;$A269,'Aceite Virgen Extra'!$B$6:$B$257,"&lt;="&amp;$B269)</f>
        <v>10.82</v>
      </c>
      <c r="F269" s="4">
        <f>SUMIFS('Aceite Virgen Extra'!F$6:F$257,'Aceite Virgen Extra'!$A$6:$A$257,"&gt;="&amp;$A269,'Aceite Virgen Extra'!$B$6:$B$257,"&lt;="&amp;$B269)</f>
        <v>0.77</v>
      </c>
      <c r="G269" s="4">
        <f>SUMIFS('Aceite Virgen Extra'!G$6:G$257,'Aceite Virgen Extra'!$A$6:$A$257,"&gt;="&amp;$A269,'Aceite Virgen Extra'!$B$6:$B$257,"&lt;="&amp;$B269)</f>
        <v>10.18</v>
      </c>
      <c r="H269" s="9"/>
      <c r="I269" s="9"/>
      <c r="J269" s="9"/>
      <c r="K269" s="4">
        <f>SUMIFS('Aceite Virgen Extra'!K$6:K$257,'Aceite Virgen Extra'!$A$6:$A$257,"&gt;="&amp;$A269,'Aceite Virgen Extra'!$B$6:$B$257,"&lt;="&amp;$B269)</f>
        <v>3.7700000000000005</v>
      </c>
      <c r="L269" s="4">
        <f>SUMIFS('Aceite Virgen Extra'!L$6:L$257,'Aceite Virgen Extra'!$A$6:$A$257,"&gt;="&amp;$A269,'Aceite Virgen Extra'!$B$6:$B$257,"&lt;="&amp;$B269)</f>
        <v>5.98</v>
      </c>
      <c r="M269" s="4">
        <f>SUMIFS('Aceite Virgen Extra'!M$6:M$257,'Aceite Virgen Extra'!$A$6:$A$257,"&gt;="&amp;$A269,'Aceite Virgen Extra'!$B$6:$B$257,"&lt;="&amp;$B269)</f>
        <v>1.8900000000000001</v>
      </c>
      <c r="N269" s="4">
        <f>SUMIFS('Aceite Virgen Extra'!N$6:N$257,'Aceite Virgen Extra'!$A$6:$A$257,"&gt;="&amp;$A269,'Aceite Virgen Extra'!$B$6:$B$257,"&lt;="&amp;$B269)</f>
        <v>5.89</v>
      </c>
      <c r="O269" s="9"/>
      <c r="P269" s="9"/>
      <c r="Q269" s="9"/>
      <c r="R269" s="4">
        <f>SUMIFS('Aceite Virgen Extra'!R$6:R$257,'Aceite Virgen Extra'!$A$6:$A$257,"&gt;="&amp;$A269,'Aceite Virgen Extra'!$B$6:$B$257,"&lt;="&amp;$B269)</f>
        <v>6.1500000000000012</v>
      </c>
      <c r="S269" s="4">
        <f>SUMIFS('Aceite Virgen Extra'!S$6:S$257,'Aceite Virgen Extra'!$A$6:$A$257,"&gt;="&amp;$A269,'Aceite Virgen Extra'!$B$6:$B$257,"&lt;="&amp;$B269)</f>
        <v>14.790000000000001</v>
      </c>
      <c r="T269" s="4">
        <f>SUMIFS('Aceite Virgen Extra'!T$6:T$257,'Aceite Virgen Extra'!$A$6:$A$257,"&gt;="&amp;$A269,'Aceite Virgen Extra'!$B$6:$B$257,"&lt;="&amp;$B269)</f>
        <v>4.1100000000000003</v>
      </c>
      <c r="U269" s="4">
        <f>SUMIFS('Aceite Virgen Extra'!U$6:U$257,'Aceite Virgen Extra'!$A$6:$A$257,"&gt;="&amp;$A269,'Aceite Virgen Extra'!$B$6:$B$257,"&lt;="&amp;$B269)</f>
        <v>1.86</v>
      </c>
      <c r="V269" s="9"/>
      <c r="W269" s="9"/>
      <c r="X269" s="9"/>
      <c r="Y269" s="4">
        <f>SUMIFS('Aceite Virgen Extra'!Y$6:Y$257,'Aceite Virgen Extra'!$A$6:$A$257,"&gt;="&amp;$A269,'Aceite Virgen Extra'!$B$6:$B$257,"&lt;="&amp;$B269)</f>
        <v>8.0299999999999994</v>
      </c>
      <c r="Z269" s="4">
        <f>SUMIFS('Aceite Virgen Extra'!Z$6:Z$257,'Aceite Virgen Extra'!$A$6:$A$257,"&gt;="&amp;$A269,'Aceite Virgen Extra'!$B$6:$B$257,"&lt;="&amp;$B269)</f>
        <v>14.510000000000002</v>
      </c>
      <c r="AA269" s="4">
        <f>SUMIFS('Aceite Virgen Extra'!AA$6:AA$257,'Aceite Virgen Extra'!$A$6:$A$257,"&gt;="&amp;$A269,'Aceite Virgen Extra'!$B$6:$B$257,"&lt;="&amp;$B269)</f>
        <v>5.82</v>
      </c>
      <c r="AB269" s="4">
        <f>SUMIFS('Aceite Virgen Extra'!AB$6:AB$257,'Aceite Virgen Extra'!$A$6:$A$257,"&gt;="&amp;$A269,'Aceite Virgen Extra'!$B$6:$B$257,"&lt;="&amp;$B269)</f>
        <v>8.65</v>
      </c>
      <c r="AC269" s="9"/>
      <c r="AD269" s="9"/>
      <c r="AE269" s="9"/>
      <c r="AF269" s="4">
        <f>SUMIFS('Aceite Virgen Extra'!AF$6:AF$257,'Aceite Virgen Extra'!$A$6:$A$257,"&gt;="&amp;$A269,'Aceite Virgen Extra'!$B$6:$B$257,"&lt;="&amp;$B269)</f>
        <v>8.32</v>
      </c>
      <c r="AG269" s="4">
        <f>SUMIFS('Aceite Virgen Extra'!AG$6:AG$257,'Aceite Virgen Extra'!$A$6:$A$257,"&gt;="&amp;$A269,'Aceite Virgen Extra'!$B$6:$B$257,"&lt;="&amp;$B269)</f>
        <v>24.720000000000002</v>
      </c>
      <c r="AH269" s="4">
        <f>SUMIFS('Aceite Virgen Extra'!AH$6:AH$257,'Aceite Virgen Extra'!$A$6:$A$257,"&gt;="&amp;$A269,'Aceite Virgen Extra'!$B$6:$B$257,"&lt;="&amp;$B269)</f>
        <v>2.5700000000000003</v>
      </c>
      <c r="AI269" s="4">
        <f>SUMIFS('Aceite Virgen Extra'!AI$6:AI$257,'Aceite Virgen Extra'!$A$6:$A$257,"&gt;="&amp;$A269,'Aceite Virgen Extra'!$B$6:$B$257,"&lt;="&amp;$B269)</f>
        <v>4.9000000000000004</v>
      </c>
      <c r="AJ269" s="9"/>
      <c r="AK269" s="9"/>
      <c r="AL269" s="9"/>
      <c r="AM269" s="4">
        <f>SUMIFS('Aceite Virgen Extra'!AM$6:AM$257,'Aceite Virgen Extra'!$A$6:$A$257,"&gt;="&amp;$A269,'Aceite Virgen Extra'!$B$6:$B$257,"&lt;="&amp;$B269)</f>
        <v>7.0600000000000005</v>
      </c>
      <c r="AN269" s="4">
        <f>SUMIFS('Aceite Virgen Extra'!AN$6:AN$257,'Aceite Virgen Extra'!$A$6:$A$257,"&gt;="&amp;$A269,'Aceite Virgen Extra'!$B$6:$B$257,"&lt;="&amp;$B269)</f>
        <v>11.590000000000002</v>
      </c>
      <c r="AO269" s="4">
        <f>SUMIFS('Aceite Virgen Extra'!AO$6:AO$257,'Aceite Virgen Extra'!$A$6:$A$257,"&gt;="&amp;$A269,'Aceite Virgen Extra'!$B$6:$B$257,"&lt;="&amp;$B269)</f>
        <v>2.3600000000000003</v>
      </c>
      <c r="AP269" s="4">
        <f>SUMIFS('Aceite Virgen Extra'!AP$6:AP$257,'Aceite Virgen Extra'!$A$6:$A$257,"&gt;="&amp;$A269,'Aceite Virgen Extra'!$B$6:$B$257,"&lt;="&amp;$B269)</f>
        <v>14</v>
      </c>
      <c r="AQ269" s="9"/>
      <c r="AR269" s="9"/>
      <c r="AT269" s="4">
        <f>SUMIFS('Aceite Virgen Extra'!AT$6:AT$257,'Aceite Virgen Extra'!$A$6:$A$257,"&gt;="&amp;$A269,'Aceite Virgen Extra'!$B$6:$B$257,"&lt;="&amp;$B269)</f>
        <v>8.11</v>
      </c>
      <c r="AU269" s="4">
        <f>SUMIFS('Aceite Virgen Extra'!AU$6:AU$257,'Aceite Virgen Extra'!$A$6:$A$257,"&gt;="&amp;$A269,'Aceite Virgen Extra'!$B$6:$B$257,"&lt;="&amp;$B269)</f>
        <v>11.03</v>
      </c>
      <c r="AV269" s="4">
        <f>SUMIFS('Aceite Virgen Extra'!AV$6:AV$257,'Aceite Virgen Extra'!$A$6:$A$257,"&gt;="&amp;$A269,'Aceite Virgen Extra'!$B$6:$B$257,"&lt;="&amp;$B269)</f>
        <v>6.77</v>
      </c>
      <c r="AW269" s="4">
        <f>SUMIFS('Aceite Virgen Extra'!AW$6:AW$257,'Aceite Virgen Extra'!$A$6:$A$257,"&gt;="&amp;$A269,'Aceite Virgen Extra'!$B$6:$B$257,"&lt;="&amp;$B269)</f>
        <v>9.4</v>
      </c>
      <c r="BA269" s="4">
        <f>SUMIFS('Aceite Virgen Extra'!BA$6:BA$257,'Aceite Virgen Extra'!$A$6:$A$257,"&gt;="&amp;A269,'Aceite Virgen Extra'!$B$6:$B$257,"&lt;="&amp;B269)</f>
        <v>8.26</v>
      </c>
      <c r="BB269" s="4">
        <f>SUMIFS('Aceite Virgen Extra'!BB$6:BB$257,'Aceite Virgen Extra'!$A$6:$A$257,"&gt;="&amp;$A269,'Aceite Virgen Extra'!$B$6:$B$257,"&lt;="&amp;$B269)</f>
        <v>14.420000000000002</v>
      </c>
      <c r="BC269" s="4">
        <f>SUMIFS('Aceite Virgen Extra'!BC$6:BC$257,'Aceite Virgen Extra'!$A$6:$A$257,"&gt;="&amp;$A269,'Aceite Virgen Extra'!$B$6:$B$257,"&lt;="&amp;$B269)</f>
        <v>5.74</v>
      </c>
      <c r="BD269" s="4">
        <f>SUMIFS('Aceite Virgen Extra'!BD$6:BD$257,'Aceite Virgen Extra'!$A$6:$A$257,"&gt;="&amp;$A269,'Aceite Virgen Extra'!$B$6:$B$257,"&lt;="&amp;$B269)</f>
        <v>5.99</v>
      </c>
      <c r="BH269" s="4">
        <f>SUMIFS('Aceite Virgen Extra'!BH$6:BH$257,'Aceite Virgen Extra'!$A$6:$A$257,"&gt;="&amp;$A269,'Aceite Virgen Extra'!$B$6:$B$257,"&lt;="&amp;$B269)</f>
        <v>4.3100000000000005</v>
      </c>
      <c r="BI269" s="4">
        <f>SUMIFS('Aceite Virgen Extra'!BI$6:BI$257,'Aceite Virgen Extra'!$A$6:$A$257,"&gt;="&amp;$A269,'Aceite Virgen Extra'!$B$6:$B$257,"&lt;="&amp;$B269)</f>
        <v>2.4500000000000002</v>
      </c>
      <c r="BJ269" s="4">
        <f>SUMIFS('Aceite Virgen Extra'!BJ$6:BJ$257,'Aceite Virgen Extra'!$A$6:$A$257,"&gt;="&amp;$A269,'Aceite Virgen Extra'!$B$6:$B$257,"&lt;="&amp;$B269)</f>
        <v>3.9399999999999995</v>
      </c>
      <c r="BK269" s="4">
        <f>SUMIFS('Aceite Virgen Extra'!BK$6:BK$257,'Aceite Virgen Extra'!$A$6:$A$257,"&gt;="&amp;$A269,'Aceite Virgen Extra'!$B$6:$B$257,"&lt;="&amp;$B269)</f>
        <v>8.9400000000000013</v>
      </c>
      <c r="BO269" s="4">
        <f>SUMIFS('Aceite Virgen Extra'!BO$6:BO$257,'Aceite Virgen Extra'!$A$6:$A$257,"&gt;="&amp;$A269,'Aceite Virgen Extra'!$B$6:$B$257,"&lt;="&amp;$B269)</f>
        <v>8.73</v>
      </c>
      <c r="BP269" s="4">
        <f>SUMIFS('Aceite Virgen Extra'!BP$6:BP$257,'Aceite Virgen Extra'!$A$6:$A$257,"&gt;="&amp;$A269,'Aceite Virgen Extra'!$B$6:$B$257,"&lt;="&amp;$B269)</f>
        <v>15.68</v>
      </c>
      <c r="BQ269" s="4">
        <f>SUMIFS('Aceite Virgen Extra'!BQ$6:BQ$257,'Aceite Virgen Extra'!$A$6:$A$257,"&gt;="&amp;$A269,'Aceite Virgen Extra'!$B$6:$B$257,"&lt;="&amp;$B269)</f>
        <v>3.9400000000000004</v>
      </c>
      <c r="BR269" s="4">
        <f>SUMIFS('Aceite Virgen Extra'!BR$6:BR$257,'Aceite Virgen Extra'!$A$6:$A$257,"&gt;="&amp;$A269,'Aceite Virgen Extra'!$B$6:$B$257,"&lt;="&amp;$B269)</f>
        <v>12.149999999999999</v>
      </c>
      <c r="BV269" s="4">
        <f>SUMIFS('Aceite Virgen Extra'!BV$6:BV$257,'Aceite Virgen Extra'!$A$6:$A$257,"&gt;="&amp;$A269,'Aceite Virgen Extra'!$B$6:$B$257,"&lt;="&amp;$B269)</f>
        <v>9.1199999999999992</v>
      </c>
      <c r="BW269" s="4">
        <f>SUMIFS('Aceite Virgen Extra'!BW$6:BW$257,'Aceite Virgen Extra'!$A$6:$A$257,"&gt;="&amp;$A269,'Aceite Virgen Extra'!$B$6:$B$257,"&lt;="&amp;$B269)</f>
        <v>17.93</v>
      </c>
      <c r="BX269" s="4">
        <f>SUMIFS('Aceite Virgen Extra'!BX$6:BX$257,'Aceite Virgen Extra'!$A$6:$A$257,"&gt;="&amp;$A269,'Aceite Virgen Extra'!$B$6:$B$257,"&lt;="&amp;$B269)</f>
        <v>5.9499999999999993</v>
      </c>
      <c r="BY269" s="4">
        <f>SUMIFS('Aceite Virgen Extra'!BY$6:BY$257,'Aceite Virgen Extra'!$A$6:$A$257,"&gt;="&amp;$A269,'Aceite Virgen Extra'!$B$6:$B$257,"&lt;="&amp;$B269)</f>
        <v>7.12</v>
      </c>
      <c r="CC269" s="4">
        <f>SUMIFS('Aceite Virgen Extra'!CC$6:CC$257,'Aceite Virgen Extra'!$A$6:$A$257,"&gt;="&amp;$A269,'Aceite Virgen Extra'!$B$6:$B$257,"&lt;="&amp;$B269)</f>
        <v>11.56</v>
      </c>
      <c r="CD269" s="4">
        <f>SUMIFS('Aceite Virgen Extra'!CD$6:CD$257,'Aceite Virgen Extra'!$A$6:$A$257,"&gt;="&amp;$A269,'Aceite Virgen Extra'!$B$6:$B$257,"&lt;="&amp;$B269)</f>
        <v>21.270000000000003</v>
      </c>
      <c r="CE269" s="4">
        <f>SUMIFS('Aceite Virgen Extra'!CE$6:CE$257,'Aceite Virgen Extra'!$A$6:$A$257,"&gt;="&amp;$A269,'Aceite Virgen Extra'!$B$6:$B$257,"&lt;="&amp;$B269)</f>
        <v>7.75</v>
      </c>
      <c r="CF269" s="4">
        <f>SUMIFS('Aceite Virgen Extra'!CF$6:CF$257,'Aceite Virgen Extra'!$A$6:$A$257,"&gt;="&amp;$A269,'Aceite Virgen Extra'!$B$6:$B$257,"&lt;="&amp;$B269)</f>
        <v>7.74</v>
      </c>
      <c r="CJ269" s="4">
        <f>SUMIFS('Aceite Virgen Extra'!CJ$6:CJ$257,'Aceite Virgen Extra'!$A$6:$A$257,"&gt;="&amp;$A269,'Aceite Virgen Extra'!$B$6:$B$257,"&lt;="&amp;$B269)</f>
        <v>14.239999999999998</v>
      </c>
      <c r="CK269" s="4">
        <f>SUMIFS('Aceite Virgen Extra'!CK$6:CK$257,'Aceite Virgen Extra'!$A$6:$A$257,"&gt;="&amp;$A269,'Aceite Virgen Extra'!$B$6:$B$257,"&lt;="&amp;$B269)</f>
        <v>27.68</v>
      </c>
      <c r="CL269" s="4">
        <f>SUMIFS('Aceite Virgen Extra'!CL$6:CL$257,'Aceite Virgen Extra'!$A$6:$A$257,"&gt;="&amp;$A269,'Aceite Virgen Extra'!$B$6:$B$257,"&lt;="&amp;$B269)</f>
        <v>8.0500000000000007</v>
      </c>
      <c r="CM269" s="4">
        <f>SUMIFS('Aceite Virgen Extra'!CM$6:CM$257,'Aceite Virgen Extra'!$A$6:$A$257,"&gt;="&amp;$A269,'Aceite Virgen Extra'!$B$6:$B$257,"&lt;="&amp;$B269)</f>
        <v>11.77</v>
      </c>
      <c r="CQ269" s="4">
        <f>SUMIFS('Aceite Virgen Extra'!CQ$6:CQ$257,'Aceite Virgen Extra'!$A$6:$A$257,"&gt;="&amp;$A269,'Aceite Virgen Extra'!$B$6:$B$257,"&lt;="&amp;$B269)</f>
        <v>11.64</v>
      </c>
      <c r="CR269" s="4">
        <f>SUMIFS('Aceite Virgen Extra'!CR$6:CR$257,'Aceite Virgen Extra'!$A$6:$A$257,"&gt;="&amp;$A269,'Aceite Virgen Extra'!$B$6:$B$257,"&lt;="&amp;$B269)</f>
        <v>23.28</v>
      </c>
      <c r="CS269" s="4">
        <f>SUMIFS('Aceite Virgen Extra'!CS$6:CS$257,'Aceite Virgen Extra'!$A$6:$A$257,"&gt;="&amp;$A269,'Aceite Virgen Extra'!$B$6:$B$257,"&lt;="&amp;$B269)</f>
        <v>5.63</v>
      </c>
      <c r="CT269" s="4">
        <f>SUMIFS('Aceite Virgen Extra'!CT$6:CT$257,'Aceite Virgen Extra'!$A$6:$A$257,"&gt;="&amp;$A269,'Aceite Virgen Extra'!$B$6:$B$257,"&lt;="&amp;$B269)</f>
        <v>10.879999999999999</v>
      </c>
      <c r="CX269" s="4">
        <f>SUMIFS('Aceite Virgen Extra'!CX$6:CX$257,'Aceite Virgen Extra'!$A$6:$A$257,"&gt;="&amp;$A269,'Aceite Virgen Extra'!$B$6:$B$257,"&lt;="&amp;$B269)</f>
        <v>7.4499999999999993</v>
      </c>
      <c r="CY269" s="4">
        <f>SUMIFS('Aceite Virgen Extra'!CY$6:CY$257,'Aceite Virgen Extra'!$A$6:$A$257,"&gt;="&amp;$A269,'Aceite Virgen Extra'!$B$6:$B$257,"&lt;="&amp;$B269)</f>
        <v>19.060000000000002</v>
      </c>
      <c r="CZ269" s="4">
        <f>SUMIFS('Aceite Virgen Extra'!CZ$6:CZ$257,'Aceite Virgen Extra'!$A$6:$A$257,"&gt;="&amp;$A269,'Aceite Virgen Extra'!$B$6:$B$257,"&lt;="&amp;$B269)</f>
        <v>2.59</v>
      </c>
      <c r="DA269" s="4">
        <f>SUMIFS('Aceite Virgen Extra'!DA$6:DA$257,'Aceite Virgen Extra'!$A$6:$A$257,"&gt;="&amp;$A269,'Aceite Virgen Extra'!$B$6:$B$257,"&lt;="&amp;$B269)</f>
        <v>8.2100000000000009</v>
      </c>
      <c r="DE269" s="4">
        <f>SUMIFS('Aceite Virgen Extra'!DE$6:DE$257,'Aceite Virgen Extra'!$A$6:$A$257,"&gt;="&amp;$A269,'Aceite Virgen Extra'!$B$6:$B$257,"&lt;="&amp;$B269)</f>
        <v>7.15</v>
      </c>
      <c r="DF269" s="4">
        <f>SUMIFS('Aceite Virgen Extra'!DF$6:DF$257,'Aceite Virgen Extra'!$A$6:$A$257,"&gt;="&amp;$A269,'Aceite Virgen Extra'!$B$6:$B$257,"&lt;="&amp;$B269)</f>
        <v>14</v>
      </c>
      <c r="DG269" s="4">
        <f>SUMIFS('Aceite Virgen Extra'!DG$6:DG$257,'Aceite Virgen Extra'!$A$6:$A$257,"&gt;="&amp;$A269,'Aceite Virgen Extra'!$B$6:$B$257,"&lt;="&amp;$B269)</f>
        <v>3.11</v>
      </c>
      <c r="DH269" s="4">
        <f>SUMIFS('Aceite Virgen Extra'!DH$6:DH$257,'Aceite Virgen Extra'!$A$6:$A$257,"&gt;="&amp;$A269,'Aceite Virgen Extra'!$B$6:$B$257,"&lt;="&amp;$B269)</f>
        <v>10.199999999999999</v>
      </c>
      <c r="DL269" s="4">
        <f>SUMIFS('Aceite Virgen Extra'!DL$6:DL$257,'Aceite Virgen Extra'!$A$6:$A$257,"&gt;="&amp;$A269,'Aceite Virgen Extra'!$B$6:$B$257,"&lt;="&amp;$B269)</f>
        <v>8.31</v>
      </c>
      <c r="DM269" s="4">
        <f>SUMIFS('Aceite Virgen Extra'!DM$6:DM$257,'Aceite Virgen Extra'!$A$6:$A$257,"&gt;="&amp;$A269,'Aceite Virgen Extra'!$B$6:$B$257,"&lt;="&amp;$B269)</f>
        <v>11.450000000000001</v>
      </c>
      <c r="DN269" s="4">
        <f>SUMIFS('Aceite Virgen Extra'!DN$6:DN$257,'Aceite Virgen Extra'!$A$6:$A$257,"&gt;="&amp;$A269,'Aceite Virgen Extra'!$B$6:$B$257,"&lt;="&amp;$B269)</f>
        <v>6.15</v>
      </c>
      <c r="DO269" s="4">
        <f>SUMIFS('Aceite Virgen Extra'!DO$6:DO$257,'Aceite Virgen Extra'!$A$6:$A$257,"&gt;="&amp;$A269,'Aceite Virgen Extra'!$B$6:$B$257,"&lt;="&amp;$B269)</f>
        <v>11.85</v>
      </c>
      <c r="DS269" s="4">
        <f>SUMIFS('Aceite Virgen Extra'!DS$6:DS$257,'Aceite Virgen Extra'!$A$6:$A$257,"&gt;="&amp;$A269,'Aceite Virgen Extra'!$B$6:$B$257,"&lt;="&amp;$B269)</f>
        <v>8.02</v>
      </c>
      <c r="DT269" s="4">
        <f>SUMIFS('Aceite Virgen Extra'!DT$6:DT$257,'Aceite Virgen Extra'!$A$6:$A$257,"&gt;="&amp;$A269,'Aceite Virgen Extra'!$B$6:$B$257,"&lt;="&amp;$B269)</f>
        <v>9.2200000000000006</v>
      </c>
      <c r="DU269" s="4">
        <f>SUMIFS('Aceite Virgen Extra'!DU$6:DU$257,'Aceite Virgen Extra'!$A$6:$A$257,"&gt;="&amp;$A269,'Aceite Virgen Extra'!$B$6:$B$257,"&lt;="&amp;$B269)</f>
        <v>4.38</v>
      </c>
      <c r="DV269" s="4">
        <f>SUMIFS('Aceite Virgen Extra'!DV$6:DV$257,'Aceite Virgen Extra'!$A$6:$A$257,"&gt;="&amp;$A269,'Aceite Virgen Extra'!$B$6:$B$257,"&lt;="&amp;$B269)</f>
        <v>17.829999999999998</v>
      </c>
      <c r="DZ269" s="4">
        <f>SUMIFS('Aceite Virgen Extra'!DZ$6:DZ$257,'Aceite Virgen Extra'!$A$6:$A$257,"&gt;="&amp;$A269,'Aceite Virgen Extra'!$B$6:$B$257,"&lt;="&amp;$B269)</f>
        <v>3.87</v>
      </c>
      <c r="EA269" s="4">
        <f>SUMIFS('Aceite Virgen Extra'!EA$6:EA$257,'Aceite Virgen Extra'!$A$6:$A$257,"&gt;="&amp;$A269,'Aceite Virgen Extra'!$B$6:$B$257,"&lt;="&amp;$B269)</f>
        <v>3.89</v>
      </c>
      <c r="EB269" s="4">
        <f>SUMIFS('Aceite Virgen Extra'!EB$6:EB$257,'Aceite Virgen Extra'!$A$6:$A$257,"&gt;="&amp;$A269,'Aceite Virgen Extra'!$B$6:$B$257,"&lt;="&amp;$B269)</f>
        <v>2.94</v>
      </c>
      <c r="EC269" s="4">
        <f>SUMIFS('Aceite Virgen Extra'!EC$6:EC$257,'Aceite Virgen Extra'!$A$6:$A$257,"&gt;="&amp;$A269,'Aceite Virgen Extra'!$B$6:$B$257,"&lt;="&amp;$B269)</f>
        <v>8.18</v>
      </c>
      <c r="EG269" s="4">
        <f>SUMIFS('Aceite Virgen Extra'!EG$6:EG$257,'Aceite Virgen Extra'!$A$6:$A$257,"&gt;="&amp;$A269,'Aceite Virgen Extra'!$B$6:$B$257,"&lt;="&amp;$B269)</f>
        <v>2.52</v>
      </c>
      <c r="EH269" s="4">
        <f>SUMIFS('Aceite Virgen Extra'!EH$6:EH$257,'Aceite Virgen Extra'!$A$6:$A$257,"&gt;="&amp;$A269,'Aceite Virgen Extra'!$B$6:$B$257,"&lt;="&amp;$B269)</f>
        <v>0.86</v>
      </c>
      <c r="EI269" s="4">
        <f>SUMIFS('Aceite Virgen Extra'!EI$6:EI$257,'Aceite Virgen Extra'!$A$6:$A$257,"&gt;="&amp;$A269,'Aceite Virgen Extra'!$B$6:$B$257,"&lt;="&amp;$B269)</f>
        <v>3.79</v>
      </c>
      <c r="EJ269" s="4">
        <f>SUMIFS('Aceite Virgen Extra'!EJ$6:EJ$257,'Aceite Virgen Extra'!$A$6:$A$257,"&gt;="&amp;$A269,'Aceite Virgen Extra'!$B$6:$B$257,"&lt;="&amp;$B269)</f>
        <v>3.37</v>
      </c>
      <c r="EN269" s="4">
        <f>SUMIFS('Aceite Virgen Extra'!EN$6:EN$257,'Aceite Virgen Extra'!$A$6:$A$257,"&gt;="&amp;$A269,'Aceite Virgen Extra'!$B$6:$B$257,"&lt;="&amp;$B269)</f>
        <v>3.4800000000000004</v>
      </c>
      <c r="EO269" s="4">
        <f>SUMIFS('Aceite Virgen Extra'!EO$6:EO$257,'Aceite Virgen Extra'!$A$6:$A$257,"&gt;="&amp;$A269,'Aceite Virgen Extra'!$B$6:$B$257,"&lt;="&amp;$B269)</f>
        <v>0.17</v>
      </c>
      <c r="EP269" s="4">
        <f>SUMIFS('Aceite Virgen Extra'!EP$6:EP$257,'Aceite Virgen Extra'!$A$6:$A$257,"&gt;="&amp;$A269,'Aceite Virgen Extra'!$B$6:$B$257,"&lt;="&amp;$B269)</f>
        <v>4.4800000000000004</v>
      </c>
      <c r="EQ269" s="4">
        <f>SUMIFS('Aceite Virgen Extra'!EQ$6:EQ$257,'Aceite Virgen Extra'!$A$6:$A$257,"&gt;="&amp;$A269,'Aceite Virgen Extra'!$B$6:$B$257,"&lt;="&amp;$B269)</f>
        <v>7.36</v>
      </c>
      <c r="EU269" s="4">
        <f>SUMIFS('Aceite Virgen Extra'!EU$6:EU$257,'Aceite Virgen Extra'!$A$6:$A$257,"&gt;="&amp;$A269,'Aceite Virgen Extra'!$B$6:$B$257,"&lt;="&amp;$B269)</f>
        <v>1.8900000000000001</v>
      </c>
      <c r="EV269" s="4">
        <f>SUMIFS('Aceite Virgen Extra'!EV$6:EV$257,'Aceite Virgen Extra'!$A$6:$A$257,"&gt;="&amp;$A269,'Aceite Virgen Extra'!$B$6:$B$257,"&lt;="&amp;$B269)</f>
        <v>3.07</v>
      </c>
      <c r="EW269" s="4">
        <f>SUMIFS('Aceite Virgen Extra'!EW$6:EW$257,'Aceite Virgen Extra'!$A$6:$A$257,"&gt;="&amp;$A269,'Aceite Virgen Extra'!$B$6:$B$257,"&lt;="&amp;$B269)</f>
        <v>0.21000000000000002</v>
      </c>
      <c r="EX269" s="4">
        <f>SUMIFS('Aceite Virgen Extra'!EX$6:EX$257,'Aceite Virgen Extra'!$A$6:$A$257,"&gt;="&amp;$A269,'Aceite Virgen Extra'!$B$6:$B$257,"&lt;="&amp;$B269)</f>
        <v>6.26</v>
      </c>
      <c r="FB269" s="4">
        <f>SUMIFS('Aceite Virgen Extra'!FB$6:FB$257,'Aceite Virgen Extra'!$A$6:$A$257,"&gt;="&amp;$A269,'Aceite Virgen Extra'!$B$6:$B$257,"&lt;="&amp;$B269)</f>
        <v>2.62</v>
      </c>
      <c r="FC269" s="4">
        <f>SUMIFS('Aceite Virgen Extra'!FC$6:FC$257,'Aceite Virgen Extra'!$A$6:$A$257,"&gt;="&amp;$A269,'Aceite Virgen Extra'!$B$6:$B$257,"&lt;="&amp;$B269)</f>
        <v>2.35</v>
      </c>
      <c r="FD269" s="4">
        <f>SUMIFS('Aceite Virgen Extra'!FD$6:FD$257,'Aceite Virgen Extra'!$A$6:$A$257,"&gt;="&amp;$A269,'Aceite Virgen Extra'!$B$6:$B$257,"&lt;="&amp;$B269)</f>
        <v>1.33</v>
      </c>
      <c r="FE269" s="4">
        <f>SUMIFS('Aceite Virgen Extra'!FE$6:FE$257,'Aceite Virgen Extra'!$A$6:$A$257,"&gt;="&amp;$A269,'Aceite Virgen Extra'!$B$6:$B$257,"&lt;="&amp;$B269)</f>
        <v>7.01</v>
      </c>
      <c r="FI269" s="4">
        <f>SUMIFS('Aceite Virgen Extra'!FI$6:FI$257,'Aceite Virgen Extra'!$A$6:$A$257,"&gt;="&amp;$A269,'Aceite Virgen Extra'!$B$6:$B$257,"&lt;="&amp;$B269)</f>
        <v>2.7</v>
      </c>
      <c r="FJ269" s="4">
        <f>SUMIFS('Aceite Virgen Extra'!FJ$6:FJ$257,'Aceite Virgen Extra'!$A$6:$A$257,"&gt;="&amp;$A269,'Aceite Virgen Extra'!$B$6:$B$257,"&lt;="&amp;$B269)</f>
        <v>0.85</v>
      </c>
      <c r="FK269" s="4">
        <f>SUMIFS('Aceite Virgen Extra'!FK$6:FK$257,'Aceite Virgen Extra'!$A$6:$A$257,"&gt;="&amp;$A269,'Aceite Virgen Extra'!$B$6:$B$257,"&lt;="&amp;$B269)</f>
        <v>2.38</v>
      </c>
      <c r="FL269" s="4">
        <f>SUMIFS('Aceite Virgen Extra'!FL$6:FL$257,'Aceite Virgen Extra'!$A$6:$A$257,"&gt;="&amp;$A269,'Aceite Virgen Extra'!$B$6:$B$257,"&lt;="&amp;$B269)</f>
        <v>9.02</v>
      </c>
      <c r="FP269" s="4">
        <f>SUMIFS('Aceite Virgen Extra'!FP$6:FP$257,'Aceite Virgen Extra'!$A$6:$A$257,"&gt;="&amp;$A269,'Aceite Virgen Extra'!$B$6:$B$257,"&lt;="&amp;$B269)</f>
        <v>1.71</v>
      </c>
      <c r="FQ269" s="4">
        <f>SUMIFS('Aceite Virgen Extra'!FQ$6:FQ$257,'Aceite Virgen Extra'!$A$6:$A$257,"&gt;="&amp;$A269,'Aceite Virgen Extra'!$B$6:$B$257,"&lt;="&amp;$B269)</f>
        <v>0.23</v>
      </c>
      <c r="FR269" s="4">
        <f>SUMIFS('Aceite Virgen Extra'!FR$6:FR$257,'Aceite Virgen Extra'!$A$6:$A$257,"&gt;="&amp;$A269,'Aceite Virgen Extra'!$B$6:$B$257,"&lt;="&amp;$B269)</f>
        <v>0.68</v>
      </c>
      <c r="FS269" s="4">
        <f>SUMIFS('Aceite Virgen Extra'!FS$6:FS$257,'Aceite Virgen Extra'!$A$6:$A$257,"&gt;="&amp;$A269,'Aceite Virgen Extra'!$B$6:$B$257,"&lt;="&amp;$B269)</f>
        <v>5.24</v>
      </c>
      <c r="FW269" s="4">
        <f>SUMIFS('Aceite Virgen Extra'!FW$6:FW$257,'Aceite Virgen Extra'!$A$6:$A$257,"&gt;="&amp;$A269,'Aceite Virgen Extra'!$B$6:$B$257,"&lt;="&amp;$B269)</f>
        <v>0.91</v>
      </c>
      <c r="FX269" s="4">
        <f>SUMIFS('Aceite Virgen Extra'!FX$6:FX$257,'Aceite Virgen Extra'!$A$6:$A$257,"&gt;="&amp;$A269,'Aceite Virgen Extra'!$B$6:$B$257,"&lt;="&amp;$B269)</f>
        <v>1</v>
      </c>
      <c r="FY269" s="4">
        <f>SUMIFS('Aceite Virgen Extra'!FY$6:FY$257,'Aceite Virgen Extra'!$A$6:$A$257,"&gt;="&amp;$A269,'Aceite Virgen Extra'!$B$6:$B$257,"&lt;="&amp;$B269)</f>
        <v>0.59</v>
      </c>
      <c r="FZ269" s="4">
        <f>SUMIFS('Aceite Virgen Extra'!FZ$6:FZ$257,'Aceite Virgen Extra'!$A$6:$A$257,"&gt;="&amp;$A269,'Aceite Virgen Extra'!$B$6:$B$257,"&lt;="&amp;$B269)</f>
        <v>2.9</v>
      </c>
      <c r="GD269" s="4">
        <f>SUMIFS('Aceite Virgen Extra'!GD$6:GD$257,'Aceite Virgen Extra'!$A$6:$A$257,"&gt;="&amp;$A269,'Aceite Virgen Extra'!$B$6:$B$257,"&lt;="&amp;$B269)</f>
        <v>1.1000000000000001</v>
      </c>
      <c r="GE269" s="4">
        <f>SUMIFS('Aceite Virgen Extra'!GE$6:GE$257,'Aceite Virgen Extra'!$A$6:$A$257,"&gt;="&amp;$A269,'Aceite Virgen Extra'!$B$6:$B$257,"&lt;="&amp;$B269)</f>
        <v>1.23</v>
      </c>
      <c r="GF269" s="4">
        <f>SUMIFS('Aceite Virgen Extra'!GF$6:GF$257,'Aceite Virgen Extra'!$A$6:$A$257,"&gt;="&amp;$A269,'Aceite Virgen Extra'!$B$6:$B$257,"&lt;="&amp;$B269)</f>
        <v>0.61</v>
      </c>
      <c r="GG269" s="4">
        <f>SUMIFS('Aceite Virgen Extra'!GG$6:GG$257,'Aceite Virgen Extra'!$A$6:$A$257,"&gt;="&amp;$A269,'Aceite Virgen Extra'!$B$6:$B$257,"&lt;="&amp;$B269)</f>
        <v>2.5</v>
      </c>
      <c r="GK269" s="4">
        <f>SUMIFS('Aceite Virgen Extra'!GK$6:GK$257,'Aceite Virgen Extra'!$A$6:$A$257,"&gt;="&amp;$A269,'Aceite Virgen Extra'!$B$6:$B$257,"&lt;="&amp;$B269)</f>
        <v>1.07</v>
      </c>
      <c r="GL269" s="4">
        <f>SUMIFS('Aceite Virgen Extra'!GL$6:GL$257,'Aceite Virgen Extra'!$A$6:$A$257,"&gt;="&amp;$A269,'Aceite Virgen Extra'!$B$6:$B$257,"&lt;="&amp;$B269)</f>
        <v>0.56000000000000005</v>
      </c>
      <c r="GM269" s="4">
        <f>SUMIFS('Aceite Virgen Extra'!GM$6:GM$257,'Aceite Virgen Extra'!$A$6:$A$257,"&gt;="&amp;$A269,'Aceite Virgen Extra'!$B$6:$B$257,"&lt;="&amp;$B269)</f>
        <v>0.86</v>
      </c>
      <c r="GN269" s="4">
        <f>SUMIFS('Aceite Virgen Extra'!GN$6:GN$257,'Aceite Virgen Extra'!$A$6:$A$257,"&gt;="&amp;$A269,'Aceite Virgen Extra'!$B$6:$B$257,"&lt;="&amp;$B269)</f>
        <v>1.8</v>
      </c>
      <c r="GR269" s="4">
        <f>SUMIFS('Aceite Virgen Extra'!GR$6:GR$257,'Aceite Virgen Extra'!$A$6:$A$257,"&gt;="&amp;$A269,'Aceite Virgen Extra'!$B$6:$B$257,"&lt;="&amp;$B269)</f>
        <v>1.28</v>
      </c>
      <c r="GS269" s="4">
        <f>SUMIFS('Aceite Virgen Extra'!GS$6:GS$257,'Aceite Virgen Extra'!$A$6:$A$257,"&gt;="&amp;$A269,'Aceite Virgen Extra'!$B$6:$B$257,"&lt;="&amp;$B269)</f>
        <v>0.95</v>
      </c>
      <c r="GT269" s="4">
        <f>SUMIFS('Aceite Virgen Extra'!GT$6:GT$257,'Aceite Virgen Extra'!$A$6:$A$257,"&gt;="&amp;$A269,'Aceite Virgen Extra'!$B$6:$B$257,"&lt;="&amp;$B269)</f>
        <v>0.31</v>
      </c>
      <c r="GU269" s="4">
        <f>SUMIFS('Aceite Virgen Extra'!GU$6:GU$257,'Aceite Virgen Extra'!$A$6:$A$257,"&gt;="&amp;$A269,'Aceite Virgen Extra'!$B$6:$B$257,"&lt;="&amp;$B269)</f>
        <v>5.34</v>
      </c>
      <c r="GY269" s="4">
        <f>SUMIFS('Aceite Virgen Extra'!GY$6:GY$257,'Aceite Virgen Extra'!$A$6:$A$257,"&gt;="&amp;$A269,'Aceite Virgen Extra'!$B$6:$B$257,"&lt;="&amp;$B269)</f>
        <v>0.75</v>
      </c>
      <c r="GZ269" s="4">
        <f>SUMIFS('Aceite Virgen Extra'!GZ$6:GZ$257,'Aceite Virgen Extra'!$A$6:$A$257,"&gt;="&amp;$A269,'Aceite Virgen Extra'!$B$6:$B$257,"&lt;="&amp;$B269)</f>
        <v>0.29000000000000004</v>
      </c>
      <c r="HA269" s="4">
        <f>SUMIFS('Aceite Virgen Extra'!HA$6:HA$257,'Aceite Virgen Extra'!$A$6:$A$257,"&gt;="&amp;$A269,'Aceite Virgen Extra'!$B$6:$B$257,"&lt;="&amp;$B269)</f>
        <v>0.64999999999999991</v>
      </c>
      <c r="HB269" s="4">
        <f>SUMIFS('Aceite Virgen Extra'!HB$6:HB$257,'Aceite Virgen Extra'!$A$6:$A$257,"&gt;="&amp;$A269,'Aceite Virgen Extra'!$B$6:$B$257,"&lt;="&amp;$B269)</f>
        <v>1.08</v>
      </c>
      <c r="HF269" s="4">
        <f>SUMIFS('Aceite Virgen Extra'!HF$6:HF$257,'Aceite Virgen Extra'!$A$6:$A$257,"&gt;="&amp;$A269,'Aceite Virgen Extra'!$B$6:$B$257,"&lt;="&amp;$B269)</f>
        <v>1.37</v>
      </c>
      <c r="HG269" s="4">
        <f>SUMIFS('Aceite Virgen Extra'!HG$6:HG$257,'Aceite Virgen Extra'!$A$6:$A$257,"&gt;="&amp;$A269,'Aceite Virgen Extra'!$B$6:$B$257,"&lt;="&amp;$B269)</f>
        <v>2.31</v>
      </c>
      <c r="HH269" s="4">
        <f>SUMIFS('Aceite Virgen Extra'!HH$6:HH$257,'Aceite Virgen Extra'!$A$6:$A$257,"&gt;="&amp;$A269,'Aceite Virgen Extra'!$B$6:$B$257,"&lt;="&amp;$B269)</f>
        <v>1.2000000000000002</v>
      </c>
      <c r="HI269" s="4">
        <f>SUMIFS('Aceite Virgen Extra'!HI$6:HI$257,'Aceite Virgen Extra'!$A$6:$A$257,"&gt;="&amp;$A269,'Aceite Virgen Extra'!$B$6:$B$257,"&lt;="&amp;$B269)</f>
        <v>1.74</v>
      </c>
      <c r="HM269" s="4">
        <f>SUMIFS('Aceite Virgen Extra'!HM$6:HM$257,'Aceite Virgen Extra'!$A$6:$A$257,"&gt;="&amp;$A269,'Aceite Virgen Extra'!$B$6:$B$257,"&lt;="&amp;$B269)</f>
        <v>1.54</v>
      </c>
      <c r="HN269" s="4">
        <f>SUMIFS('Aceite Virgen Extra'!HN$6:HN$257,'Aceite Virgen Extra'!$A$6:$A$257,"&gt;="&amp;$A269,'Aceite Virgen Extra'!$B$6:$B$257,"&lt;="&amp;$B269)</f>
        <v>1.1299999999999999</v>
      </c>
      <c r="HO269" s="4">
        <f>SUMIFS('Aceite Virgen Extra'!HO$6:HO$257,'Aceite Virgen Extra'!$A$6:$A$257,"&gt;="&amp;$A269,'Aceite Virgen Extra'!$B$6:$B$257,"&lt;="&amp;$B269)</f>
        <v>0.88000000000000012</v>
      </c>
      <c r="HP269" s="4">
        <f>SUMIFS('Aceite Virgen Extra'!HP$6:HP$257,'Aceite Virgen Extra'!$A$6:$A$257,"&gt;="&amp;$A269,'Aceite Virgen Extra'!$B$6:$B$257,"&lt;="&amp;$B269)</f>
        <v>5.0500000000000007</v>
      </c>
      <c r="HT269" s="4">
        <f>SUMIFS('Aceite Virgen Extra'!HT$6:HT$257,'Aceite Virgen Extra'!$A$6:$A$257,"&gt;="&amp;$A269,'Aceite Virgen Extra'!$B$6:$B$257,"&lt;="&amp;$B269)</f>
        <v>2.42</v>
      </c>
      <c r="HU269" s="4">
        <f>SUMIFS('Aceite Virgen Extra'!HU$6:HU$257,'Aceite Virgen Extra'!$A$6:$A$257,"&gt;="&amp;$A269,'Aceite Virgen Extra'!$B$6:$B$257,"&lt;="&amp;$B269)</f>
        <v>2.1</v>
      </c>
      <c r="HV269" s="4">
        <f>SUMIFS('Aceite Virgen Extra'!HV$6:HV$257,'Aceite Virgen Extra'!$A$6:$A$257,"&gt;="&amp;$A269,'Aceite Virgen Extra'!$B$6:$B$257,"&lt;="&amp;$B269)</f>
        <v>1.23</v>
      </c>
      <c r="HW269" s="4">
        <f>SUMIFS('Aceite Virgen Extra'!HW$6:HW$257,'Aceite Virgen Extra'!$A$6:$A$257,"&gt;="&amp;$A269,'Aceite Virgen Extra'!$B$6:$B$257,"&lt;="&amp;$B269)</f>
        <v>8.39</v>
      </c>
      <c r="HZ269"/>
      <c r="IA269" s="4">
        <f>SUMIFS('Aceite Virgen Extra'!IA$6:IA$257,'Aceite Virgen Extra'!$A$6:$A$257,"&gt;="&amp;$A269,'Aceite Virgen Extra'!$B$6:$B$257,"&lt;="&amp;$B269)</f>
        <v>1.5299999999999998</v>
      </c>
      <c r="IB269" s="4">
        <f>SUMIFS('Aceite Virgen Extra'!IB$6:IB$257,'Aceite Virgen Extra'!$A$6:$A$257,"&gt;="&amp;$A269,'Aceite Virgen Extra'!$B$6:$B$257,"&lt;="&amp;$B269)</f>
        <v>1.65</v>
      </c>
      <c r="IC269" s="4">
        <f>SUMIFS('Aceite Virgen Extra'!IC$6:IC$257,'Aceite Virgen Extra'!$A$6:$A$257,"&gt;="&amp;$A269,'Aceite Virgen Extra'!$B$6:$B$257,"&lt;="&amp;$B269)</f>
        <v>1.25</v>
      </c>
      <c r="ID269" s="4">
        <f>SUMIFS('Aceite Virgen Extra'!ID$6:ID$257,'Aceite Virgen Extra'!$A$6:$A$257,"&gt;="&amp;$A269,'Aceite Virgen Extra'!$B$6:$B$257,"&lt;="&amp;$B269)</f>
        <v>1.69</v>
      </c>
      <c r="IH269" s="4">
        <f>SUMIFS('Aceite Virgen Extra'!IH$6:IH$257,'Aceite Virgen Extra'!$A$6:$A$257,"&gt;="&amp;$A269,'Aceite Virgen Extra'!$B$6:$B$257,"&lt;="&amp;$B269)</f>
        <v>1.52</v>
      </c>
      <c r="II269" s="4">
        <f>SUMIFS('Aceite Virgen Extra'!II$6:II$257,'Aceite Virgen Extra'!$A$6:$A$257,"&gt;="&amp;$A269,'Aceite Virgen Extra'!$B$6:$B$257,"&lt;="&amp;$B269)</f>
        <v>0.8899999999999999</v>
      </c>
      <c r="IJ269" s="4">
        <f>SUMIFS('Aceite Virgen Extra'!IJ$6:IJ$257,'Aceite Virgen Extra'!$A$6:$A$257,"&gt;="&amp;$A269,'Aceite Virgen Extra'!$B$6:$B$257,"&lt;="&amp;$B269)</f>
        <v>1.08</v>
      </c>
      <c r="IK269" s="4">
        <f>SUMIFS('Aceite Virgen Extra'!IK$6:IK$257,'Aceite Virgen Extra'!$A$6:$A$257,"&gt;="&amp;$A269,'Aceite Virgen Extra'!$B$6:$B$257,"&lt;="&amp;$B269)</f>
        <v>3.6</v>
      </c>
      <c r="IO269" s="4">
        <f>SUMIFS('Aceite Virgen Extra'!IO$6:IO$257,'Aceite Virgen Extra'!$A$6:$A$257,"&gt;="&amp;$A269,'Aceite Virgen Extra'!$B$6:$B$257,"&lt;="&amp;$B269)</f>
        <v>0.78</v>
      </c>
      <c r="IP269" s="4">
        <f>SUMIFS('Aceite Virgen Extra'!IP$6:IP$257,'Aceite Virgen Extra'!$A$6:$A$257,"&gt;="&amp;$A269,'Aceite Virgen Extra'!$B$6:$B$257,"&lt;="&amp;$B269)</f>
        <v>1.1599999999999999</v>
      </c>
      <c r="IQ269" s="4">
        <f>SUMIFS('Aceite Virgen Extra'!IQ$6:IQ$257,'Aceite Virgen Extra'!$A$6:$A$257,"&gt;="&amp;$A269,'Aceite Virgen Extra'!$B$6:$B$257,"&lt;="&amp;$B269)</f>
        <v>0.26</v>
      </c>
      <c r="IR269" s="4">
        <f>SUMIFS('Aceite Virgen Extra'!IR$6:IR$257,'Aceite Virgen Extra'!$A$6:$A$257,"&gt;="&amp;$A269,'Aceite Virgen Extra'!$B$6:$B$257,"&lt;="&amp;$B269)</f>
        <v>2.0299999999999998</v>
      </c>
      <c r="IV269" s="4">
        <f>SUMIFS('Aceite Virgen Extra'!IV$6:IV$257,'Aceite Virgen Extra'!$A$6:$A$257,"&gt;="&amp;$A269,'Aceite Virgen Extra'!$B$6:$B$257,"&lt;="&amp;$B269)</f>
        <v>0.95</v>
      </c>
      <c r="IW269" s="4">
        <f>SUMIFS('Aceite Virgen Extra'!IW$6:IW$257,'Aceite Virgen Extra'!$A$6:$A$257,"&gt;="&amp;$A269,'Aceite Virgen Extra'!$B$6:$B$257,"&lt;="&amp;$B269)</f>
        <v>0.68</v>
      </c>
      <c r="IX269" s="4">
        <f>SUMIFS('Aceite Virgen Extra'!IX$6:IX$257,'Aceite Virgen Extra'!$A$6:$A$257,"&gt;="&amp;$A269,'Aceite Virgen Extra'!$B$6:$B$257,"&lt;="&amp;$B269)</f>
        <v>0.95</v>
      </c>
      <c r="IY269" s="4">
        <f>SUMIFS('Aceite Virgen Extra'!IY$6:IY$257,'Aceite Virgen Extra'!$A$6:$A$257,"&gt;="&amp;$A269,'Aceite Virgen Extra'!$B$6:$B$257,"&lt;="&amp;$B269)</f>
        <v>0.45</v>
      </c>
      <c r="JB269"/>
      <c r="JC269" s="4">
        <f>SUMIFS('Aceite Virgen Extra'!JC$6:JC$257,'Aceite Virgen Extra'!$A$6:$A$257,"&gt;="&amp;$A269,'Aceite Virgen Extra'!$B$6:$B$257,"&lt;="&amp;$B269)</f>
        <v>1.0499999999999998</v>
      </c>
      <c r="JD269" s="4">
        <f>SUMIFS('Aceite Virgen Extra'!JD$6:JD$257,'Aceite Virgen Extra'!$A$6:$A$257,"&gt;="&amp;$A269,'Aceite Virgen Extra'!$B$6:$B$257,"&lt;="&amp;$B269)</f>
        <v>1.59</v>
      </c>
      <c r="JE269" s="4">
        <f>SUMIFS('Aceite Virgen Extra'!JE$6:JE$257,'Aceite Virgen Extra'!$A$6:$A$257,"&gt;="&amp;$A269,'Aceite Virgen Extra'!$B$6:$B$257,"&lt;="&amp;$B269)</f>
        <v>0.57999999999999996</v>
      </c>
      <c r="JF269" s="4">
        <f>SUMIFS('Aceite Virgen Extra'!JF$6:JF$257,'Aceite Virgen Extra'!$A$6:$A$257,"&gt;="&amp;$A269,'Aceite Virgen Extra'!$B$6:$B$257,"&lt;="&amp;$B269)</f>
        <v>1.66</v>
      </c>
      <c r="JJ269" s="4">
        <f>SUMIFS('Aceite Virgen Extra'!JJ$6:JJ$257,'Aceite Virgen Extra'!$A$6:$A$257,"&gt;="&amp;$A269,'Aceite Virgen Extra'!$B$6:$B$257,"&lt;="&amp;$B269)</f>
        <v>1.34</v>
      </c>
      <c r="JK269" s="4">
        <f>SUMIFS('Aceite Virgen Extra'!JK$6:JK$257,'Aceite Virgen Extra'!$A$6:$A$257,"&gt;="&amp;$A269,'Aceite Virgen Extra'!$B$6:$B$257,"&lt;="&amp;$B269)</f>
        <v>1.3</v>
      </c>
      <c r="JL269" s="4">
        <f>SUMIFS('Aceite Virgen Extra'!JL$6:JL$257,'Aceite Virgen Extra'!$A$6:$A$257,"&gt;="&amp;$A269,'Aceite Virgen Extra'!$B$6:$B$257,"&lt;="&amp;$B269)</f>
        <v>0.64</v>
      </c>
      <c r="JM269" s="4">
        <f>SUMIFS('Aceite Virgen Extra'!JM$6:JM$257,'Aceite Virgen Extra'!$A$6:$A$257,"&gt;="&amp;$A269,'Aceite Virgen Extra'!$B$6:$B$257,"&lt;="&amp;$B269)</f>
        <v>5.9</v>
      </c>
      <c r="JQ269" s="4">
        <f>SUMIFS('Aceite Virgen Extra'!JQ$6:JQ$257,'Aceite Virgen Extra'!$A$6:$A$257,"&gt;="&amp;$A269,'Aceite Virgen Extra'!$B$6:$B$257,"&lt;="&amp;$B269)</f>
        <v>1.93</v>
      </c>
      <c r="JR269" s="4">
        <f>SUMIFS('Aceite Virgen Extra'!JR$6:JR$257,'Aceite Virgen Extra'!$A$6:$A$257,"&gt;="&amp;$A269,'Aceite Virgen Extra'!$B$6:$B$257,"&lt;="&amp;$B269)</f>
        <v>1.52</v>
      </c>
      <c r="JS269" s="4">
        <f>SUMIFS('Aceite Virgen Extra'!JS$6:JS$257,'Aceite Virgen Extra'!$A$6:$A$257,"&gt;="&amp;$A269,'Aceite Virgen Extra'!$B$6:$B$257,"&lt;="&amp;$B269)</f>
        <v>0.97</v>
      </c>
      <c r="JT269" s="4">
        <f>SUMIFS('Aceite Virgen Extra'!JT$6:JT$257,'Aceite Virgen Extra'!$A$6:$A$257,"&gt;="&amp;$A269,'Aceite Virgen Extra'!$B$6:$B$257,"&lt;="&amp;$B269)</f>
        <v>6.78</v>
      </c>
      <c r="JX269" s="4">
        <f>SUMIFS('Aceite Virgen Extra'!JX$6:JX$257,'Aceite Virgen Extra'!$A$6:$A$257,"&gt;="&amp;$A269,'Aceite Virgen Extra'!$B$6:$B$257,"&lt;="&amp;$B269)</f>
        <v>1.8199999999999998</v>
      </c>
      <c r="JY269" s="4">
        <f>SUMIFS('Aceite Virgen Extra'!JY$6:JY$257,'Aceite Virgen Extra'!$A$6:$A$257,"&gt;="&amp;$A269,'Aceite Virgen Extra'!$B$6:$B$257,"&lt;="&amp;$B269)</f>
        <v>1.32</v>
      </c>
      <c r="JZ269" s="4">
        <f>SUMIFS('Aceite Virgen Extra'!JZ$6:JZ$257,'Aceite Virgen Extra'!$A$6:$A$257,"&gt;="&amp;$A269,'Aceite Virgen Extra'!$B$6:$B$257,"&lt;="&amp;$B269)</f>
        <v>1.45</v>
      </c>
      <c r="KA269" s="4">
        <f>SUMIFS('Aceite Virgen Extra'!KA$6:KA$257,'Aceite Virgen Extra'!$A$6:$A$257,"&gt;="&amp;$A269,'Aceite Virgen Extra'!$B$6:$B$257,"&lt;="&amp;$B269)</f>
        <v>4.55</v>
      </c>
      <c r="KE269" s="4">
        <f>SUMIFS('Aceite Virgen Extra'!KE$6:KE$257,'Aceite Virgen Extra'!$A$6:$A$257,"&gt;="&amp;$A269,'Aceite Virgen Extra'!$B$6:$B$257,"&lt;="&amp;$B269)</f>
        <v>1.76</v>
      </c>
      <c r="KF269" s="4">
        <f>SUMIFS('Aceite Virgen Extra'!KF$6:KF$257,'Aceite Virgen Extra'!$A$6:$A$257,"&gt;="&amp;$A269,'Aceite Virgen Extra'!$B$6:$B$257,"&lt;="&amp;$B269)</f>
        <v>1.1000000000000001</v>
      </c>
      <c r="KG269" s="4">
        <f>SUMIFS('Aceite Virgen Extra'!KG$6:KG$257,'Aceite Virgen Extra'!$A$6:$A$257,"&gt;="&amp;$A269,'Aceite Virgen Extra'!$B$6:$B$257,"&lt;="&amp;$B269)</f>
        <v>1.1299999999999999</v>
      </c>
      <c r="KH269" s="4">
        <f>SUMIFS('Aceite Virgen Extra'!KH$6:KH$257,'Aceite Virgen Extra'!$A$6:$A$257,"&gt;="&amp;$A269,'Aceite Virgen Extra'!$B$6:$B$257,"&lt;="&amp;$B269)</f>
        <v>6.34</v>
      </c>
      <c r="KL269" s="4">
        <f>SUMIFS('Aceite Virgen Extra'!KL$6:KL$257,'Aceite Virgen Extra'!$A$6:$A$257,"&gt;="&amp;$A269,'Aceite Virgen Extra'!$B$6:$B$257,"&lt;="&amp;$B269)</f>
        <v>2.09</v>
      </c>
      <c r="KM269" s="4">
        <f>SUMIFS('Aceite Virgen Extra'!KM$6:KM$257,'Aceite Virgen Extra'!$A$6:$A$257,"&gt;="&amp;$A269,'Aceite Virgen Extra'!$B$6:$B$257,"&lt;="&amp;$B269)</f>
        <v>1.4500000000000002</v>
      </c>
      <c r="KN269" s="4">
        <f>SUMIFS('Aceite Virgen Extra'!KN$6:KN$257,'Aceite Virgen Extra'!$A$6:$A$257,"&gt;="&amp;$A269,'Aceite Virgen Extra'!$B$6:$B$257,"&lt;="&amp;$B269)</f>
        <v>0.65999999999999992</v>
      </c>
      <c r="KO269" s="4">
        <f>SUMIFS('Aceite Virgen Extra'!KO$6:KO$257,'Aceite Virgen Extra'!$A$6:$A$257,"&gt;="&amp;$A269,'Aceite Virgen Extra'!$B$6:$B$257,"&lt;="&amp;$B269)</f>
        <v>9.129999999999999</v>
      </c>
      <c r="KS269" s="4">
        <f>SUMIFS('Aceite Virgen Extra'!KS$6:KS$257,'Aceite Virgen Extra'!$A$6:$A$257,"&gt;="&amp;$A269,'Aceite Virgen Extra'!$B$6:$B$257,"&lt;="&amp;$B269)</f>
        <v>1.67</v>
      </c>
      <c r="KT269" s="4">
        <f>SUMIFS('Aceite Virgen Extra'!KT$6:KT$257,'Aceite Virgen Extra'!$A$6:$A$257,"&gt;="&amp;$A269,'Aceite Virgen Extra'!$B$6:$B$257,"&lt;="&amp;$B269)</f>
        <v>1.4100000000000001</v>
      </c>
      <c r="KU269" s="4">
        <f>SUMIFS('Aceite Virgen Extra'!KU$6:KU$257,'Aceite Virgen Extra'!$A$6:$A$257,"&gt;="&amp;$A269,'Aceite Virgen Extra'!$B$6:$B$257,"&lt;="&amp;$B269)</f>
        <v>0.99</v>
      </c>
      <c r="KV269" s="4">
        <f>SUMIFS('Aceite Virgen Extra'!KV$6:KV$257,'Aceite Virgen Extra'!$A$6:$A$257,"&gt;="&amp;$A269,'Aceite Virgen Extra'!$B$6:$B$257,"&lt;="&amp;$B269)</f>
        <v>4.68</v>
      </c>
      <c r="KZ269" s="4">
        <f>SUMIFS('Aceite Virgen Extra'!KZ$6:KZ$257,'Aceite Virgen Extra'!$A$6:$A$257,"&gt;="&amp;$A269,'Aceite Virgen Extra'!$B$6:$B$257,"&lt;="&amp;$B269)</f>
        <v>1.6500000000000001</v>
      </c>
      <c r="LA269" s="4">
        <f>SUMIFS('Aceite Virgen Extra'!LA$6:LA$257,'Aceite Virgen Extra'!$A$6:$A$257,"&gt;="&amp;$A269,'Aceite Virgen Extra'!$B$6:$B$257,"&lt;="&amp;$B269)</f>
        <v>0.62</v>
      </c>
      <c r="LB269" s="4">
        <f>SUMIFS('Aceite Virgen Extra'!LB$6:LB$257,'Aceite Virgen Extra'!$A$6:$A$257,"&gt;="&amp;$A269,'Aceite Virgen Extra'!$B$6:$B$257,"&lt;="&amp;$B269)</f>
        <v>0.86</v>
      </c>
      <c r="LC269" s="4">
        <f>SUMIFS('Aceite Virgen Extra'!LC$6:LC$257,'Aceite Virgen Extra'!$A$6:$A$257,"&gt;="&amp;$A269,'Aceite Virgen Extra'!$B$6:$B$257,"&lt;="&amp;$B269)</f>
        <v>6.55</v>
      </c>
      <c r="LG269" s="4">
        <f>SUMIFS('Aceite Virgen Extra'!LG$6:LG$257,'Aceite Virgen Extra'!$A$6:$A$257,"&gt;="&amp;$A269,'Aceite Virgen Extra'!$B$6:$B$257,"&lt;="&amp;$B269)</f>
        <v>2.11</v>
      </c>
      <c r="LH269" s="4">
        <f>SUMIFS('Aceite Virgen Extra'!LH$6:LH$257,'Aceite Virgen Extra'!$A$6:$A$257,"&gt;="&amp;$A269,'Aceite Virgen Extra'!$B$6:$B$257,"&lt;="&amp;$B269)</f>
        <v>1.49</v>
      </c>
      <c r="LI269" s="4">
        <f>SUMIFS('Aceite Virgen Extra'!LI$6:LI$257,'Aceite Virgen Extra'!$A$6:$A$257,"&gt;="&amp;$A269,'Aceite Virgen Extra'!$B$6:$B$257,"&lt;="&amp;$B269)</f>
        <v>0.87</v>
      </c>
      <c r="LJ269" s="4">
        <f>SUMIFS('Aceite Virgen Extra'!LJ$6:LJ$257,'Aceite Virgen Extra'!$A$6:$A$257,"&gt;="&amp;$A269,'Aceite Virgen Extra'!$B$6:$B$257,"&lt;="&amp;$B269)</f>
        <v>8.4499999999999993</v>
      </c>
      <c r="LN269" s="4">
        <f>SUMIFS('Aceite Virgen Extra'!LN$6:LN$257,'Aceite Virgen Extra'!$A$6:$A$257,"&gt;="&amp;$A269,'Aceite Virgen Extra'!$B$6:$B$257,"&lt;="&amp;$B269)</f>
        <v>2.62</v>
      </c>
      <c r="LO269" s="4">
        <f>SUMIFS('Aceite Virgen Extra'!LO$6:LO$257,'Aceite Virgen Extra'!$A$6:$A$257,"&gt;="&amp;$A269,'Aceite Virgen Extra'!$B$6:$B$257,"&lt;="&amp;$B269)</f>
        <v>2.4299999999999997</v>
      </c>
      <c r="LP269" s="4">
        <f>SUMIFS('Aceite Virgen Extra'!LP$6:LP$257,'Aceite Virgen Extra'!$A$6:$A$257,"&gt;="&amp;$A269,'Aceite Virgen Extra'!$B$6:$B$257,"&lt;="&amp;$B269)</f>
        <v>0.86</v>
      </c>
      <c r="LQ269" s="4">
        <f>SUMIFS('Aceite Virgen Extra'!LQ$6:LQ$257,'Aceite Virgen Extra'!$A$6:$A$257,"&gt;="&amp;$A269,'Aceite Virgen Extra'!$B$6:$B$257,"&lt;="&amp;$B269)</f>
        <v>13.58</v>
      </c>
      <c r="LU269" s="4">
        <f>SUMIFS('Aceite Virgen Extra'!LU$6:LU$257,'Aceite Virgen Extra'!$A$6:$A$257,"&gt;="&amp;$A269,'Aceite Virgen Extra'!$B$6:$B$257,"&lt;="&amp;$B269)</f>
        <v>2.27</v>
      </c>
      <c r="LV269" s="4">
        <f>SUMIFS('Aceite Virgen Extra'!LV$6:LV$257,'Aceite Virgen Extra'!$A$6:$A$257,"&gt;="&amp;$A269,'Aceite Virgen Extra'!$B$6:$B$257,"&lt;="&amp;$B269)</f>
        <v>2.36</v>
      </c>
      <c r="LW269" s="4">
        <f>SUMIFS('Aceite Virgen Extra'!LW$6:LW$257,'Aceite Virgen Extra'!$A$6:$A$257,"&gt;="&amp;$A269,'Aceite Virgen Extra'!$B$6:$B$257,"&lt;="&amp;$B269)</f>
        <v>1.4600000000000002</v>
      </c>
      <c r="LX269" s="4">
        <f>SUMIFS('Aceite Virgen Extra'!LX$6:LX$257,'Aceite Virgen Extra'!$A$6:$A$257,"&gt;="&amp;$A269,'Aceite Virgen Extra'!$B$6:$B$257,"&lt;="&amp;$B269)</f>
        <v>5.36</v>
      </c>
      <c r="MB269" s="4">
        <f>SUMIFS('Aceite Virgen Extra'!MB$6:MB$257,'Aceite Virgen Extra'!$A$6:$A$257,"&gt;="&amp;$A269,'Aceite Virgen Extra'!$B$6:$B$257,"&lt;="&amp;$B269)</f>
        <v>5.6899999999999995</v>
      </c>
      <c r="MC269" s="4">
        <f>SUMIFS('Aceite Virgen Extra'!MC$6:MC$257,'Aceite Virgen Extra'!$A$6:$A$257,"&gt;="&amp;$A269,'Aceite Virgen Extra'!$B$6:$B$257,"&lt;="&amp;$B269)</f>
        <v>14.48</v>
      </c>
      <c r="MD269" s="4">
        <f>SUMIFS('Aceite Virgen Extra'!MD$6:MD$257,'Aceite Virgen Extra'!$A$6:$A$257,"&gt;="&amp;$A269,'Aceite Virgen Extra'!$B$6:$B$257,"&lt;="&amp;$B269)</f>
        <v>1.26</v>
      </c>
      <c r="ME269" s="4">
        <f>SUMIFS('Aceite Virgen Extra'!ME$6:ME$257,'Aceite Virgen Extra'!$A$6:$A$257,"&gt;="&amp;$A269,'Aceite Virgen Extra'!$B$6:$B$257,"&lt;="&amp;$B269)</f>
        <v>7.58</v>
      </c>
      <c r="MI269" s="4">
        <f>SUMIFS('Aceite Virgen Extra'!MI$6:MI$257,'Aceite Virgen Extra'!$A$6:$A$257,"&gt;="&amp;$A269,'Aceite Virgen Extra'!$B$6:$B$257,"&lt;="&amp;$B269)</f>
        <v>8.14</v>
      </c>
      <c r="MJ269" s="4">
        <f>SUMIFS('Aceite Virgen Extra'!MJ$6:MJ$257,'Aceite Virgen Extra'!$A$6:$A$257,"&gt;="&amp;$A269,'Aceite Virgen Extra'!$B$6:$B$257,"&lt;="&amp;$B269)</f>
        <v>18</v>
      </c>
      <c r="MK269" s="4">
        <f>SUMIFS('Aceite Virgen Extra'!MK$6:MK$257,'Aceite Virgen Extra'!$A$6:$A$257,"&gt;="&amp;$A269,'Aceite Virgen Extra'!$B$6:$B$257,"&lt;="&amp;$B269)</f>
        <v>2.71</v>
      </c>
      <c r="ML269" s="4">
        <f>SUMIFS('Aceite Virgen Extra'!ML$6:ML$257,'Aceite Virgen Extra'!$A$6:$A$257,"&gt;="&amp;$A269,'Aceite Virgen Extra'!$B$6:$B$257,"&lt;="&amp;$B269)</f>
        <v>11.54</v>
      </c>
      <c r="MP269" s="4">
        <f>SUMIFS('Aceite Virgen Extra'!MP$6:MP$257,'Aceite Virgen Extra'!$A$6:$A$257,"&gt;="&amp;$A269,'Aceite Virgen Extra'!$B$6:$B$257,"&lt;="&amp;$B269)</f>
        <v>9.24</v>
      </c>
      <c r="MQ269" s="4">
        <f>SUMIFS('Aceite Virgen Extra'!MQ$6:MQ$257,'Aceite Virgen Extra'!$A$6:$A$257,"&gt;="&amp;$A269,'Aceite Virgen Extra'!$B$6:$B$257,"&lt;="&amp;$B269)</f>
        <v>21.03</v>
      </c>
      <c r="MR269" s="4">
        <f>SUMIFS('Aceite Virgen Extra'!MR$6:MR$257,'Aceite Virgen Extra'!$A$6:$A$257,"&gt;="&amp;$A269,'Aceite Virgen Extra'!$B$6:$B$257,"&lt;="&amp;$B269)</f>
        <v>2.6399999999999997</v>
      </c>
      <c r="MS269" s="4">
        <f>SUMIFS('Aceite Virgen Extra'!MS$6:MS$257,'Aceite Virgen Extra'!$A$6:$A$257,"&gt;="&amp;$A269,'Aceite Virgen Extra'!$B$6:$B$257,"&lt;="&amp;$B269)</f>
        <v>13.88</v>
      </c>
      <c r="MW269" s="4">
        <f>SUMIFS('Aceite Virgen Extra'!MW$6:MW$257,'Aceite Virgen Extra'!$A$6:$A$257,"&gt;="&amp;$A269,'Aceite Virgen Extra'!$B$6:$B$257,"&lt;="&amp;$B269)</f>
        <v>10.899999999999999</v>
      </c>
      <c r="MX269" s="4">
        <f>SUMIFS('Aceite Virgen Extra'!MX$6:MX$257,'Aceite Virgen Extra'!$A$6:$A$257,"&gt;="&amp;$A269,'Aceite Virgen Extra'!$B$6:$B$257,"&lt;="&amp;$B269)</f>
        <v>24.64</v>
      </c>
      <c r="MY269" s="4">
        <f>SUMIFS('Aceite Virgen Extra'!MY$6:MY$257,'Aceite Virgen Extra'!$A$6:$A$257,"&gt;="&amp;$A269,'Aceite Virgen Extra'!$B$6:$B$257,"&lt;="&amp;$B269)</f>
        <v>2.2000000000000002</v>
      </c>
      <c r="MZ269" s="4">
        <f>SUMIFS('Aceite Virgen Extra'!MZ$6:MZ$257,'Aceite Virgen Extra'!$A$6:$A$257,"&gt;="&amp;$A269,'Aceite Virgen Extra'!$B$6:$B$257,"&lt;="&amp;$B269)</f>
        <v>16.46</v>
      </c>
      <c r="ND269" s="4">
        <f>SUMIFS('Aceite Virgen Extra'!ND$6:ND$257,'Aceite Virgen Extra'!$A$6:$A$257,"&gt;="&amp;$A269,'Aceite Virgen Extra'!$B$6:$B$257,"&lt;="&amp;$B269)</f>
        <v>10.53</v>
      </c>
      <c r="NE269" s="4">
        <f>SUMIFS('Aceite Virgen Extra'!NE$6:NE$257,'Aceite Virgen Extra'!$A$6:$A$257,"&gt;="&amp;$A269,'Aceite Virgen Extra'!$B$6:$B$257,"&lt;="&amp;$B269)</f>
        <v>23.41</v>
      </c>
      <c r="NF269" s="4">
        <f>SUMIFS('Aceite Virgen Extra'!NF$6:NF$257,'Aceite Virgen Extra'!$A$6:$A$257,"&gt;="&amp;$A269,'Aceite Virgen Extra'!$B$6:$B$257,"&lt;="&amp;$B269)</f>
        <v>4.91</v>
      </c>
      <c r="NG269" s="4">
        <f>SUMIFS('Aceite Virgen Extra'!NG$6:NG$257,'Aceite Virgen Extra'!$A$6:$A$257,"&gt;="&amp;$A269,'Aceite Virgen Extra'!$B$6:$B$257,"&lt;="&amp;$B269)</f>
        <v>8.7100000000000009</v>
      </c>
      <c r="NK269" s="4">
        <f>SUMIFS('Aceite Virgen Extra'!NK$6:NK$257,'Aceite Virgen Extra'!$A$6:$A$257,"&gt;="&amp;$A269,'Aceite Virgen Extra'!$B$6:$B$257,"&lt;="&amp;$B269)</f>
        <v>10.27</v>
      </c>
      <c r="NL269" s="4">
        <f>SUMIFS('Aceite Virgen Extra'!NL$6:NL$257,'Aceite Virgen Extra'!$A$6:$A$257,"&gt;="&amp;$A269,'Aceite Virgen Extra'!$B$6:$B$257,"&lt;="&amp;$B269)</f>
        <v>24.46</v>
      </c>
      <c r="NM269" s="4">
        <f>SUMIFS('Aceite Virgen Extra'!NM$6:NM$257,'Aceite Virgen Extra'!$A$6:$A$257,"&gt;="&amp;$A269,'Aceite Virgen Extra'!$B$6:$B$257,"&lt;="&amp;$B269)</f>
        <v>4.87</v>
      </c>
      <c r="NN269" s="4">
        <f>SUMIFS('Aceite Virgen Extra'!NN$6:NN$257,'Aceite Virgen Extra'!$A$6:$A$257,"&gt;="&amp;$A269,'Aceite Virgen Extra'!$B$6:$B$257,"&lt;="&amp;$B269)</f>
        <v>4.49</v>
      </c>
      <c r="NR269" s="4">
        <f>SUMIFS('Aceite Virgen Extra'!NR$6:NR$257,'Aceite Virgen Extra'!$A$6:$A$257,"&gt;="&amp;$A269,'Aceite Virgen Extra'!$B$6:$B$257,"&lt;="&amp;$B269)</f>
        <v>7.97</v>
      </c>
      <c r="NS269" s="4">
        <f>SUMIFS('Aceite Virgen Extra'!NS$6:NS$257,'Aceite Virgen Extra'!$A$6:$A$257,"&gt;="&amp;$A269,'Aceite Virgen Extra'!$B$6:$B$257,"&lt;="&amp;$B269)</f>
        <v>18.68</v>
      </c>
      <c r="NT269" s="4">
        <f>SUMIFS('Aceite Virgen Extra'!NT$6:NT$257,'Aceite Virgen Extra'!$A$6:$A$257,"&gt;="&amp;$A269,'Aceite Virgen Extra'!$B$6:$B$257,"&lt;="&amp;$B269)</f>
        <v>3.4099999999999997</v>
      </c>
      <c r="NU269" s="4">
        <f>SUMIFS('Aceite Virgen Extra'!NU$6:NU$257,'Aceite Virgen Extra'!$A$6:$A$257,"&gt;="&amp;$A269,'Aceite Virgen Extra'!$B$6:$B$257,"&lt;="&amp;$B269)</f>
        <v>7.06</v>
      </c>
      <c r="NY269" s="4">
        <f>SUMIFS('Aceite Virgen Extra'!NY$6:NY$257,'Aceite Virgen Extra'!$A$6:$A$257,"&gt;="&amp;$A269,'Aceite Virgen Extra'!$B$6:$B$257,"&lt;="&amp;$B269)</f>
        <v>12.91</v>
      </c>
      <c r="NZ269" s="4">
        <f>SUMIFS('Aceite Virgen Extra'!NZ$6:NZ$257,'Aceite Virgen Extra'!$A$6:$A$257,"&gt;="&amp;$A269,'Aceite Virgen Extra'!$B$6:$B$257,"&lt;="&amp;$B269)</f>
        <v>27.560000000000002</v>
      </c>
      <c r="OA269" s="4">
        <f>SUMIFS('Aceite Virgen Extra'!OA$6:OA$257,'Aceite Virgen Extra'!$A$6:$A$257,"&gt;="&amp;$A269,'Aceite Virgen Extra'!$B$6:$B$257,"&lt;="&amp;$B269)</f>
        <v>5.83</v>
      </c>
      <c r="OB269" s="4">
        <f>SUMIFS('Aceite Virgen Extra'!OB$6:OB$257,'Aceite Virgen Extra'!$A$6:$A$257,"&gt;="&amp;$A269,'Aceite Virgen Extra'!$B$6:$B$257,"&lt;="&amp;$B269)</f>
        <v>11.6</v>
      </c>
      <c r="OF269" s="4">
        <f>SUMIFS('Aceite Virgen Extra'!OF$6:OF$257,'Aceite Virgen Extra'!$A$6:$A$257,"&gt;="&amp;$A269,'Aceite Virgen Extra'!$B$6:$B$257,"&lt;="&amp;$B269)</f>
        <v>14.7</v>
      </c>
      <c r="OG269" s="4">
        <f>SUMIFS('Aceite Virgen Extra'!OG$6:OG$257,'Aceite Virgen Extra'!$A$6:$A$257,"&gt;="&amp;$A269,'Aceite Virgen Extra'!$B$6:$B$257,"&lt;="&amp;$B269)</f>
        <v>29.310000000000002</v>
      </c>
      <c r="OH269" s="4">
        <f>SUMIFS('Aceite Virgen Extra'!OH$6:OH$257,'Aceite Virgen Extra'!$A$6:$A$257,"&gt;="&amp;$A269,'Aceite Virgen Extra'!$B$6:$B$257,"&lt;="&amp;$B269)</f>
        <v>6.8900000000000006</v>
      </c>
      <c r="OI269" s="4">
        <f>SUMIFS('Aceite Virgen Extra'!OI$6:OI$257,'Aceite Virgen Extra'!$A$6:$A$257,"&gt;="&amp;$A269,'Aceite Virgen Extra'!$B$6:$B$257,"&lt;="&amp;$B269)</f>
        <v>13.97</v>
      </c>
      <c r="OM269" s="4">
        <f>SUMIFS('Aceite Virgen Extra'!OM$6:OM$257,'Aceite Virgen Extra'!$A$6:$A$257,"&gt;="&amp;$A269,'Aceite Virgen Extra'!$B$6:$B$257,"&lt;="&amp;$B269)</f>
        <v>10.879999999999999</v>
      </c>
      <c r="ON269" s="4">
        <f>SUMIFS('Aceite Virgen Extra'!ON$6:ON$257,'Aceite Virgen Extra'!$A$6:$A$257,"&gt;="&amp;$A269,'Aceite Virgen Extra'!$B$6:$B$257,"&lt;="&amp;$B269)</f>
        <v>29.55</v>
      </c>
      <c r="OO269" s="4">
        <f>SUMIFS('Aceite Virgen Extra'!OO$6:OO$257,'Aceite Virgen Extra'!$A$6:$A$257,"&gt;="&amp;$A269,'Aceite Virgen Extra'!$B$6:$B$257,"&lt;="&amp;$B269)</f>
        <v>3.71</v>
      </c>
      <c r="OP269" s="4">
        <f>SUMIFS('Aceite Virgen Extra'!OP$6:OP$257,'Aceite Virgen Extra'!$A$6:$A$257,"&gt;="&amp;$A269,'Aceite Virgen Extra'!$B$6:$B$257,"&lt;="&amp;$B269)</f>
        <v>8.34</v>
      </c>
      <c r="OT269" s="4">
        <f>SUMIFS('Aceite Virgen Extra'!OT$6:OT$257,'Aceite Virgen Extra'!$A$6:$A$257,"&gt;="&amp;$A269,'Aceite Virgen Extra'!$B$6:$B$257,"&lt;="&amp;$B269)</f>
        <v>7.79</v>
      </c>
      <c r="OU269" s="4">
        <f>SUMIFS('Aceite Virgen Extra'!OU$6:OU$257,'Aceite Virgen Extra'!$A$6:$A$257,"&gt;="&amp;$A269,'Aceite Virgen Extra'!$B$6:$B$257,"&lt;="&amp;$B269)</f>
        <v>14.41</v>
      </c>
      <c r="OV269" s="4">
        <f>SUMIFS('Aceite Virgen Extra'!OV$6:OV$257,'Aceite Virgen Extra'!$A$6:$A$257,"&gt;="&amp;$A269,'Aceite Virgen Extra'!$B$6:$B$257,"&lt;="&amp;$B269)</f>
        <v>3.42</v>
      </c>
      <c r="OW269" s="4">
        <f>SUMIFS('Aceite Virgen Extra'!OW$6:OW$257,'Aceite Virgen Extra'!$A$6:$A$257,"&gt;="&amp;$A269,'Aceite Virgen Extra'!$B$6:$B$257,"&lt;="&amp;$B269)</f>
        <v>16.060000000000002</v>
      </c>
      <c r="PA269" s="4">
        <f>SUMIFS('Aceite Virgen Extra'!PA$6:PA$257,'Aceite Virgen Extra'!$A$6:$A$257,"&gt;="&amp;$A269,'Aceite Virgen Extra'!$B$6:$B$257,"&lt;="&amp;$B269)</f>
        <v>3.22</v>
      </c>
      <c r="PB269" s="4">
        <f>SUMIFS('Aceite Virgen Extra'!PB$6:PB$257,'Aceite Virgen Extra'!$A$6:$A$257,"&gt;="&amp;$A269,'Aceite Virgen Extra'!$B$6:$B$257,"&lt;="&amp;$B269)</f>
        <v>2.8400000000000003</v>
      </c>
      <c r="PC269" s="4">
        <f>SUMIFS('Aceite Virgen Extra'!PC$6:PC$257,'Aceite Virgen Extra'!$A$6:$A$257,"&gt;="&amp;$A269,'Aceite Virgen Extra'!$B$6:$B$257,"&lt;="&amp;$B269)</f>
        <v>3.05</v>
      </c>
      <c r="PD269" s="4">
        <f>SUMIFS('Aceite Virgen Extra'!PD$6:PD$257,'Aceite Virgen Extra'!$A$6:$A$257,"&gt;="&amp;$A269,'Aceite Virgen Extra'!$B$6:$B$257,"&lt;="&amp;$B269)</f>
        <v>5.59</v>
      </c>
      <c r="PH269" s="4">
        <f>SUMIFS('Aceite Virgen Extra'!PH$6:PH$257,'Aceite Virgen Extra'!$A$6:$A$257,"&gt;="&amp;$A269,'Aceite Virgen Extra'!$B$6:$B$257,"&lt;="&amp;$B269)</f>
        <v>3.1899999999999995</v>
      </c>
      <c r="PI269" s="4">
        <f>SUMIFS('Aceite Virgen Extra'!PI$6:PI$257,'Aceite Virgen Extra'!$A$6:$A$257,"&gt;="&amp;$A269,'Aceite Virgen Extra'!$B$6:$B$257,"&lt;="&amp;$B269)</f>
        <v>5.8000000000000007</v>
      </c>
      <c r="PJ269" s="4">
        <f>SUMIFS('Aceite Virgen Extra'!PJ$6:PJ$257,'Aceite Virgen Extra'!$A$6:$A$257,"&gt;="&amp;$A269,'Aceite Virgen Extra'!$B$6:$B$257,"&lt;="&amp;$B269)</f>
        <v>1.42</v>
      </c>
      <c r="PK269" s="4">
        <f>SUMIFS('Aceite Virgen Extra'!PK$6:PK$257,'Aceite Virgen Extra'!$A$6:$A$257,"&gt;="&amp;$A269,'Aceite Virgen Extra'!$B$6:$B$257,"&lt;="&amp;$B269)</f>
        <v>5.86</v>
      </c>
      <c r="PO269" s="4">
        <f>SUMIFS('Aceite Virgen Extra'!PO$6:PO$257,'Aceite Virgen Extra'!$A$6:$A$257,"&gt;="&amp;$A269,'Aceite Virgen Extra'!$B$6:$B$257,"&lt;="&amp;$B269)</f>
        <v>3.54</v>
      </c>
      <c r="PP269" s="4">
        <f>SUMIFS('Aceite Virgen Extra'!PP$6:PP$257,'Aceite Virgen Extra'!$A$6:$A$257,"&gt;="&amp;$A269,'Aceite Virgen Extra'!$B$6:$B$257,"&lt;="&amp;$B269)</f>
        <v>4.29</v>
      </c>
      <c r="PQ269" s="4">
        <f>SUMIFS('Aceite Virgen Extra'!PQ$6:PQ$257,'Aceite Virgen Extra'!$A$6:$A$257,"&gt;="&amp;$A269,'Aceite Virgen Extra'!$B$6:$B$257,"&lt;="&amp;$B269)</f>
        <v>3.2</v>
      </c>
      <c r="PR269" s="4">
        <f>SUMIFS('Aceite Virgen Extra'!PR$6:PR$257,'Aceite Virgen Extra'!$A$6:$A$257,"&gt;="&amp;$A269,'Aceite Virgen Extra'!$B$6:$B$257,"&lt;="&amp;$B269)</f>
        <v>5.92</v>
      </c>
      <c r="PV269" s="4">
        <f>SUMIFS('Aceite Virgen Extra'!PV$6:PV$257,'Aceite Virgen Extra'!$A$6:$A$257,"&gt;="&amp;$A269,'Aceite Virgen Extra'!$B$6:$B$257,"&lt;="&amp;$B269)</f>
        <v>3.2800000000000002</v>
      </c>
      <c r="PW269" s="4">
        <f>SUMIFS('Aceite Virgen Extra'!PW$6:PW$257,'Aceite Virgen Extra'!$A$6:$A$257,"&gt;="&amp;$A269,'Aceite Virgen Extra'!$B$6:$B$257,"&lt;="&amp;$B269)</f>
        <v>2.48</v>
      </c>
      <c r="PX269" s="4">
        <f>SUMIFS('Aceite Virgen Extra'!PX$6:PX$257,'Aceite Virgen Extra'!$A$6:$A$257,"&gt;="&amp;$A269,'Aceite Virgen Extra'!$B$6:$B$257,"&lt;="&amp;$B269)</f>
        <v>2.73</v>
      </c>
      <c r="PY269" s="4">
        <f>SUMIFS('Aceite Virgen Extra'!PY$6:PY$257,'Aceite Virgen Extra'!$A$6:$A$257,"&gt;="&amp;$A269,'Aceite Virgen Extra'!$B$6:$B$257,"&lt;="&amp;$B269)</f>
        <v>8.99</v>
      </c>
      <c r="QC269" s="4">
        <f>SUMIFS('Aceite Virgen Extra'!QC$6:QC$257,'Aceite Virgen Extra'!$A$6:$A$257,"&gt;="&amp;$A269,'Aceite Virgen Extra'!$B$6:$B$257,"&lt;="&amp;$B269)</f>
        <v>2.56</v>
      </c>
      <c r="QD269" s="4">
        <f>SUMIFS('Aceite Virgen Extra'!QD$6:QD$257,'Aceite Virgen Extra'!$A$6:$A$257,"&gt;="&amp;$A269,'Aceite Virgen Extra'!$B$6:$B$257,"&lt;="&amp;$B269)</f>
        <v>3.4</v>
      </c>
      <c r="QE269" s="4">
        <f>SUMIFS('Aceite Virgen Extra'!QE$6:QE$257,'Aceite Virgen Extra'!$A$6:$A$257,"&gt;="&amp;$A269,'Aceite Virgen Extra'!$B$6:$B$257,"&lt;="&amp;$B269)</f>
        <v>1.94</v>
      </c>
      <c r="QF269" s="4">
        <f>SUMIFS('Aceite Virgen Extra'!QF$6:QF$257,'Aceite Virgen Extra'!$A$6:$A$257,"&gt;="&amp;$A269,'Aceite Virgen Extra'!$B$6:$B$257,"&lt;="&amp;$B269)</f>
        <v>3.75</v>
      </c>
      <c r="QJ269" s="4">
        <f>SUMIFS('Aceite Virgen Extra'!QJ$6:QJ$257,'Aceite Virgen Extra'!$A$6:$A$257,"&gt;="&amp;$A269,'Aceite Virgen Extra'!$B$6:$B$257,"&lt;="&amp;$B269)</f>
        <v>2.2000000000000002</v>
      </c>
      <c r="QK269" s="4">
        <f>SUMIFS('Aceite Virgen Extra'!QK$6:QK$257,'Aceite Virgen Extra'!$A$6:$A$257,"&gt;="&amp;$A269,'Aceite Virgen Extra'!$B$6:$B$257,"&lt;="&amp;$B269)</f>
        <v>1.85</v>
      </c>
      <c r="QL269" s="4">
        <f>SUMIFS('Aceite Virgen Extra'!QL$6:QL$257,'Aceite Virgen Extra'!$A$6:$A$257,"&gt;="&amp;$A269,'Aceite Virgen Extra'!$B$6:$B$257,"&lt;="&amp;$B269)</f>
        <v>1.47</v>
      </c>
      <c r="QM269" s="4">
        <f>SUMIFS('Aceite Virgen Extra'!QM$6:QM$257,'Aceite Virgen Extra'!$A$6:$A$257,"&gt;="&amp;$A269,'Aceite Virgen Extra'!$B$6:$B$257,"&lt;="&amp;$B269)</f>
        <v>7.9</v>
      </c>
      <c r="QQ269" s="4">
        <f>SUMIFS('Aceite Virgen Extra'!QQ$6:QQ$257,'Aceite Virgen Extra'!$A$6:$A$257,"&gt;="&amp;$A269,'Aceite Virgen Extra'!$B$6:$B$257,"&lt;="&amp;$B269)</f>
        <v>2.59</v>
      </c>
      <c r="QR269" s="4">
        <f>SUMIFS('Aceite Virgen Extra'!QR$6:QR$257,'Aceite Virgen Extra'!$A$6:$A$257,"&gt;="&amp;$A269,'Aceite Virgen Extra'!$B$6:$B$257,"&lt;="&amp;$B269)</f>
        <v>4.12</v>
      </c>
      <c r="QS269" s="4">
        <f>SUMIFS('Aceite Virgen Extra'!QS$6:QS$257,'Aceite Virgen Extra'!$A$6:$A$257,"&gt;="&amp;$A269,'Aceite Virgen Extra'!$B$6:$B$257,"&lt;="&amp;$B269)</f>
        <v>1.1000000000000001</v>
      </c>
      <c r="QT269" s="4">
        <f>SUMIFS('Aceite Virgen Extra'!QT$6:QT$257,'Aceite Virgen Extra'!$A$6:$A$257,"&gt;="&amp;$A269,'Aceite Virgen Extra'!$B$6:$B$257,"&lt;="&amp;$B269)</f>
        <v>4.7300000000000004</v>
      </c>
      <c r="QX269" s="4">
        <f>SUMIFS('Aceite Virgen Extra'!QX$6:QX$257,'Aceite Virgen Extra'!$A$6:$A$257,"&gt;="&amp;$A269,'Aceite Virgen Extra'!$B$6:$B$257,"&lt;="&amp;$B269)</f>
        <v>6.26</v>
      </c>
      <c r="QY269" s="4">
        <f>SUMIFS('Aceite Virgen Extra'!QY$6:QY$257,'Aceite Virgen Extra'!$A$6:$A$257,"&gt;="&amp;$A269,'Aceite Virgen Extra'!$B$6:$B$257,"&lt;="&amp;$B269)</f>
        <v>5.46</v>
      </c>
      <c r="QZ269" s="4">
        <f>SUMIFS('Aceite Virgen Extra'!QZ$6:QZ$257,'Aceite Virgen Extra'!$A$6:$A$257,"&gt;="&amp;$A269,'Aceite Virgen Extra'!$B$6:$B$257,"&lt;="&amp;$B269)</f>
        <v>7.8500000000000005</v>
      </c>
      <c r="RA269" s="4">
        <f>SUMIFS('Aceite Virgen Extra'!RA$6:RA$257,'Aceite Virgen Extra'!$A$6:$A$257,"&gt;="&amp;$A269,'Aceite Virgen Extra'!$B$6:$B$257,"&lt;="&amp;$B269)</f>
        <v>4.04</v>
      </c>
      <c r="RE269" s="4">
        <f>SUMIFS('Aceite Virgen Extra'!RE$6:RE$257,'Aceite Virgen Extra'!$A$6:$A$257,"&gt;="&amp;$A269,'Aceite Virgen Extra'!$B$6:$B$257,"&lt;="&amp;$B269)</f>
        <v>5.370000000000001</v>
      </c>
      <c r="RF269" s="4">
        <f>SUMIFS('Aceite Virgen Extra'!RF$6:RF$257,'Aceite Virgen Extra'!$A$6:$A$257,"&gt;="&amp;$A269,'Aceite Virgen Extra'!$B$6:$B$257,"&lt;="&amp;$B269)</f>
        <v>5.5500000000000007</v>
      </c>
      <c r="RG269" s="4">
        <f>SUMIFS('Aceite Virgen Extra'!RG$6:RG$257,'Aceite Virgen Extra'!$A$6:$A$257,"&gt;="&amp;$A269,'Aceite Virgen Extra'!$B$6:$B$257,"&lt;="&amp;$B269)</f>
        <v>5.33</v>
      </c>
      <c r="RH269" s="4">
        <f>SUMIFS('Aceite Virgen Extra'!RH$6:RH$257,'Aceite Virgen Extra'!$A$6:$A$257,"&gt;="&amp;$A269,'Aceite Virgen Extra'!$B$6:$B$257,"&lt;="&amp;$B269)</f>
        <v>4.9499999999999993</v>
      </c>
      <c r="RL269" s="4">
        <f>SUMIFS('Aceite Virgen Extra'!RL$6:RL$257,'Aceite Virgen Extra'!$A$6:$A$257,"&gt;="&amp;$A269,'Aceite Virgen Extra'!$B$6:$B$257,"&lt;="&amp;$B269)</f>
        <v>4.57</v>
      </c>
      <c r="RM269" s="4">
        <f>SUMIFS('Aceite Virgen Extra'!RM$6:RM$257,'Aceite Virgen Extra'!$A$6:$A$257,"&gt;="&amp;$A269,'Aceite Virgen Extra'!$B$6:$B$257,"&lt;="&amp;$B269)</f>
        <v>5.28</v>
      </c>
      <c r="RN269" s="4">
        <f>SUMIFS('Aceite Virgen Extra'!RN$6:RN$257,'Aceite Virgen Extra'!$A$6:$A$257,"&gt;="&amp;$A269,'Aceite Virgen Extra'!$B$6:$B$257,"&lt;="&amp;$B269)</f>
        <v>4.72</v>
      </c>
      <c r="RO269" s="4">
        <f>SUMIFS('Aceite Virgen Extra'!RO$6:RO$257,'Aceite Virgen Extra'!$A$6:$A$257,"&gt;="&amp;$A269,'Aceite Virgen Extra'!$B$6:$B$257,"&lt;="&amp;$B269)</f>
        <v>3.08</v>
      </c>
      <c r="RS269" s="69">
        <f>SUMIFS('Aceite Virgen Extra'!RS$6:RS$257,'Aceite Virgen Extra'!$A$6:$A$257,"&gt;="&amp;$A269,'Aceite Virgen Extra'!$B$6:$B$257,"&lt;="&amp;$B269)</f>
        <v>10.14</v>
      </c>
      <c r="RT269" s="4">
        <f>SUMIFS('Aceite Virgen Extra'!RT$6:RT$257,'Aceite Virgen Extra'!$A$6:$A$257,"&gt;="&amp;$A269,'Aceite Virgen Extra'!$B$6:$B$257,"&lt;="&amp;$B269)</f>
        <v>12.24</v>
      </c>
      <c r="RU269" s="4">
        <f>SUMIFS('Aceite Virgen Extra'!RU$6:RU$257,'Aceite Virgen Extra'!$A$6:$A$257,"&gt;="&amp;$A269,'Aceite Virgen Extra'!$B$6:$B$257,"&lt;="&amp;$B269)</f>
        <v>8.24</v>
      </c>
      <c r="RV269" s="4">
        <f>SUMIFS('Aceite Virgen Extra'!RV$6:RV$257,'Aceite Virgen Extra'!$A$6:$A$257,"&gt;="&amp;$A269,'Aceite Virgen Extra'!$B$6:$B$257,"&lt;="&amp;$B269)</f>
        <v>10.130000000000001</v>
      </c>
      <c r="RZ269" s="69">
        <f>SUMIFS('Aceite Virgen Extra'!RZ$6:RZ$257,'Aceite Virgen Extra'!$A$6:$A$257,"&gt;="&amp;$A269,'Aceite Virgen Extra'!$B$6:$B$257,"&lt;="&amp;$B269)</f>
        <v>16.060000000000002</v>
      </c>
      <c r="SA269" s="4">
        <f>SUMIFS('Aceite Virgen Extra'!SA$6:SA$257,'Aceite Virgen Extra'!$A$6:$A$257,"&gt;="&amp;$A269,'Aceite Virgen Extra'!$B$6:$B$257,"&lt;="&amp;$B269)</f>
        <v>14.92</v>
      </c>
      <c r="SB269" s="4">
        <f>SUMIFS('Aceite Virgen Extra'!SB$6:SB$257,'Aceite Virgen Extra'!$A$6:$A$257,"&gt;="&amp;$A269,'Aceite Virgen Extra'!$B$6:$B$257,"&lt;="&amp;$B269)</f>
        <v>12.06</v>
      </c>
      <c r="SC269" s="4">
        <f>SUMIFS('Aceite Virgen Extra'!SC$6:SC$257,'Aceite Virgen Extra'!$A$6:$A$257,"&gt;="&amp;$A269,'Aceite Virgen Extra'!$B$6:$B$257,"&lt;="&amp;$B269)</f>
        <v>43.69</v>
      </c>
      <c r="SG269" s="69">
        <f>SUMIFS('Aceite Virgen Extra'!SG$6:SG$257,'Aceite Virgen Extra'!$A$6:$A$257,"&gt;="&amp;$A269,'Aceite Virgen Extra'!$B$6:$B$257,"&lt;="&amp;$B269)</f>
        <v>18.190000000000001</v>
      </c>
      <c r="SH269" s="4">
        <f>SUMIFS('Aceite Virgen Extra'!SH$6:SH$257,'Aceite Virgen Extra'!$A$6:$A$257,"&gt;="&amp;$A269,'Aceite Virgen Extra'!$B$6:$B$257,"&lt;="&amp;$B269)</f>
        <v>17.91</v>
      </c>
      <c r="SI269" s="4">
        <f>SUMIFS('Aceite Virgen Extra'!SI$6:SI$257,'Aceite Virgen Extra'!$A$6:$A$257,"&gt;="&amp;$A269,'Aceite Virgen Extra'!$B$6:$B$257,"&lt;="&amp;$B269)</f>
        <v>14.71</v>
      </c>
      <c r="SJ269" s="4">
        <f>SUMIFS('Aceite Virgen Extra'!SJ$6:SJ$257,'Aceite Virgen Extra'!$A$6:$A$257,"&gt;="&amp;$A269,'Aceite Virgen Extra'!$B$6:$B$257,"&lt;="&amp;$B269)</f>
        <v>40.93</v>
      </c>
      <c r="SN269" s="69">
        <f>SUMIFS('Aceite Virgen Extra'!SN$6:SN$257,'Aceite Virgen Extra'!$A$6:$A$257,"&gt;="&amp;$A269,'Aceite Virgen Extra'!$B$6:$B$257,"&lt;="&amp;$B269)</f>
        <v>10.61</v>
      </c>
      <c r="SO269" s="4">
        <f>SUMIFS('Aceite Virgen Extra'!SO$6:SO$257,'Aceite Virgen Extra'!$A$6:$A$257,"&gt;="&amp;$A269,'Aceite Virgen Extra'!$B$6:$B$257,"&lt;="&amp;$B269)</f>
        <v>13.02</v>
      </c>
      <c r="SP269" s="4">
        <f>SUMIFS('Aceite Virgen Extra'!SP$6:SP$257,'Aceite Virgen Extra'!$A$6:$A$257,"&gt;="&amp;$A269,'Aceite Virgen Extra'!$B$6:$B$257,"&lt;="&amp;$B269)</f>
        <v>8.83</v>
      </c>
      <c r="SQ269" s="4">
        <f>SUMIFS('Aceite Virgen Extra'!SQ$6:SQ$257,'Aceite Virgen Extra'!$A$6:$A$257,"&gt;="&amp;$A269,'Aceite Virgen Extra'!$B$6:$B$257,"&lt;="&amp;$B269)</f>
        <v>10.879999999999999</v>
      </c>
      <c r="SU269" s="69">
        <f>SUMIFS('Aceite Virgen Extra'!SU$6:SU$257,'Aceite Virgen Extra'!$A$6:$A$257,"&gt;="&amp;$A269,'Aceite Virgen Extra'!$B$6:$B$257,"&lt;="&amp;$B269)</f>
        <v>9.18</v>
      </c>
      <c r="SV269" s="4">
        <f>SUMIFS('Aceite Virgen Extra'!SV$6:SV$257,'Aceite Virgen Extra'!$A$6:$A$257,"&gt;="&amp;$A269,'Aceite Virgen Extra'!$B$6:$B$257,"&lt;="&amp;$B269)</f>
        <v>16.36</v>
      </c>
      <c r="SW269" s="4">
        <f>SUMIFS('Aceite Virgen Extra'!SW$6:SW$257,'Aceite Virgen Extra'!$A$6:$A$257,"&gt;="&amp;$A269,'Aceite Virgen Extra'!$B$6:$B$257,"&lt;="&amp;$B269)</f>
        <v>7.13</v>
      </c>
      <c r="SX269" s="4">
        <f>SUMIFS('Aceite Virgen Extra'!SX$6:SX$257,'Aceite Virgen Extra'!$A$6:$A$257,"&gt;="&amp;$A269,'Aceite Virgen Extra'!$B$6:$B$257,"&lt;="&amp;$B269)</f>
        <v>5.09</v>
      </c>
      <c r="TB269" s="69">
        <f>SUMIFS('Aceite Virgen Extra'!TB$6:TB$257,'Aceite Virgen Extra'!$A$6:$A$257,"&gt;="&amp;$A269,'Aceite Virgen Extra'!$B$6:$B$257,"&lt;="&amp;$B269)</f>
        <v>5.15</v>
      </c>
      <c r="TC269" s="4">
        <f>SUMIFS('Aceite Virgen Extra'!TC$6:TC$257,'Aceite Virgen Extra'!$A$6:$A$257,"&gt;="&amp;$A269,'Aceite Virgen Extra'!$B$6:$B$257,"&lt;="&amp;$B269)</f>
        <v>11.11</v>
      </c>
      <c r="TD269" s="4">
        <f>SUMIFS('Aceite Virgen Extra'!TD$6:TD$257,'Aceite Virgen Extra'!$A$6:$A$257,"&gt;="&amp;$A269,'Aceite Virgen Extra'!$B$6:$B$257,"&lt;="&amp;$B269)</f>
        <v>3.4000000000000004</v>
      </c>
      <c r="TE269" s="4">
        <f>SUMIFS('Aceite Virgen Extra'!TE$6:TE$257,'Aceite Virgen Extra'!$A$6:$A$257,"&gt;="&amp;$A269,'Aceite Virgen Extra'!$B$6:$B$257,"&lt;="&amp;$B269)</f>
        <v>0</v>
      </c>
      <c r="TI269" s="69">
        <f>SUMIFS('Aceite Virgen Extra'!TI$6:TI$257,'Aceite Virgen Extra'!$A$6:$A$257,"&gt;="&amp;$A269,'Aceite Virgen Extra'!$B$6:$B$257,"&lt;="&amp;$B269)</f>
        <v>1.62</v>
      </c>
      <c r="TJ269" s="4">
        <f>SUMIFS('Aceite Virgen Extra'!TJ$6:TJ$257,'Aceite Virgen Extra'!$A$6:$A$257,"&gt;="&amp;$A269,'Aceite Virgen Extra'!$B$6:$B$257,"&lt;="&amp;$B269)</f>
        <v>3.48</v>
      </c>
      <c r="TK269" s="4">
        <f>SUMIFS('Aceite Virgen Extra'!TK$6:TK$257,'Aceite Virgen Extra'!$A$6:$A$257,"&gt;="&amp;$A269,'Aceite Virgen Extra'!$B$6:$B$257,"&lt;="&amp;$B269)</f>
        <v>0.96</v>
      </c>
      <c r="TL269" s="4">
        <f>SUMIFS('Aceite Virgen Extra'!TL$6:TL$257,'Aceite Virgen Extra'!$A$6:$A$257,"&gt;="&amp;$A269,'Aceite Virgen Extra'!$B$6:$B$257,"&lt;="&amp;$B269)</f>
        <v>0</v>
      </c>
      <c r="TP269" s="69">
        <f>SUMIFS('Aceite Virgen Extra'!TP$6:TP$257,'Aceite Virgen Extra'!$A$6:$A$257,"&gt;="&amp;$A269,'Aceite Virgen Extra'!$B$6:$B$257,"&lt;="&amp;$B269)</f>
        <v>2.2199999999999998</v>
      </c>
      <c r="TQ269" s="4">
        <f>SUMIFS('Aceite Virgen Extra'!TQ$6:TQ$257,'Aceite Virgen Extra'!$A$6:$A$257,"&gt;="&amp;$A269,'Aceite Virgen Extra'!$B$6:$B$257,"&lt;="&amp;$B269)</f>
        <v>6.33</v>
      </c>
      <c r="TR269" s="4">
        <f>SUMIFS('Aceite Virgen Extra'!TR$6:TR$257,'Aceite Virgen Extra'!$A$6:$A$257,"&gt;="&amp;$A269,'Aceite Virgen Extra'!$B$6:$B$257,"&lt;="&amp;$B269)</f>
        <v>0.76</v>
      </c>
      <c r="TS269" s="4">
        <f>SUMIFS('Aceite Virgen Extra'!TS$6:TS$257,'Aceite Virgen Extra'!$A$6:$A$257,"&gt;="&amp;$A269,'Aceite Virgen Extra'!$B$6:$B$257,"&lt;="&amp;$B269)</f>
        <v>0</v>
      </c>
      <c r="TW269" s="69">
        <f>SUMIFS('Aceite Virgen Extra'!TW$6:TW$257,'Aceite Virgen Extra'!$A$6:$A$257,"&gt;="&amp;$A269,'Aceite Virgen Extra'!$B$6:$B$257,"&lt;="&amp;$B269)</f>
        <v>0.84</v>
      </c>
      <c r="TX269" s="4">
        <f>SUMIFS('Aceite Virgen Extra'!TX$6:TX$257,'Aceite Virgen Extra'!$A$6:$A$257,"&gt;="&amp;$A269,'Aceite Virgen Extra'!$B$6:$B$257,"&lt;="&amp;$B269)</f>
        <v>3.18</v>
      </c>
      <c r="TY269" s="4">
        <f>SUMIFS('Aceite Virgen Extra'!TY$6:TY$257,'Aceite Virgen Extra'!$A$6:$A$257,"&gt;="&amp;$A269,'Aceite Virgen Extra'!$B$6:$B$257,"&lt;="&amp;$B269)</f>
        <v>0.13</v>
      </c>
      <c r="TZ269" s="4">
        <f>SUMIFS('Aceite Virgen Extra'!TZ$6:TZ$257,'Aceite Virgen Extra'!$A$6:$A$257,"&gt;="&amp;$A269,'Aceite Virgen Extra'!$B$6:$B$257,"&lt;="&amp;$B269)</f>
        <v>0</v>
      </c>
      <c r="UD269" s="69">
        <f>SUMIFS('Aceite Virgen Extra'!UD$6:UD$257,'Aceite Virgen Extra'!$A$6:$A$257,"&gt;="&amp;$A269,'Aceite Virgen Extra'!$B$6:$B$257,"&lt;="&amp;$B269)</f>
        <v>0.72</v>
      </c>
      <c r="UE269" s="4">
        <f>SUMIFS('Aceite Virgen Extra'!UE$6:UE$257,'Aceite Virgen Extra'!$A$6:$A$257,"&gt;="&amp;$A269,'Aceite Virgen Extra'!$B$6:$B$257,"&lt;="&amp;$B269)</f>
        <v>1.6400000000000001</v>
      </c>
      <c r="UF269" s="4">
        <f>SUMIFS('Aceite Virgen Extra'!UF$6:UF$257,'Aceite Virgen Extra'!$A$6:$A$257,"&gt;="&amp;$A269,'Aceite Virgen Extra'!$B$6:$B$257,"&lt;="&amp;$B269)</f>
        <v>0.33999999999999997</v>
      </c>
      <c r="UG269" s="4">
        <f>SUMIFS('Aceite Virgen Extra'!UG$6:UG$257,'Aceite Virgen Extra'!$A$6:$A$257,"&gt;="&amp;$A269,'Aceite Virgen Extra'!$B$6:$B$257,"&lt;="&amp;$B269)</f>
        <v>1.47</v>
      </c>
      <c r="UK269" s="69">
        <f>SUMIFS('Aceite Virgen Extra'!UK$6:UK$257,'Aceite Virgen Extra'!$A$6:$A$257,"&gt;="&amp;$A269,'Aceite Virgen Extra'!$B$6:$B$257,"&lt;="&amp;$B269)</f>
        <v>1.85</v>
      </c>
      <c r="UL269" s="4">
        <f>SUMIFS('Aceite Virgen Extra'!UL$6:UL$257,'Aceite Virgen Extra'!$A$6:$A$257,"&gt;="&amp;$A269,'Aceite Virgen Extra'!$B$6:$B$257,"&lt;="&amp;$B269)</f>
        <v>2.87</v>
      </c>
      <c r="UM269" s="4">
        <f>SUMIFS('Aceite Virgen Extra'!UM$6:UM$257,'Aceite Virgen Extra'!$A$6:$A$257,"&gt;="&amp;$A269,'Aceite Virgen Extra'!$B$6:$B$257,"&lt;="&amp;$B269)</f>
        <v>1.25</v>
      </c>
      <c r="UN269" s="4">
        <f>SUMIFS('Aceite Virgen Extra'!UN$6:UN$257,'Aceite Virgen Extra'!$A$6:$A$257,"&gt;="&amp;$A269,'Aceite Virgen Extra'!$B$6:$B$257,"&lt;="&amp;$B269)</f>
        <v>1.2</v>
      </c>
      <c r="UR269" s="69">
        <f>SUMIFS('Aceite Virgen Extra'!UR$6:UR$257,'Aceite Virgen Extra'!$A$6:$A$257,"&gt;="&amp;$A269,'Aceite Virgen Extra'!$B$6:$B$257,"&lt;="&amp;$B269)</f>
        <v>1.18</v>
      </c>
      <c r="US269" s="4">
        <f>SUMIFS('Aceite Virgen Extra'!US$6:US$257,'Aceite Virgen Extra'!$A$6:$A$257,"&gt;="&amp;$A269,'Aceite Virgen Extra'!$B$6:$B$257,"&lt;="&amp;$B269)</f>
        <v>3.7199999999999998</v>
      </c>
      <c r="UT269" s="4">
        <f>SUMIFS('Aceite Virgen Extra'!UT$6:UT$257,'Aceite Virgen Extra'!$A$6:$A$257,"&gt;="&amp;$A269,'Aceite Virgen Extra'!$B$6:$B$257,"&lt;="&amp;$B269)</f>
        <v>0.27</v>
      </c>
      <c r="UU269" s="4">
        <f>SUMIFS('Aceite Virgen Extra'!UU$6:UU$257,'Aceite Virgen Extra'!$A$6:$A$257,"&gt;="&amp;$A269,'Aceite Virgen Extra'!$B$6:$B$257,"&lt;="&amp;$B269)</f>
        <v>0</v>
      </c>
      <c r="UY269" s="69">
        <f>SUMIFS('Aceite Virgen Extra'!UY$6:UY$257,'Aceite Virgen Extra'!$A$6:$A$257,"&gt;="&amp;$A269,'Aceite Virgen Extra'!$B$6:$B$257,"&lt;="&amp;$B269)</f>
        <v>1</v>
      </c>
      <c r="UZ269" s="4">
        <f>SUMIFS('Aceite Virgen Extra'!UZ$6:UZ$257,'Aceite Virgen Extra'!$A$6:$A$257,"&gt;="&amp;$A269,'Aceite Virgen Extra'!$B$6:$B$257,"&lt;="&amp;$B269)</f>
        <v>2.7</v>
      </c>
      <c r="VA269" s="4">
        <f>SUMIFS('Aceite Virgen Extra'!VA$6:VA$257,'Aceite Virgen Extra'!$A$6:$A$257,"&gt;="&amp;$A269,'Aceite Virgen Extra'!$B$6:$B$257,"&lt;="&amp;$B269)</f>
        <v>0.63</v>
      </c>
      <c r="VB269" s="4">
        <f>SUMIFS('Aceite Virgen Extra'!VB$6:VB$257,'Aceite Virgen Extra'!$A$6:$A$257,"&gt;="&amp;$A269,'Aceite Virgen Extra'!$B$6:$B$257,"&lt;="&amp;$B269)</f>
        <v>0</v>
      </c>
      <c r="VF269" s="69">
        <f>SUMIFS('Aceite Virgen Extra'!VF$6:VF$257,'Aceite Virgen Extra'!$A$6:$A$257,"&gt;="&amp;$A269,'Aceite Virgen Extra'!$B$6:$B$257,"&lt;="&amp;$B269)</f>
        <v>0.88</v>
      </c>
      <c r="VG269" s="4">
        <f>SUMIFS('Aceite Virgen Extra'!VG$6:VG$257,'Aceite Virgen Extra'!$A$6:$A$257,"&gt;="&amp;$A269,'Aceite Virgen Extra'!$B$6:$B$257,"&lt;="&amp;$B269)</f>
        <v>0.8600000000000001</v>
      </c>
      <c r="VH269" s="4">
        <f>SUMIFS('Aceite Virgen Extra'!VH$6:VH$257,'Aceite Virgen Extra'!$A$6:$A$257,"&gt;="&amp;$A269,'Aceite Virgen Extra'!$B$6:$B$257,"&lt;="&amp;$B269)</f>
        <v>1.1100000000000001</v>
      </c>
      <c r="VI269" s="4">
        <f>SUMIFS('Aceite Virgen Extra'!VI$6:VI$257,'Aceite Virgen Extra'!$A$6:$A$257,"&gt;="&amp;$A269,'Aceite Virgen Extra'!$B$6:$B$257,"&lt;="&amp;$B269)</f>
        <v>0</v>
      </c>
      <c r="VM269" s="69">
        <f>SUMIFS('Aceite Virgen Extra'!VM$6:VM$257,'Aceite Virgen Extra'!$A$6:$A$257,"&gt;="&amp;$A269,'Aceite Virgen Extra'!$B$6:$B$257,"&lt;="&amp;$B269)</f>
        <v>0.77000000000000013</v>
      </c>
      <c r="VN269" s="4">
        <f>SUMIFS('Aceite Virgen Extra'!VN$6:VN$257,'Aceite Virgen Extra'!$A$6:$A$257,"&gt;="&amp;$A269,'Aceite Virgen Extra'!$B$6:$B$257,"&lt;="&amp;$B269)</f>
        <v>0.67</v>
      </c>
      <c r="VO269" s="4">
        <f>SUMIFS('Aceite Virgen Extra'!VO$6:VO$257,'Aceite Virgen Extra'!$A$6:$A$257,"&gt;="&amp;$A269,'Aceite Virgen Extra'!$B$6:$B$257,"&lt;="&amp;$B269)</f>
        <v>0.81</v>
      </c>
      <c r="VP269" s="4">
        <f>SUMIFS('Aceite Virgen Extra'!VP$6:VP$257,'Aceite Virgen Extra'!$A$6:$A$257,"&gt;="&amp;$A269,'Aceite Virgen Extra'!$B$6:$B$257,"&lt;="&amp;$B269)</f>
        <v>0</v>
      </c>
      <c r="VT269" s="69">
        <f>SUMIFS('Aceite Virgen Extra'!VT$6:VT$257,'Aceite Virgen Extra'!$A$6:$A$257,"&gt;="&amp;$A269,'Aceite Virgen Extra'!$B$6:$B$257,"&lt;="&amp;$B269)</f>
        <v>0.43000000000000005</v>
      </c>
      <c r="VU269" s="4">
        <f>SUMIFS('Aceite Virgen Extra'!VU$6:VU$257,'Aceite Virgen Extra'!$A$6:$A$257,"&gt;="&amp;$A269,'Aceite Virgen Extra'!$B$6:$B$257,"&lt;="&amp;$B269)</f>
        <v>0.25</v>
      </c>
      <c r="VV269" s="4">
        <f>SUMIFS('Aceite Virgen Extra'!VV$6:VV$257,'Aceite Virgen Extra'!$A$6:$A$257,"&gt;="&amp;$A269,'Aceite Virgen Extra'!$B$6:$B$257,"&lt;="&amp;$B269)</f>
        <v>0.47</v>
      </c>
      <c r="VW269" s="4">
        <f>SUMIFS('Aceite Virgen Extra'!VW$6:VW$257,'Aceite Virgen Extra'!$A$6:$A$257,"&gt;="&amp;$A269,'Aceite Virgen Extra'!$B$6:$B$257,"&lt;="&amp;$B269)</f>
        <v>0</v>
      </c>
      <c r="WA269" s="69">
        <f>SUMIFS('Aceite Virgen Extra'!WA$6:WA$257,'Aceite Virgen Extra'!$A$6:$A$257,"&gt;="&amp;$A269,'Aceite Virgen Extra'!$B$6:$B$257,"&lt;="&amp;$B269)</f>
        <v>0.88000000000000012</v>
      </c>
      <c r="WB269" s="4">
        <f>SUMIFS('Aceite Virgen Extra'!WB$6:WB$257,'Aceite Virgen Extra'!$A$6:$A$257,"&gt;="&amp;$A269,'Aceite Virgen Extra'!$B$6:$B$257,"&lt;="&amp;$B269)</f>
        <v>0.2</v>
      </c>
      <c r="WC269" s="4">
        <f>SUMIFS('Aceite Virgen Extra'!WC$6:WC$257,'Aceite Virgen Extra'!$A$6:$A$257,"&gt;="&amp;$A269,'Aceite Virgen Extra'!$B$6:$B$257,"&lt;="&amp;$B269)</f>
        <v>0.76</v>
      </c>
      <c r="WD269" s="4">
        <f>SUMIFS('Aceite Virgen Extra'!WD$6:WD$257,'Aceite Virgen Extra'!$A$6:$A$257,"&gt;="&amp;$A269,'Aceite Virgen Extra'!$B$6:$B$257,"&lt;="&amp;$B269)</f>
        <v>0</v>
      </c>
      <c r="WH269" s="69">
        <f>SUMIFS('Aceite Virgen Extra'!WH$6:WH$257,'Aceite Virgen Extra'!$A$6:$A$257,"&gt;="&amp;$A269,'Aceite Virgen Extra'!$B$6:$B$257,"&lt;="&amp;$B269)</f>
        <v>0.12000000000000001</v>
      </c>
      <c r="WI269" s="4">
        <f>SUMIFS('Aceite Virgen Extra'!WI$6:WI$257,'Aceite Virgen Extra'!$A$6:$A$257,"&gt;="&amp;$A269,'Aceite Virgen Extra'!$B$6:$B$257,"&lt;="&amp;$B269)</f>
        <v>0</v>
      </c>
      <c r="WJ269" s="4">
        <f>SUMIFS('Aceite Virgen Extra'!WJ$6:WJ$257,'Aceite Virgen Extra'!$A$6:$A$257,"&gt;="&amp;$A269,'Aceite Virgen Extra'!$B$6:$B$257,"&lt;="&amp;$B269)</f>
        <v>0.09</v>
      </c>
      <c r="WK269" s="4">
        <f>SUMIFS('Aceite Virgen Extra'!WK$6:WK$257,'Aceite Virgen Extra'!$A$6:$A$257,"&gt;="&amp;$A269,'Aceite Virgen Extra'!$B$6:$B$257,"&lt;="&amp;$B269)</f>
        <v>0</v>
      </c>
      <c r="WO269" s="69">
        <f>SUMIFS('Aceite Virgen Extra'!WO$6:WO$257,'Aceite Virgen Extra'!$A$6:$A$257,"&gt;="&amp;$A269,'Aceite Virgen Extra'!$B$6:$B$257,"&lt;="&amp;$B269)</f>
        <v>0.76</v>
      </c>
      <c r="WP269" s="4">
        <f>SUMIFS('Aceite Virgen Extra'!WP$6:WP$257,'Aceite Virgen Extra'!$A$6:$A$257,"&gt;="&amp;$A269,'Aceite Virgen Extra'!$B$6:$B$257,"&lt;="&amp;$B269)</f>
        <v>0.39</v>
      </c>
      <c r="WQ269" s="4">
        <f>SUMIFS('Aceite Virgen Extra'!WQ$6:WQ$257,'Aceite Virgen Extra'!$A$6:$A$257,"&gt;="&amp;$A269,'Aceite Virgen Extra'!$B$6:$B$257,"&lt;="&amp;$B269)</f>
        <v>0.91</v>
      </c>
      <c r="WR269" s="4">
        <f>SUMIFS('Aceite Virgen Extra'!WR$6:WR$257,'Aceite Virgen Extra'!$A$6:$A$257,"&gt;="&amp;$A269,'Aceite Virgen Extra'!$B$6:$B$257,"&lt;="&amp;$B269)</f>
        <v>0</v>
      </c>
      <c r="WV269" s="69">
        <f>SUMIFS('Aceite Virgen Extra'!WV$6:WV$257,'Aceite Virgen Extra'!$A$6:$A$257,"&gt;="&amp;$A269,'Aceite Virgen Extra'!$B$6:$B$257,"&lt;="&amp;$B269)</f>
        <v>0.65</v>
      </c>
      <c r="WW269" s="4">
        <f>SUMIFS('Aceite Virgen Extra'!WW$6:WW$257,'Aceite Virgen Extra'!$A$6:$A$257,"&gt;="&amp;$A269,'Aceite Virgen Extra'!$B$6:$B$257,"&lt;="&amp;$B269)</f>
        <v>1.24</v>
      </c>
      <c r="WX269" s="4">
        <f>SUMIFS('Aceite Virgen Extra'!WX$6:WX$257,'Aceite Virgen Extra'!$A$6:$A$257,"&gt;="&amp;$A269,'Aceite Virgen Extra'!$B$6:$B$257,"&lt;="&amp;$B269)</f>
        <v>0.25</v>
      </c>
      <c r="WY269" s="4">
        <f>SUMIFS('Aceite Virgen Extra'!WY$6:WY$257,'Aceite Virgen Extra'!$A$6:$A$257,"&gt;="&amp;$A269,'Aceite Virgen Extra'!$B$6:$B$257,"&lt;="&amp;$B269)</f>
        <v>0</v>
      </c>
      <c r="XC269" s="69">
        <f>SUMIFS('Aceite Virgen Extra'!XC$6:XC$257,'Aceite Virgen Extra'!$A$6:$A$257,"&gt;="&amp;$A269,'Aceite Virgen Extra'!$B$6:$B$257,"&lt;="&amp;$B269)</f>
        <v>0.9</v>
      </c>
      <c r="XD269" s="4">
        <f>SUMIFS('Aceite Virgen Extra'!XD$6:XD$257,'Aceite Virgen Extra'!$A$6:$A$257,"&gt;="&amp;$A269,'Aceite Virgen Extra'!$B$6:$B$257,"&lt;="&amp;$B269)</f>
        <v>1.5599999999999998</v>
      </c>
      <c r="XE269" s="4">
        <f>SUMIFS('Aceite Virgen Extra'!XE$6:XE$257,'Aceite Virgen Extra'!$A$6:$A$257,"&gt;="&amp;$A269,'Aceite Virgen Extra'!$B$6:$B$257,"&lt;="&amp;$B269)</f>
        <v>0.74</v>
      </c>
      <c r="XF269" s="4">
        <f>SUMIFS('Aceite Virgen Extra'!XF$6:XF$257,'Aceite Virgen Extra'!$A$6:$A$257,"&gt;="&amp;$A269,'Aceite Virgen Extra'!$B$6:$B$257,"&lt;="&amp;$B269)</f>
        <v>0.64</v>
      </c>
      <c r="XJ269" s="69">
        <f>SUMIFS('Aceite Virgen Extra'!XJ$6:XJ$257,'Aceite Virgen Extra'!$A$6:$A$257,"&gt;="&amp;$A269,'Aceite Virgen Extra'!$B$6:$B$257,"&lt;="&amp;$B269)</f>
        <v>1.7400000000000002</v>
      </c>
      <c r="XK269" s="4">
        <f>SUMIFS('Aceite Virgen Extra'!XK$6:XK$257,'Aceite Virgen Extra'!$A$6:$A$257,"&gt;="&amp;$A269,'Aceite Virgen Extra'!$B$6:$B$257,"&lt;="&amp;$B269)</f>
        <v>1.6199999999999999</v>
      </c>
      <c r="XL269" s="4">
        <f>SUMIFS('Aceite Virgen Extra'!XL$6:XL$257,'Aceite Virgen Extra'!$A$6:$A$257,"&gt;="&amp;$A269,'Aceite Virgen Extra'!$B$6:$B$257,"&lt;="&amp;$B269)</f>
        <v>2.12</v>
      </c>
      <c r="XM269" s="4">
        <f>SUMIFS('Aceite Virgen Extra'!XM$6:XM$257,'Aceite Virgen Extra'!$A$6:$A$257,"&gt;="&amp;$A269,'Aceite Virgen Extra'!$B$6:$B$257,"&lt;="&amp;$B269)</f>
        <v>0.25</v>
      </c>
      <c r="XQ269" s="69">
        <f>SUMIFS('Aceite Virgen Extra'!XQ$6:XQ$257,'Aceite Virgen Extra'!$A$6:$A$257,"&gt;="&amp;$A269,'Aceite Virgen Extra'!$B$6:$B$257,"&lt;="&amp;$B269)</f>
        <v>10.25</v>
      </c>
      <c r="XR269" s="4">
        <f>SUMIFS('Aceite Virgen Extra'!XR$6:XR$257,'Aceite Virgen Extra'!$A$6:$A$257,"&gt;="&amp;$A269,'Aceite Virgen Extra'!$B$6:$B$257,"&lt;="&amp;$B269)</f>
        <v>9.43</v>
      </c>
      <c r="XS269" s="4">
        <f>SUMIFS('Aceite Virgen Extra'!XS$6:XS$257,'Aceite Virgen Extra'!$A$6:$A$257,"&gt;="&amp;$A269,'Aceite Virgen Extra'!$B$6:$B$257,"&lt;="&amp;$B269)</f>
        <v>11.030000000000001</v>
      </c>
      <c r="XT269" s="4">
        <f>SUMIFS('Aceite Virgen Extra'!XT$6:XT$257,'Aceite Virgen Extra'!$A$6:$A$257,"&gt;="&amp;$A269,'Aceite Virgen Extra'!$B$6:$B$257,"&lt;="&amp;$B269)</f>
        <v>5.75</v>
      </c>
      <c r="XX269" s="69">
        <f>SUMIFS('Aceite Virgen Extra'!XX$6:XX$257,'Aceite Virgen Extra'!$A$6:$A$257,"&gt;="&amp;$A269,'Aceite Virgen Extra'!$B$6:$B$257,"&lt;="&amp;$B269)</f>
        <v>11.83</v>
      </c>
      <c r="XY269" s="4">
        <f>SUMIFS('Aceite Virgen Extra'!XY$6:XY$257,'Aceite Virgen Extra'!$A$6:$A$257,"&gt;="&amp;$A269,'Aceite Virgen Extra'!$B$6:$B$257,"&lt;="&amp;$B269)</f>
        <v>5.39</v>
      </c>
      <c r="XZ269" s="4">
        <f>SUMIFS('Aceite Virgen Extra'!XZ$6:XZ$257,'Aceite Virgen Extra'!$A$6:$A$257,"&gt;="&amp;$A269,'Aceite Virgen Extra'!$B$6:$B$257,"&lt;="&amp;$B269)</f>
        <v>14.57</v>
      </c>
      <c r="YA269" s="4">
        <f>SUMIFS('Aceite Virgen Extra'!YA$6:YA$257,'Aceite Virgen Extra'!$A$6:$A$257,"&gt;="&amp;$A269,'Aceite Virgen Extra'!$B$6:$B$257,"&lt;="&amp;$B269)</f>
        <v>17.260000000000002</v>
      </c>
      <c r="YE269" s="69">
        <f>SUMIFS('Aceite Virgen Extra'!YE$6:YE$257,'Aceite Virgen Extra'!$A$6:$A$257,"&gt;="&amp;$A269,'Aceite Virgen Extra'!$B$6:$B$257,"&lt;="&amp;$B269)</f>
        <v>25.49</v>
      </c>
      <c r="YF269" s="4">
        <f>SUMIFS('Aceite Virgen Extra'!YF$6:YF$257,'Aceite Virgen Extra'!$A$6:$A$257,"&gt;="&amp;$A269,'Aceite Virgen Extra'!$B$6:$B$257,"&lt;="&amp;$B269)</f>
        <v>7.89</v>
      </c>
      <c r="YG269" s="4">
        <f>SUMIFS('Aceite Virgen Extra'!YG$6:YG$257,'Aceite Virgen Extra'!$A$6:$A$257,"&gt;="&amp;$A269,'Aceite Virgen Extra'!$B$6:$B$257,"&lt;="&amp;$B269)</f>
        <v>33.92</v>
      </c>
      <c r="YH269" s="4">
        <f>SUMIFS('Aceite Virgen Extra'!YH$6:YH$257,'Aceite Virgen Extra'!$A$6:$A$257,"&gt;="&amp;$A269,'Aceite Virgen Extra'!$B$6:$B$257,"&lt;="&amp;$B269)</f>
        <v>43.69</v>
      </c>
      <c r="YL269" s="69">
        <f>SUMIFS('Aceite Virgen Extra'!YL$6:YL$257,'Aceite Virgen Extra'!$A$6:$A$257,"&gt;="&amp;$A269,'Aceite Virgen Extra'!$B$6:$B$257,"&lt;="&amp;$B269)</f>
        <v>5.76</v>
      </c>
      <c r="YM269" s="4">
        <f>SUMIFS('Aceite Virgen Extra'!YM$6:YM$257,'Aceite Virgen Extra'!$A$6:$A$257,"&gt;="&amp;$A269,'Aceite Virgen Extra'!$B$6:$B$257,"&lt;="&amp;$B269)</f>
        <v>7.41</v>
      </c>
      <c r="YN269" s="4">
        <f>SUMIFS('Aceite Virgen Extra'!YN$6:YN$257,'Aceite Virgen Extra'!$A$6:$A$257,"&gt;="&amp;$A269,'Aceite Virgen Extra'!$B$6:$B$257,"&lt;="&amp;$B269)</f>
        <v>5.1400000000000006</v>
      </c>
      <c r="YO269" s="4">
        <f>SUMIFS('Aceite Virgen Extra'!YO$6:YO$257,'Aceite Virgen Extra'!$A$6:$A$257,"&gt;="&amp;$A269,'Aceite Virgen Extra'!$B$6:$B$257,"&lt;="&amp;$B269)</f>
        <v>4.16</v>
      </c>
      <c r="YP269" s="4">
        <f>SUMIFS('Aceite Virgen Extra'!YP$6:YP$257,'Aceite Virgen Extra'!$A$6:$A$257,"&gt;="&amp;$A269,'Aceite Virgen Extra'!$B$6:$B$257,"&lt;="&amp;$B269)</f>
        <v>9.1</v>
      </c>
      <c r="YS269" s="69">
        <f>SUMIFS('Aceite Virgen Extra'!YS$6:YS$257,'Aceite Virgen Extra'!$A$6:$A$257,"&gt;="&amp;$A269,'Aceite Virgen Extra'!$B$6:$B$257,"&lt;="&amp;$B269)</f>
        <v>3.38</v>
      </c>
      <c r="YT269" s="4">
        <f>SUMIFS('Aceite Virgen Extra'!YT$6:YT$257,'Aceite Virgen Extra'!$A$6:$A$257,"&gt;="&amp;$A269,'Aceite Virgen Extra'!$B$6:$B$257,"&lt;="&amp;$B269)</f>
        <v>5.7200000000000006</v>
      </c>
      <c r="YU269" s="4">
        <f>SUMIFS('Aceite Virgen Extra'!YU$6:YU$257,'Aceite Virgen Extra'!$A$6:$A$257,"&gt;="&amp;$A269,'Aceite Virgen Extra'!$B$6:$B$257,"&lt;="&amp;$B269)</f>
        <v>2.39</v>
      </c>
      <c r="YV269" s="4">
        <f>SUMIFS('Aceite Virgen Extra'!YV$6:YV$257,'Aceite Virgen Extra'!$A$6:$A$257,"&gt;="&amp;$A269,'Aceite Virgen Extra'!$B$6:$B$257,"&lt;="&amp;$B269)</f>
        <v>2.4700000000000002</v>
      </c>
      <c r="YW269" s="4">
        <f>SUMIFS('Aceite Virgen Extra'!YW$6:YW$257,'Aceite Virgen Extra'!$A$6:$A$257,"&gt;="&amp;$A269,'Aceite Virgen Extra'!$B$6:$B$257,"&lt;="&amp;$B269)</f>
        <v>2.09</v>
      </c>
      <c r="YZ269" s="69">
        <f>SUMIFS('Aceite Virgen Extra'!YZ$6:YZ$257,'Aceite Virgen Extra'!$A$6:$A$257,"&gt;="&amp;$A269,'Aceite Virgen Extra'!$B$6:$B$257,"&lt;="&amp;$B269)</f>
        <v>1.9900000000000002</v>
      </c>
      <c r="ZA269" s="4">
        <f>SUMIFS('Aceite Virgen Extra'!ZA$6:ZA$257,'Aceite Virgen Extra'!$A$6:$A$257,"&gt;="&amp;$A269,'Aceite Virgen Extra'!$B$6:$B$257,"&lt;="&amp;$B269)</f>
        <v>2.7</v>
      </c>
      <c r="ZB269" s="4">
        <f>SUMIFS('Aceite Virgen Extra'!ZB$6:ZB$257,'Aceite Virgen Extra'!$A$6:$A$257,"&gt;="&amp;$A269,'Aceite Virgen Extra'!$B$6:$B$257,"&lt;="&amp;$B269)</f>
        <v>1.81</v>
      </c>
      <c r="ZC269" s="4">
        <f>SUMIFS('Aceite Virgen Extra'!ZC$6:ZC$257,'Aceite Virgen Extra'!$A$6:$A$257,"&gt;="&amp;$A269,'Aceite Virgen Extra'!$B$6:$B$257,"&lt;="&amp;$B269)</f>
        <v>2.14</v>
      </c>
      <c r="ZD269" s="4">
        <f>SUMIFS('Aceite Virgen Extra'!ZD$6:ZD$257,'Aceite Virgen Extra'!$A$6:$A$257,"&gt;="&amp;$A269,'Aceite Virgen Extra'!$B$6:$B$257,"&lt;="&amp;$B269)</f>
        <v>0</v>
      </c>
    </row>
    <row r="270" spans="1:680" x14ac:dyDescent="0.25">
      <c r="A270" s="9">
        <f>'TAM Aceite Virgen Extra'!B18</f>
        <v>6</v>
      </c>
      <c r="B270" s="9">
        <f>'TAM Aceite Virgen Extra'!C18</f>
        <v>6.3</v>
      </c>
      <c r="C270" s="9"/>
      <c r="D270" s="4">
        <f>SUMIFS('Aceite Virgen Extra'!D$6:D$257,'Aceite Virgen Extra'!$A$6:$A$257,"&gt;="&amp;$A270,'Aceite Virgen Extra'!$B$6:$B$257,"&lt;="&amp;$B270)</f>
        <v>2.57</v>
      </c>
      <c r="E270" s="4">
        <f>SUMIFS('Aceite Virgen Extra'!E$6:E$257,'Aceite Virgen Extra'!$A$6:$A$257,"&gt;="&amp;$A270,'Aceite Virgen Extra'!$B$6:$B$257,"&lt;="&amp;$B270)</f>
        <v>8.75</v>
      </c>
      <c r="F270" s="4">
        <f>SUMIFS('Aceite Virgen Extra'!F$6:F$257,'Aceite Virgen Extra'!$A$6:$A$257,"&gt;="&amp;$A270,'Aceite Virgen Extra'!$B$6:$B$257,"&lt;="&amp;$B270)</f>
        <v>0.47</v>
      </c>
      <c r="G270" s="4">
        <f>SUMIFS('Aceite Virgen Extra'!G$6:G$257,'Aceite Virgen Extra'!$A$6:$A$257,"&gt;="&amp;$A270,'Aceite Virgen Extra'!$B$6:$B$257,"&lt;="&amp;$B270)</f>
        <v>0.14000000000000001</v>
      </c>
      <c r="H270" s="9"/>
      <c r="I270" s="9"/>
      <c r="J270" s="9"/>
      <c r="K270" s="4">
        <f>SUMIFS('Aceite Virgen Extra'!K$6:K$257,'Aceite Virgen Extra'!$A$6:$A$257,"&gt;="&amp;$A270,'Aceite Virgen Extra'!$B$6:$B$257,"&lt;="&amp;$B270)</f>
        <v>5.1300000000000008</v>
      </c>
      <c r="L270" s="4">
        <f>SUMIFS('Aceite Virgen Extra'!L$6:L$257,'Aceite Virgen Extra'!$A$6:$A$257,"&gt;="&amp;$A270,'Aceite Virgen Extra'!$B$6:$B$257,"&lt;="&amp;$B270)</f>
        <v>12.69</v>
      </c>
      <c r="M270" s="4">
        <f>SUMIFS('Aceite Virgen Extra'!M$6:M$257,'Aceite Virgen Extra'!$A$6:$A$257,"&gt;="&amp;$A270,'Aceite Virgen Extra'!$B$6:$B$257,"&lt;="&amp;$B270)</f>
        <v>3.1799999999999997</v>
      </c>
      <c r="N270" s="4">
        <f>SUMIFS('Aceite Virgen Extra'!N$6:N$257,'Aceite Virgen Extra'!$A$6:$A$257,"&gt;="&amp;$A270,'Aceite Virgen Extra'!$B$6:$B$257,"&lt;="&amp;$B270)</f>
        <v>0.97</v>
      </c>
      <c r="O270" s="9"/>
      <c r="P270" s="9"/>
      <c r="Q270" s="9"/>
      <c r="R270" s="4">
        <f>SUMIFS('Aceite Virgen Extra'!R$6:R$257,'Aceite Virgen Extra'!$A$6:$A$257,"&gt;="&amp;$A270,'Aceite Virgen Extra'!$B$6:$B$257,"&lt;="&amp;$B270)</f>
        <v>5.5299999999999994</v>
      </c>
      <c r="S270" s="4">
        <f>SUMIFS('Aceite Virgen Extra'!S$6:S$257,'Aceite Virgen Extra'!$A$6:$A$257,"&gt;="&amp;$A270,'Aceite Virgen Extra'!$B$6:$B$257,"&lt;="&amp;$B270)</f>
        <v>11.43</v>
      </c>
      <c r="T270" s="4">
        <f>SUMIFS('Aceite Virgen Extra'!T$6:T$257,'Aceite Virgen Extra'!$A$6:$A$257,"&gt;="&amp;$A270,'Aceite Virgen Extra'!$B$6:$B$257,"&lt;="&amp;$B270)</f>
        <v>4.5600000000000005</v>
      </c>
      <c r="U270" s="4">
        <f>SUMIFS('Aceite Virgen Extra'!U$6:U$257,'Aceite Virgen Extra'!$A$6:$A$257,"&gt;="&amp;$A270,'Aceite Virgen Extra'!$B$6:$B$257,"&lt;="&amp;$B270)</f>
        <v>0.85</v>
      </c>
      <c r="V270" s="9"/>
      <c r="W270" s="9"/>
      <c r="X270" s="9"/>
      <c r="Y270" s="4">
        <f>SUMIFS('Aceite Virgen Extra'!Y$6:Y$257,'Aceite Virgen Extra'!$A$6:$A$257,"&gt;="&amp;$A270,'Aceite Virgen Extra'!$B$6:$B$257,"&lt;="&amp;$B270)</f>
        <v>6.9499999999999993</v>
      </c>
      <c r="Z270" s="4">
        <f>SUMIFS('Aceite Virgen Extra'!Z$6:Z$257,'Aceite Virgen Extra'!$A$6:$A$257,"&gt;="&amp;$A270,'Aceite Virgen Extra'!$B$6:$B$257,"&lt;="&amp;$B270)</f>
        <v>19.45</v>
      </c>
      <c r="AA270" s="4">
        <f>SUMIFS('Aceite Virgen Extra'!AA$6:AA$257,'Aceite Virgen Extra'!$A$6:$A$257,"&gt;="&amp;$A270,'Aceite Virgen Extra'!$B$6:$B$257,"&lt;="&amp;$B270)</f>
        <v>3.17</v>
      </c>
      <c r="AB270" s="4">
        <f>SUMIFS('Aceite Virgen Extra'!AB$6:AB$257,'Aceite Virgen Extra'!$A$6:$A$257,"&gt;="&amp;$A270,'Aceite Virgen Extra'!$B$6:$B$257,"&lt;="&amp;$B270)</f>
        <v>2.88</v>
      </c>
      <c r="AC270" s="9"/>
      <c r="AD270" s="9"/>
      <c r="AE270" s="9"/>
      <c r="AF270" s="4">
        <f>SUMIFS('Aceite Virgen Extra'!AF$6:AF$257,'Aceite Virgen Extra'!$A$6:$A$257,"&gt;="&amp;$A270,'Aceite Virgen Extra'!$B$6:$B$257,"&lt;="&amp;$B270)</f>
        <v>4.7299999999999995</v>
      </c>
      <c r="AG270" s="4">
        <f>SUMIFS('Aceite Virgen Extra'!AG$6:AG$257,'Aceite Virgen Extra'!$A$6:$A$257,"&gt;="&amp;$A270,'Aceite Virgen Extra'!$B$6:$B$257,"&lt;="&amp;$B270)</f>
        <v>10.1</v>
      </c>
      <c r="AH270" s="4">
        <f>SUMIFS('Aceite Virgen Extra'!AH$6:AH$257,'Aceite Virgen Extra'!$A$6:$A$257,"&gt;="&amp;$A270,'Aceite Virgen Extra'!$B$6:$B$257,"&lt;="&amp;$B270)</f>
        <v>3.36</v>
      </c>
      <c r="AI270" s="4">
        <f>SUMIFS('Aceite Virgen Extra'!AI$6:AI$257,'Aceite Virgen Extra'!$A$6:$A$257,"&gt;="&amp;$A270,'Aceite Virgen Extra'!$B$6:$B$257,"&lt;="&amp;$B270)</f>
        <v>1.96</v>
      </c>
      <c r="AJ270" s="9"/>
      <c r="AK270" s="9"/>
      <c r="AL270" s="9"/>
      <c r="AM270" s="4">
        <f>SUMIFS('Aceite Virgen Extra'!AM$6:AM$257,'Aceite Virgen Extra'!$A$6:$A$257,"&gt;="&amp;$A270,'Aceite Virgen Extra'!$B$6:$B$257,"&lt;="&amp;$B270)</f>
        <v>7.4</v>
      </c>
      <c r="AN270" s="4">
        <f>SUMIFS('Aceite Virgen Extra'!AN$6:AN$257,'Aceite Virgen Extra'!$A$6:$A$257,"&gt;="&amp;$A270,'Aceite Virgen Extra'!$B$6:$B$257,"&lt;="&amp;$B270)</f>
        <v>20.399999999999999</v>
      </c>
      <c r="AO270" s="4">
        <f>SUMIFS('Aceite Virgen Extra'!AO$6:AO$257,'Aceite Virgen Extra'!$A$6:$A$257,"&gt;="&amp;$A270,'Aceite Virgen Extra'!$B$6:$B$257,"&lt;="&amp;$B270)</f>
        <v>4.04</v>
      </c>
      <c r="AP270" s="4">
        <f>SUMIFS('Aceite Virgen Extra'!AP$6:AP$257,'Aceite Virgen Extra'!$A$6:$A$257,"&gt;="&amp;$A270,'Aceite Virgen Extra'!$B$6:$B$257,"&lt;="&amp;$B270)</f>
        <v>1.1399999999999999</v>
      </c>
      <c r="AQ270" s="9"/>
      <c r="AR270" s="9"/>
      <c r="AT270" s="4">
        <f>SUMIFS('Aceite Virgen Extra'!AT$6:AT$257,'Aceite Virgen Extra'!$A$6:$A$257,"&gt;="&amp;$A270,'Aceite Virgen Extra'!$B$6:$B$257,"&lt;="&amp;$B270)</f>
        <v>8.36</v>
      </c>
      <c r="AU270" s="4">
        <f>SUMIFS('Aceite Virgen Extra'!AU$6:AU$257,'Aceite Virgen Extra'!$A$6:$A$257,"&gt;="&amp;$A270,'Aceite Virgen Extra'!$B$6:$B$257,"&lt;="&amp;$B270)</f>
        <v>19.980000000000004</v>
      </c>
      <c r="AV270" s="4">
        <f>SUMIFS('Aceite Virgen Extra'!AV$6:AV$257,'Aceite Virgen Extra'!$A$6:$A$257,"&gt;="&amp;$A270,'Aceite Virgen Extra'!$B$6:$B$257,"&lt;="&amp;$B270)</f>
        <v>4.49</v>
      </c>
      <c r="AW270" s="4">
        <f>SUMIFS('Aceite Virgen Extra'!AW$6:AW$257,'Aceite Virgen Extra'!$A$6:$A$257,"&gt;="&amp;$A270,'Aceite Virgen Extra'!$B$6:$B$257,"&lt;="&amp;$B270)</f>
        <v>0.8</v>
      </c>
      <c r="BA270" s="4">
        <f>SUMIFS('Aceite Virgen Extra'!BA$6:BA$257,'Aceite Virgen Extra'!$A$6:$A$257,"&gt;="&amp;A270,'Aceite Virgen Extra'!$B$6:$B$257,"&lt;="&amp;B270)</f>
        <v>8.9499999999999993</v>
      </c>
      <c r="BB270" s="4">
        <f>SUMIFS('Aceite Virgen Extra'!BB$6:BB$257,'Aceite Virgen Extra'!$A$6:$A$257,"&gt;="&amp;$A270,'Aceite Virgen Extra'!$B$6:$B$257,"&lt;="&amp;$B270)</f>
        <v>19.2</v>
      </c>
      <c r="BC270" s="4">
        <f>SUMIFS('Aceite Virgen Extra'!BC$6:BC$257,'Aceite Virgen Extra'!$A$6:$A$257,"&gt;="&amp;$A270,'Aceite Virgen Extra'!$B$6:$B$257,"&lt;="&amp;$B270)</f>
        <v>4.2300000000000004</v>
      </c>
      <c r="BD270" s="4">
        <f>SUMIFS('Aceite Virgen Extra'!BD$6:BD$257,'Aceite Virgen Extra'!$A$6:$A$257,"&gt;="&amp;$A270,'Aceite Virgen Extra'!$B$6:$B$257,"&lt;="&amp;$B270)</f>
        <v>2.48</v>
      </c>
      <c r="BH270" s="4">
        <f>SUMIFS('Aceite Virgen Extra'!BH$6:BH$257,'Aceite Virgen Extra'!$A$6:$A$257,"&gt;="&amp;$A270,'Aceite Virgen Extra'!$B$6:$B$257,"&lt;="&amp;$B270)</f>
        <v>5.08</v>
      </c>
      <c r="BI270" s="4">
        <f>SUMIFS('Aceite Virgen Extra'!BI$6:BI$257,'Aceite Virgen Extra'!$A$6:$A$257,"&gt;="&amp;$A270,'Aceite Virgen Extra'!$B$6:$B$257,"&lt;="&amp;$B270)</f>
        <v>14.29</v>
      </c>
      <c r="BJ270" s="4">
        <f>SUMIFS('Aceite Virgen Extra'!BJ$6:BJ$257,'Aceite Virgen Extra'!$A$6:$A$257,"&gt;="&amp;$A270,'Aceite Virgen Extra'!$B$6:$B$257,"&lt;="&amp;$B270)</f>
        <v>2.6500000000000004</v>
      </c>
      <c r="BK270" s="4">
        <f>SUMIFS('Aceite Virgen Extra'!BK$6:BK$257,'Aceite Virgen Extra'!$A$6:$A$257,"&gt;="&amp;$A270,'Aceite Virgen Extra'!$B$6:$B$257,"&lt;="&amp;$B270)</f>
        <v>0.27</v>
      </c>
      <c r="BO270" s="4">
        <f>SUMIFS('Aceite Virgen Extra'!BO$6:BO$257,'Aceite Virgen Extra'!$A$6:$A$257,"&gt;="&amp;$A270,'Aceite Virgen Extra'!$B$6:$B$257,"&lt;="&amp;$B270)</f>
        <v>4.4800000000000004</v>
      </c>
      <c r="BP270" s="4">
        <f>SUMIFS('Aceite Virgen Extra'!BP$6:BP$257,'Aceite Virgen Extra'!$A$6:$A$257,"&gt;="&amp;$A270,'Aceite Virgen Extra'!$B$6:$B$257,"&lt;="&amp;$B270)</f>
        <v>9.91</v>
      </c>
      <c r="BQ270" s="4">
        <f>SUMIFS('Aceite Virgen Extra'!BQ$6:BQ$257,'Aceite Virgen Extra'!$A$6:$A$257,"&gt;="&amp;$A270,'Aceite Virgen Extra'!$B$6:$B$257,"&lt;="&amp;$B270)</f>
        <v>2.16</v>
      </c>
      <c r="BR270" s="4">
        <f>SUMIFS('Aceite Virgen Extra'!BR$6:BR$257,'Aceite Virgen Extra'!$A$6:$A$257,"&gt;="&amp;$A270,'Aceite Virgen Extra'!$B$6:$B$257,"&lt;="&amp;$B270)</f>
        <v>0.97</v>
      </c>
      <c r="BV270" s="4">
        <f>SUMIFS('Aceite Virgen Extra'!BV$6:BV$257,'Aceite Virgen Extra'!$A$6:$A$257,"&gt;="&amp;$A270,'Aceite Virgen Extra'!$B$6:$B$257,"&lt;="&amp;$B270)</f>
        <v>4.28</v>
      </c>
      <c r="BW270" s="4">
        <f>SUMIFS('Aceite Virgen Extra'!BW$6:BW$257,'Aceite Virgen Extra'!$A$6:$A$257,"&gt;="&amp;$A270,'Aceite Virgen Extra'!$B$6:$B$257,"&lt;="&amp;$B270)</f>
        <v>9.17</v>
      </c>
      <c r="BX270" s="4">
        <f>SUMIFS('Aceite Virgen Extra'!BX$6:BX$257,'Aceite Virgen Extra'!$A$6:$A$257,"&gt;="&amp;$A270,'Aceite Virgen Extra'!$B$6:$B$257,"&lt;="&amp;$B270)</f>
        <v>2.95</v>
      </c>
      <c r="BY270" s="4">
        <f>SUMIFS('Aceite Virgen Extra'!BY$6:BY$257,'Aceite Virgen Extra'!$A$6:$A$257,"&gt;="&amp;$A270,'Aceite Virgen Extra'!$B$6:$B$257,"&lt;="&amp;$B270)</f>
        <v>0.43</v>
      </c>
      <c r="CC270" s="4">
        <f>SUMIFS('Aceite Virgen Extra'!CC$6:CC$257,'Aceite Virgen Extra'!$A$6:$A$257,"&gt;="&amp;$A270,'Aceite Virgen Extra'!$B$6:$B$257,"&lt;="&amp;$B270)</f>
        <v>0.76000000000000012</v>
      </c>
      <c r="CD270" s="4">
        <f>SUMIFS('Aceite Virgen Extra'!CD$6:CD$257,'Aceite Virgen Extra'!$A$6:$A$257,"&gt;="&amp;$A270,'Aceite Virgen Extra'!$B$6:$B$257,"&lt;="&amp;$B270)</f>
        <v>0.97</v>
      </c>
      <c r="CE270" s="4">
        <f>SUMIFS('Aceite Virgen Extra'!CE$6:CE$257,'Aceite Virgen Extra'!$A$6:$A$257,"&gt;="&amp;$A270,'Aceite Virgen Extra'!$B$6:$B$257,"&lt;="&amp;$B270)</f>
        <v>0.57999999999999996</v>
      </c>
      <c r="CF270" s="4">
        <f>SUMIFS('Aceite Virgen Extra'!CF$6:CF$257,'Aceite Virgen Extra'!$A$6:$A$257,"&gt;="&amp;$A270,'Aceite Virgen Extra'!$B$6:$B$257,"&lt;="&amp;$B270)</f>
        <v>0.69</v>
      </c>
      <c r="CJ270" s="4">
        <f>SUMIFS('Aceite Virgen Extra'!CJ$6:CJ$257,'Aceite Virgen Extra'!$A$6:$A$257,"&gt;="&amp;$A270,'Aceite Virgen Extra'!$B$6:$B$257,"&lt;="&amp;$B270)</f>
        <v>1.04</v>
      </c>
      <c r="CK270" s="4">
        <f>SUMIFS('Aceite Virgen Extra'!CK$6:CK$257,'Aceite Virgen Extra'!$A$6:$A$257,"&gt;="&amp;$A270,'Aceite Virgen Extra'!$B$6:$B$257,"&lt;="&amp;$B270)</f>
        <v>1.02</v>
      </c>
      <c r="CL270" s="4">
        <f>SUMIFS('Aceite Virgen Extra'!CL$6:CL$257,'Aceite Virgen Extra'!$A$6:$A$257,"&gt;="&amp;$A270,'Aceite Virgen Extra'!$B$6:$B$257,"&lt;="&amp;$B270)</f>
        <v>0.89000000000000012</v>
      </c>
      <c r="CM270" s="4">
        <f>SUMIFS('Aceite Virgen Extra'!CM$6:CM$257,'Aceite Virgen Extra'!$A$6:$A$257,"&gt;="&amp;$A270,'Aceite Virgen Extra'!$B$6:$B$257,"&lt;="&amp;$B270)</f>
        <v>0.34</v>
      </c>
      <c r="CQ270" s="4">
        <f>SUMIFS('Aceite Virgen Extra'!CQ$6:CQ$257,'Aceite Virgen Extra'!$A$6:$A$257,"&gt;="&amp;$A270,'Aceite Virgen Extra'!$B$6:$B$257,"&lt;="&amp;$B270)</f>
        <v>0.53999999999999992</v>
      </c>
      <c r="CR270" s="4">
        <f>SUMIFS('Aceite Virgen Extra'!CR$6:CR$257,'Aceite Virgen Extra'!$A$6:$A$257,"&gt;="&amp;$A270,'Aceite Virgen Extra'!$B$6:$B$257,"&lt;="&amp;$B270)</f>
        <v>1.04</v>
      </c>
      <c r="CS270" s="4">
        <f>SUMIFS('Aceite Virgen Extra'!CS$6:CS$257,'Aceite Virgen Extra'!$A$6:$A$257,"&gt;="&amp;$A270,'Aceite Virgen Extra'!$B$6:$B$257,"&lt;="&amp;$B270)</f>
        <v>0.08</v>
      </c>
      <c r="CT270" s="4">
        <f>SUMIFS('Aceite Virgen Extra'!CT$6:CT$257,'Aceite Virgen Extra'!$A$6:$A$257,"&gt;="&amp;$A270,'Aceite Virgen Extra'!$B$6:$B$257,"&lt;="&amp;$B270)</f>
        <v>0</v>
      </c>
      <c r="CX270" s="4">
        <f>SUMIFS('Aceite Virgen Extra'!CX$6:CX$257,'Aceite Virgen Extra'!$A$6:$A$257,"&gt;="&amp;$A270,'Aceite Virgen Extra'!$B$6:$B$257,"&lt;="&amp;$B270)</f>
        <v>0.74</v>
      </c>
      <c r="CY270" s="4">
        <f>SUMIFS('Aceite Virgen Extra'!CY$6:CY$257,'Aceite Virgen Extra'!$A$6:$A$257,"&gt;="&amp;$A270,'Aceite Virgen Extra'!$B$6:$B$257,"&lt;="&amp;$B270)</f>
        <v>0.32</v>
      </c>
      <c r="CZ270" s="4">
        <f>SUMIFS('Aceite Virgen Extra'!CZ$6:CZ$257,'Aceite Virgen Extra'!$A$6:$A$257,"&gt;="&amp;$A270,'Aceite Virgen Extra'!$B$6:$B$257,"&lt;="&amp;$B270)</f>
        <v>0.65</v>
      </c>
      <c r="DA270" s="4">
        <f>SUMIFS('Aceite Virgen Extra'!DA$6:DA$257,'Aceite Virgen Extra'!$A$6:$A$257,"&gt;="&amp;$A270,'Aceite Virgen Extra'!$B$6:$B$257,"&lt;="&amp;$B270)</f>
        <v>0</v>
      </c>
      <c r="DE270" s="4">
        <f>SUMIFS('Aceite Virgen Extra'!DE$6:DE$257,'Aceite Virgen Extra'!$A$6:$A$257,"&gt;="&amp;$A270,'Aceite Virgen Extra'!$B$6:$B$257,"&lt;="&amp;$B270)</f>
        <v>0.31</v>
      </c>
      <c r="DF270" s="4">
        <f>SUMIFS('Aceite Virgen Extra'!DF$6:DF$257,'Aceite Virgen Extra'!$A$6:$A$257,"&gt;="&amp;$A270,'Aceite Virgen Extra'!$B$6:$B$257,"&lt;="&amp;$B270)</f>
        <v>0.45999999999999996</v>
      </c>
      <c r="DG270" s="4">
        <f>SUMIFS('Aceite Virgen Extra'!DG$6:DG$257,'Aceite Virgen Extra'!$A$6:$A$257,"&gt;="&amp;$A270,'Aceite Virgen Extra'!$B$6:$B$257,"&lt;="&amp;$B270)</f>
        <v>0.36</v>
      </c>
      <c r="DH270" s="4">
        <f>SUMIFS('Aceite Virgen Extra'!DH$6:DH$257,'Aceite Virgen Extra'!$A$6:$A$257,"&gt;="&amp;$A270,'Aceite Virgen Extra'!$B$6:$B$257,"&lt;="&amp;$B270)</f>
        <v>0</v>
      </c>
      <c r="DL270" s="4">
        <f>SUMIFS('Aceite Virgen Extra'!DL$6:DL$257,'Aceite Virgen Extra'!$A$6:$A$257,"&gt;="&amp;$A270,'Aceite Virgen Extra'!$B$6:$B$257,"&lt;="&amp;$B270)</f>
        <v>0.33</v>
      </c>
      <c r="DM270" s="4">
        <f>SUMIFS('Aceite Virgen Extra'!DM$6:DM$257,'Aceite Virgen Extra'!$A$6:$A$257,"&gt;="&amp;$A270,'Aceite Virgen Extra'!$B$6:$B$257,"&lt;="&amp;$B270)</f>
        <v>7.0000000000000007E-2</v>
      </c>
      <c r="DN270" s="4">
        <f>SUMIFS('Aceite Virgen Extra'!DN$6:DN$257,'Aceite Virgen Extra'!$A$6:$A$257,"&gt;="&amp;$A270,'Aceite Virgen Extra'!$B$6:$B$257,"&lt;="&amp;$B270)</f>
        <v>0.15000000000000002</v>
      </c>
      <c r="DO270" s="4">
        <f>SUMIFS('Aceite Virgen Extra'!DO$6:DO$257,'Aceite Virgen Extra'!$A$6:$A$257,"&gt;="&amp;$A270,'Aceite Virgen Extra'!$B$6:$B$257,"&lt;="&amp;$B270)</f>
        <v>0.77</v>
      </c>
      <c r="DS270" s="4">
        <f>SUMIFS('Aceite Virgen Extra'!DS$6:DS$257,'Aceite Virgen Extra'!$A$6:$A$257,"&gt;="&amp;$A270,'Aceite Virgen Extra'!$B$6:$B$257,"&lt;="&amp;$B270)</f>
        <v>0.93</v>
      </c>
      <c r="DT270" s="4">
        <f>SUMIFS('Aceite Virgen Extra'!DT$6:DT$257,'Aceite Virgen Extra'!$A$6:$A$257,"&gt;="&amp;$A270,'Aceite Virgen Extra'!$B$6:$B$257,"&lt;="&amp;$B270)</f>
        <v>1.79</v>
      </c>
      <c r="DU270" s="4">
        <f>SUMIFS('Aceite Virgen Extra'!DU$6:DU$257,'Aceite Virgen Extra'!$A$6:$A$257,"&gt;="&amp;$A270,'Aceite Virgen Extra'!$B$6:$B$257,"&lt;="&amp;$B270)</f>
        <v>0.22</v>
      </c>
      <c r="DV270" s="4">
        <f>SUMIFS('Aceite Virgen Extra'!DV$6:DV$257,'Aceite Virgen Extra'!$A$6:$A$257,"&gt;="&amp;$A270,'Aceite Virgen Extra'!$B$6:$B$257,"&lt;="&amp;$B270)</f>
        <v>1.05</v>
      </c>
      <c r="DZ270" s="4">
        <f>SUMIFS('Aceite Virgen Extra'!DZ$6:DZ$257,'Aceite Virgen Extra'!$A$6:$A$257,"&gt;="&amp;$A270,'Aceite Virgen Extra'!$B$6:$B$257,"&lt;="&amp;$B270)</f>
        <v>1.35</v>
      </c>
      <c r="EA270" s="4">
        <f>SUMIFS('Aceite Virgen Extra'!EA$6:EA$257,'Aceite Virgen Extra'!$A$6:$A$257,"&gt;="&amp;$A270,'Aceite Virgen Extra'!$B$6:$B$257,"&lt;="&amp;$B270)</f>
        <v>0.42000000000000004</v>
      </c>
      <c r="EB270" s="4">
        <f>SUMIFS('Aceite Virgen Extra'!EB$6:EB$257,'Aceite Virgen Extra'!$A$6:$A$257,"&gt;="&amp;$A270,'Aceite Virgen Extra'!$B$6:$B$257,"&lt;="&amp;$B270)</f>
        <v>1.1099999999999999</v>
      </c>
      <c r="EC270" s="4">
        <f>SUMIFS('Aceite Virgen Extra'!EC$6:EC$257,'Aceite Virgen Extra'!$A$6:$A$257,"&gt;="&amp;$A270,'Aceite Virgen Extra'!$B$6:$B$257,"&lt;="&amp;$B270)</f>
        <v>0</v>
      </c>
      <c r="EG270" s="4">
        <f>SUMIFS('Aceite Virgen Extra'!EG$6:EG$257,'Aceite Virgen Extra'!$A$6:$A$257,"&gt;="&amp;$A270,'Aceite Virgen Extra'!$B$6:$B$257,"&lt;="&amp;$B270)</f>
        <v>0.77</v>
      </c>
      <c r="EH270" s="4">
        <f>SUMIFS('Aceite Virgen Extra'!EH$6:EH$257,'Aceite Virgen Extra'!$A$6:$A$257,"&gt;="&amp;$A270,'Aceite Virgen Extra'!$B$6:$B$257,"&lt;="&amp;$B270)</f>
        <v>0.51</v>
      </c>
      <c r="EI270" s="4">
        <f>SUMIFS('Aceite Virgen Extra'!EI$6:EI$257,'Aceite Virgen Extra'!$A$6:$A$257,"&gt;="&amp;$A270,'Aceite Virgen Extra'!$B$6:$B$257,"&lt;="&amp;$B270)</f>
        <v>0.78</v>
      </c>
      <c r="EJ270" s="4">
        <f>SUMIFS('Aceite Virgen Extra'!EJ$6:EJ$257,'Aceite Virgen Extra'!$A$6:$A$257,"&gt;="&amp;$A270,'Aceite Virgen Extra'!$B$6:$B$257,"&lt;="&amp;$B270)</f>
        <v>0</v>
      </c>
      <c r="EN270" s="4">
        <f>SUMIFS('Aceite Virgen Extra'!EN$6:EN$257,'Aceite Virgen Extra'!$A$6:$A$257,"&gt;="&amp;$A270,'Aceite Virgen Extra'!$B$6:$B$257,"&lt;="&amp;$B270)</f>
        <v>0.41000000000000003</v>
      </c>
      <c r="EO270" s="4">
        <f>SUMIFS('Aceite Virgen Extra'!EO$6:EO$257,'Aceite Virgen Extra'!$A$6:$A$257,"&gt;="&amp;$A270,'Aceite Virgen Extra'!$B$6:$B$257,"&lt;="&amp;$B270)</f>
        <v>0</v>
      </c>
      <c r="EP270" s="4">
        <f>SUMIFS('Aceite Virgen Extra'!EP$6:EP$257,'Aceite Virgen Extra'!$A$6:$A$257,"&gt;="&amp;$A270,'Aceite Virgen Extra'!$B$6:$B$257,"&lt;="&amp;$B270)</f>
        <v>0.36</v>
      </c>
      <c r="EQ270" s="4">
        <f>SUMIFS('Aceite Virgen Extra'!EQ$6:EQ$257,'Aceite Virgen Extra'!$A$6:$A$257,"&gt;="&amp;$A270,'Aceite Virgen Extra'!$B$6:$B$257,"&lt;="&amp;$B270)</f>
        <v>0</v>
      </c>
      <c r="EU270" s="4">
        <f>SUMIFS('Aceite Virgen Extra'!EU$6:EU$257,'Aceite Virgen Extra'!$A$6:$A$257,"&gt;="&amp;$A270,'Aceite Virgen Extra'!$B$6:$B$257,"&lt;="&amp;$B270)</f>
        <v>0.76</v>
      </c>
      <c r="EV270" s="4">
        <f>SUMIFS('Aceite Virgen Extra'!EV$6:EV$257,'Aceite Virgen Extra'!$A$6:$A$257,"&gt;="&amp;$A270,'Aceite Virgen Extra'!$B$6:$B$257,"&lt;="&amp;$B270)</f>
        <v>1.52</v>
      </c>
      <c r="EW270" s="4">
        <f>SUMIFS('Aceite Virgen Extra'!EW$6:EW$257,'Aceite Virgen Extra'!$A$6:$A$257,"&gt;="&amp;$A270,'Aceite Virgen Extra'!$B$6:$B$257,"&lt;="&amp;$B270)</f>
        <v>0.64</v>
      </c>
      <c r="EX270" s="4">
        <f>SUMIFS('Aceite Virgen Extra'!EX$6:EX$257,'Aceite Virgen Extra'!$A$6:$A$257,"&gt;="&amp;$A270,'Aceite Virgen Extra'!$B$6:$B$257,"&lt;="&amp;$B270)</f>
        <v>0</v>
      </c>
      <c r="FB270" s="4">
        <f>SUMIFS('Aceite Virgen Extra'!FB$6:FB$257,'Aceite Virgen Extra'!$A$6:$A$257,"&gt;="&amp;$A270,'Aceite Virgen Extra'!$B$6:$B$257,"&lt;="&amp;$B270)</f>
        <v>1</v>
      </c>
      <c r="FC270" s="4">
        <f>SUMIFS('Aceite Virgen Extra'!FC$6:FC$257,'Aceite Virgen Extra'!$A$6:$A$257,"&gt;="&amp;$A270,'Aceite Virgen Extra'!$B$6:$B$257,"&lt;="&amp;$B270)</f>
        <v>1.21</v>
      </c>
      <c r="FD270" s="4">
        <f>SUMIFS('Aceite Virgen Extra'!FD$6:FD$257,'Aceite Virgen Extra'!$A$6:$A$257,"&gt;="&amp;$A270,'Aceite Virgen Extra'!$B$6:$B$257,"&lt;="&amp;$B270)</f>
        <v>0.44999999999999996</v>
      </c>
      <c r="FE270" s="4">
        <f>SUMIFS('Aceite Virgen Extra'!FE$6:FE$257,'Aceite Virgen Extra'!$A$6:$A$257,"&gt;="&amp;$A270,'Aceite Virgen Extra'!$B$6:$B$257,"&lt;="&amp;$B270)</f>
        <v>2.5099999999999998</v>
      </c>
      <c r="FI270" s="4">
        <f>SUMIFS('Aceite Virgen Extra'!FI$6:FI$257,'Aceite Virgen Extra'!$A$6:$A$257,"&gt;="&amp;$A270,'Aceite Virgen Extra'!$B$6:$B$257,"&lt;="&amp;$B270)</f>
        <v>0.94</v>
      </c>
      <c r="FJ270" s="4">
        <f>SUMIFS('Aceite Virgen Extra'!FJ$6:FJ$257,'Aceite Virgen Extra'!$A$6:$A$257,"&gt;="&amp;$A270,'Aceite Virgen Extra'!$B$6:$B$257,"&lt;="&amp;$B270)</f>
        <v>2.27</v>
      </c>
      <c r="FK270" s="4">
        <f>SUMIFS('Aceite Virgen Extra'!FK$6:FK$257,'Aceite Virgen Extra'!$A$6:$A$257,"&gt;="&amp;$A270,'Aceite Virgen Extra'!$B$6:$B$257,"&lt;="&amp;$B270)</f>
        <v>0.28000000000000003</v>
      </c>
      <c r="FL270" s="4">
        <f>SUMIFS('Aceite Virgen Extra'!FL$6:FL$257,'Aceite Virgen Extra'!$A$6:$A$257,"&gt;="&amp;$A270,'Aceite Virgen Extra'!$B$6:$B$257,"&lt;="&amp;$B270)</f>
        <v>0</v>
      </c>
      <c r="FP270" s="4">
        <f>SUMIFS('Aceite Virgen Extra'!FP$6:FP$257,'Aceite Virgen Extra'!$A$6:$A$257,"&gt;="&amp;$A270,'Aceite Virgen Extra'!$B$6:$B$257,"&lt;="&amp;$B270)</f>
        <v>0.66999999999999993</v>
      </c>
      <c r="FQ270" s="4">
        <f>SUMIFS('Aceite Virgen Extra'!FQ$6:FQ$257,'Aceite Virgen Extra'!$A$6:$A$257,"&gt;="&amp;$A270,'Aceite Virgen Extra'!$B$6:$B$257,"&lt;="&amp;$B270)</f>
        <v>0.92</v>
      </c>
      <c r="FR270" s="4">
        <f>SUMIFS('Aceite Virgen Extra'!FR$6:FR$257,'Aceite Virgen Extra'!$A$6:$A$257,"&gt;="&amp;$A270,'Aceite Virgen Extra'!$B$6:$B$257,"&lt;="&amp;$B270)</f>
        <v>0.16</v>
      </c>
      <c r="FS270" s="4">
        <f>SUMIFS('Aceite Virgen Extra'!FS$6:FS$257,'Aceite Virgen Extra'!$A$6:$A$257,"&gt;="&amp;$A270,'Aceite Virgen Extra'!$B$6:$B$257,"&lt;="&amp;$B270)</f>
        <v>2.1</v>
      </c>
      <c r="FW270" s="4">
        <f>SUMIFS('Aceite Virgen Extra'!FW$6:FW$257,'Aceite Virgen Extra'!$A$6:$A$257,"&gt;="&amp;$A270,'Aceite Virgen Extra'!$B$6:$B$257,"&lt;="&amp;$B270)</f>
        <v>0.31</v>
      </c>
      <c r="FX270" s="4">
        <f>SUMIFS('Aceite Virgen Extra'!FX$6:FX$257,'Aceite Virgen Extra'!$A$6:$A$257,"&gt;="&amp;$A270,'Aceite Virgen Extra'!$B$6:$B$257,"&lt;="&amp;$B270)</f>
        <v>0.27</v>
      </c>
      <c r="FY270" s="4">
        <f>SUMIFS('Aceite Virgen Extra'!FY$6:FY$257,'Aceite Virgen Extra'!$A$6:$A$257,"&gt;="&amp;$A270,'Aceite Virgen Extra'!$B$6:$B$257,"&lt;="&amp;$B270)</f>
        <v>0.08</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0.53</v>
      </c>
      <c r="GF270" s="4">
        <f>SUMIFS('Aceite Virgen Extra'!GF$6:GF$257,'Aceite Virgen Extra'!$A$6:$A$257,"&gt;="&amp;$A270,'Aceite Virgen Extra'!$B$6:$B$257,"&lt;="&amp;$B270)</f>
        <v>0.15</v>
      </c>
      <c r="GG270" s="4">
        <f>SUMIFS('Aceite Virgen Extra'!GG$6:GG$257,'Aceite Virgen Extra'!$A$6:$A$257,"&gt;="&amp;$A270,'Aceite Virgen Extra'!$B$6:$B$257,"&lt;="&amp;$B270)</f>
        <v>0</v>
      </c>
      <c r="GK270" s="4">
        <f>SUMIFS('Aceite Virgen Extra'!GK$6:GK$257,'Aceite Virgen Extra'!$A$6:$A$257,"&gt;="&amp;$A270,'Aceite Virgen Extra'!$B$6:$B$257,"&lt;="&amp;$B270)</f>
        <v>0.28999999999999998</v>
      </c>
      <c r="GL270" s="4">
        <f>SUMIFS('Aceite Virgen Extra'!GL$6:GL$257,'Aceite Virgen Extra'!$A$6:$A$257,"&gt;="&amp;$A270,'Aceite Virgen Extra'!$B$6:$B$257,"&lt;="&amp;$B270)</f>
        <v>0.26</v>
      </c>
      <c r="GM270" s="4">
        <f>SUMIFS('Aceite Virgen Extra'!GM$6:GM$257,'Aceite Virgen Extra'!$A$6:$A$257,"&gt;="&amp;$A270,'Aceite Virgen Extra'!$B$6:$B$257,"&lt;="&amp;$B270)</f>
        <v>0.3</v>
      </c>
      <c r="GN270" s="4">
        <f>SUMIFS('Aceite Virgen Extra'!GN$6:GN$257,'Aceite Virgen Extra'!$A$6:$A$257,"&gt;="&amp;$A270,'Aceite Virgen Extra'!$B$6:$B$257,"&lt;="&amp;$B270)</f>
        <v>0</v>
      </c>
      <c r="GR270" s="4">
        <f>SUMIFS('Aceite Virgen Extra'!GR$6:GR$257,'Aceite Virgen Extra'!$A$6:$A$257,"&gt;="&amp;$A270,'Aceite Virgen Extra'!$B$6:$B$257,"&lt;="&amp;$B270)</f>
        <v>0.67999999999999994</v>
      </c>
      <c r="GS270" s="4">
        <f>SUMIFS('Aceite Virgen Extra'!GS$6:GS$257,'Aceite Virgen Extra'!$A$6:$A$257,"&gt;="&amp;$A270,'Aceite Virgen Extra'!$B$6:$B$257,"&lt;="&amp;$B270)</f>
        <v>0.4</v>
      </c>
      <c r="GT270" s="4">
        <f>SUMIFS('Aceite Virgen Extra'!GT$6:GT$257,'Aceite Virgen Extra'!$A$6:$A$257,"&gt;="&amp;$A270,'Aceite Virgen Extra'!$B$6:$B$257,"&lt;="&amp;$B270)</f>
        <v>0.90999999999999992</v>
      </c>
      <c r="GU270" s="4">
        <f>SUMIFS('Aceite Virgen Extra'!GU$6:GU$257,'Aceite Virgen Extra'!$A$6:$A$257,"&gt;="&amp;$A270,'Aceite Virgen Extra'!$B$6:$B$257,"&lt;="&amp;$B270)</f>
        <v>0</v>
      </c>
      <c r="GY270" s="4">
        <f>SUMIFS('Aceite Virgen Extra'!GY$6:GY$257,'Aceite Virgen Extra'!$A$6:$A$257,"&gt;="&amp;$A270,'Aceite Virgen Extra'!$B$6:$B$257,"&lt;="&amp;$B270)</f>
        <v>1.96</v>
      </c>
      <c r="GZ270" s="4">
        <f>SUMIFS('Aceite Virgen Extra'!GZ$6:GZ$257,'Aceite Virgen Extra'!$A$6:$A$257,"&gt;="&amp;$A270,'Aceite Virgen Extra'!$B$6:$B$257,"&lt;="&amp;$B270)</f>
        <v>4.07</v>
      </c>
      <c r="HA270" s="4">
        <f>SUMIFS('Aceite Virgen Extra'!HA$6:HA$257,'Aceite Virgen Extra'!$A$6:$A$257,"&gt;="&amp;$A270,'Aceite Virgen Extra'!$B$6:$B$257,"&lt;="&amp;$B270)</f>
        <v>1.1000000000000001</v>
      </c>
      <c r="HB270" s="4">
        <f>SUMIFS('Aceite Virgen Extra'!HB$6:HB$257,'Aceite Virgen Extra'!$A$6:$A$257,"&gt;="&amp;$A270,'Aceite Virgen Extra'!$B$6:$B$257,"&lt;="&amp;$B270)</f>
        <v>0</v>
      </c>
      <c r="HF270" s="4">
        <f>SUMIFS('Aceite Virgen Extra'!HF$6:HF$257,'Aceite Virgen Extra'!$A$6:$A$257,"&gt;="&amp;$A270,'Aceite Virgen Extra'!$B$6:$B$257,"&lt;="&amp;$B270)</f>
        <v>1.3</v>
      </c>
      <c r="HG270" s="4">
        <f>SUMIFS('Aceite Virgen Extra'!HG$6:HG$257,'Aceite Virgen Extra'!$A$6:$A$257,"&gt;="&amp;$A270,'Aceite Virgen Extra'!$B$6:$B$257,"&lt;="&amp;$B270)</f>
        <v>1.72</v>
      </c>
      <c r="HH270" s="4">
        <f>SUMIFS('Aceite Virgen Extra'!HH$6:HH$257,'Aceite Virgen Extra'!$A$6:$A$257,"&gt;="&amp;$A270,'Aceite Virgen Extra'!$B$6:$B$257,"&lt;="&amp;$B270)</f>
        <v>0.29000000000000004</v>
      </c>
      <c r="HI270" s="4">
        <f>SUMIFS('Aceite Virgen Extra'!HI$6:HI$257,'Aceite Virgen Extra'!$A$6:$A$257,"&gt;="&amp;$A270,'Aceite Virgen Extra'!$B$6:$B$257,"&lt;="&amp;$B270)</f>
        <v>0</v>
      </c>
      <c r="HM270" s="4">
        <f>SUMIFS('Aceite Virgen Extra'!HM$6:HM$257,'Aceite Virgen Extra'!$A$6:$A$257,"&gt;="&amp;$A270,'Aceite Virgen Extra'!$B$6:$B$257,"&lt;="&amp;$B270)</f>
        <v>0.92999999999999994</v>
      </c>
      <c r="HN270" s="4">
        <f>SUMIFS('Aceite Virgen Extra'!HN$6:HN$257,'Aceite Virgen Extra'!$A$6:$A$257,"&gt;="&amp;$A270,'Aceite Virgen Extra'!$B$6:$B$257,"&lt;="&amp;$B270)</f>
        <v>0.90999999999999992</v>
      </c>
      <c r="HO270" s="4">
        <f>SUMIFS('Aceite Virgen Extra'!HO$6:HO$257,'Aceite Virgen Extra'!$A$6:$A$257,"&gt;="&amp;$A270,'Aceite Virgen Extra'!$B$6:$B$257,"&lt;="&amp;$B270)</f>
        <v>0.85999999999999988</v>
      </c>
      <c r="HP270" s="4">
        <f>SUMIFS('Aceite Virgen Extra'!HP$6:HP$257,'Aceite Virgen Extra'!$A$6:$A$257,"&gt;="&amp;$A270,'Aceite Virgen Extra'!$B$6:$B$257,"&lt;="&amp;$B270)</f>
        <v>1.56</v>
      </c>
      <c r="HT270" s="4">
        <f>SUMIFS('Aceite Virgen Extra'!HT$6:HT$257,'Aceite Virgen Extra'!$A$6:$A$257,"&gt;="&amp;$A270,'Aceite Virgen Extra'!$B$6:$B$257,"&lt;="&amp;$B270)</f>
        <v>0.94000000000000006</v>
      </c>
      <c r="HU270" s="4">
        <f>SUMIFS('Aceite Virgen Extra'!HU$6:HU$257,'Aceite Virgen Extra'!$A$6:$A$257,"&gt;="&amp;$A270,'Aceite Virgen Extra'!$B$6:$B$257,"&lt;="&amp;$B270)</f>
        <v>2.1</v>
      </c>
      <c r="HV270" s="4">
        <f>SUMIFS('Aceite Virgen Extra'!HV$6:HV$257,'Aceite Virgen Extra'!$A$6:$A$257,"&gt;="&amp;$A270,'Aceite Virgen Extra'!$B$6:$B$257,"&lt;="&amp;$B270)</f>
        <v>0.28000000000000003</v>
      </c>
      <c r="HW270" s="4">
        <f>SUMIFS('Aceite Virgen Extra'!HW$6:HW$257,'Aceite Virgen Extra'!$A$6:$A$257,"&gt;="&amp;$A270,'Aceite Virgen Extra'!$B$6:$B$257,"&lt;="&amp;$B270)</f>
        <v>0.27</v>
      </c>
      <c r="HZ270"/>
      <c r="IA270" s="4">
        <f>SUMIFS('Aceite Virgen Extra'!IA$6:IA$257,'Aceite Virgen Extra'!$A$6:$A$257,"&gt;="&amp;$A270,'Aceite Virgen Extra'!$B$6:$B$257,"&lt;="&amp;$B270)</f>
        <v>0.48</v>
      </c>
      <c r="IB270" s="4">
        <f>SUMIFS('Aceite Virgen Extra'!IB$6:IB$257,'Aceite Virgen Extra'!$A$6:$A$257,"&gt;="&amp;$A270,'Aceite Virgen Extra'!$B$6:$B$257,"&lt;="&amp;$B270)</f>
        <v>0.42</v>
      </c>
      <c r="IC270" s="4">
        <f>SUMIFS('Aceite Virgen Extra'!IC$6:IC$257,'Aceite Virgen Extra'!$A$6:$A$257,"&gt;="&amp;$A270,'Aceite Virgen Extra'!$B$6:$B$257,"&lt;="&amp;$B270)</f>
        <v>0.54</v>
      </c>
      <c r="ID270" s="4">
        <f>SUMIFS('Aceite Virgen Extra'!ID$6:ID$257,'Aceite Virgen Extra'!$A$6:$A$257,"&gt;="&amp;$A270,'Aceite Virgen Extra'!$B$6:$B$257,"&lt;="&amp;$B270)</f>
        <v>0</v>
      </c>
      <c r="IH270" s="4">
        <f>SUMIFS('Aceite Virgen Extra'!IH$6:IH$257,'Aceite Virgen Extra'!$A$6:$A$257,"&gt;="&amp;$A270,'Aceite Virgen Extra'!$B$6:$B$257,"&lt;="&amp;$B270)</f>
        <v>0.37</v>
      </c>
      <c r="II270" s="4">
        <f>SUMIFS('Aceite Virgen Extra'!II$6:II$257,'Aceite Virgen Extra'!$A$6:$A$257,"&gt;="&amp;$A270,'Aceite Virgen Extra'!$B$6:$B$257,"&lt;="&amp;$B270)</f>
        <v>0.73</v>
      </c>
      <c r="IJ270" s="4">
        <f>SUMIFS('Aceite Virgen Extra'!IJ$6:IJ$257,'Aceite Virgen Extra'!$A$6:$A$257,"&gt;="&amp;$A270,'Aceite Virgen Extra'!$B$6:$B$257,"&lt;="&amp;$B270)</f>
        <v>0.12</v>
      </c>
      <c r="IK270" s="4">
        <f>SUMIFS('Aceite Virgen Extra'!IK$6:IK$257,'Aceite Virgen Extra'!$A$6:$A$257,"&gt;="&amp;$A270,'Aceite Virgen Extra'!$B$6:$B$257,"&lt;="&amp;$B270)</f>
        <v>0</v>
      </c>
      <c r="IO270" s="4">
        <f>SUMIFS('Aceite Virgen Extra'!IO$6:IO$257,'Aceite Virgen Extra'!$A$6:$A$257,"&gt;="&amp;$A270,'Aceite Virgen Extra'!$B$6:$B$257,"&lt;="&amp;$B270)</f>
        <v>0.63</v>
      </c>
      <c r="IP270" s="4">
        <f>SUMIFS('Aceite Virgen Extra'!IP$6:IP$257,'Aceite Virgen Extra'!$A$6:$A$257,"&gt;="&amp;$A270,'Aceite Virgen Extra'!$B$6:$B$257,"&lt;="&amp;$B270)</f>
        <v>0.92</v>
      </c>
      <c r="IQ270" s="4">
        <f>SUMIFS('Aceite Virgen Extra'!IQ$6:IQ$257,'Aceite Virgen Extra'!$A$6:$A$257,"&gt;="&amp;$A270,'Aceite Virgen Extra'!$B$6:$B$257,"&lt;="&amp;$B270)</f>
        <v>0.44</v>
      </c>
      <c r="IR270" s="4">
        <f>SUMIFS('Aceite Virgen Extra'!IR$6:IR$257,'Aceite Virgen Extra'!$A$6:$A$257,"&gt;="&amp;$A270,'Aceite Virgen Extra'!$B$6:$B$257,"&lt;="&amp;$B270)</f>
        <v>0</v>
      </c>
      <c r="IV270" s="4">
        <f>SUMIFS('Aceite Virgen Extra'!IV$6:IV$257,'Aceite Virgen Extra'!$A$6:$A$257,"&gt;="&amp;$A270,'Aceite Virgen Extra'!$B$6:$B$257,"&lt;="&amp;$B270)</f>
        <v>0.41000000000000003</v>
      </c>
      <c r="IW270" s="4">
        <f>SUMIFS('Aceite Virgen Extra'!IW$6:IW$257,'Aceite Virgen Extra'!$A$6:$A$257,"&gt;="&amp;$A270,'Aceite Virgen Extra'!$B$6:$B$257,"&lt;="&amp;$B270)</f>
        <v>0.76</v>
      </c>
      <c r="IX270" s="4">
        <f>SUMIFS('Aceite Virgen Extra'!IX$6:IX$257,'Aceite Virgen Extra'!$A$6:$A$257,"&gt;="&amp;$A270,'Aceite Virgen Extra'!$B$6:$B$257,"&lt;="&amp;$B270)</f>
        <v>0.31</v>
      </c>
      <c r="IY270" s="4">
        <f>SUMIFS('Aceite Virgen Extra'!IY$6:IY$257,'Aceite Virgen Extra'!$A$6:$A$257,"&gt;="&amp;$A270,'Aceite Virgen Extra'!$B$6:$B$257,"&lt;="&amp;$B270)</f>
        <v>0</v>
      </c>
      <c r="JB270"/>
      <c r="JC270" s="4">
        <f>SUMIFS('Aceite Virgen Extra'!JC$6:JC$257,'Aceite Virgen Extra'!$A$6:$A$257,"&gt;="&amp;$A270,'Aceite Virgen Extra'!$B$6:$B$257,"&lt;="&amp;$B270)</f>
        <v>0.75</v>
      </c>
      <c r="JD270" s="4">
        <f>SUMIFS('Aceite Virgen Extra'!JD$6:JD$257,'Aceite Virgen Extra'!$A$6:$A$257,"&gt;="&amp;$A270,'Aceite Virgen Extra'!$B$6:$B$257,"&lt;="&amp;$B270)</f>
        <v>0.48</v>
      </c>
      <c r="JE270" s="4">
        <f>SUMIFS('Aceite Virgen Extra'!JE$6:JE$257,'Aceite Virgen Extra'!$A$6:$A$257,"&gt;="&amp;$A270,'Aceite Virgen Extra'!$B$6:$B$257,"&lt;="&amp;$B270)</f>
        <v>0.99</v>
      </c>
      <c r="JF270" s="4">
        <f>SUMIFS('Aceite Virgen Extra'!JF$6:JF$257,'Aceite Virgen Extra'!$A$6:$A$257,"&gt;="&amp;$A270,'Aceite Virgen Extra'!$B$6:$B$257,"&lt;="&amp;$B270)</f>
        <v>0</v>
      </c>
      <c r="JJ270" s="4">
        <f>SUMIFS('Aceite Virgen Extra'!JJ$6:JJ$257,'Aceite Virgen Extra'!$A$6:$A$257,"&gt;="&amp;$A270,'Aceite Virgen Extra'!$B$6:$B$257,"&lt;="&amp;$B270)</f>
        <v>0.71000000000000008</v>
      </c>
      <c r="JK270" s="4">
        <f>SUMIFS('Aceite Virgen Extra'!JK$6:JK$257,'Aceite Virgen Extra'!$A$6:$A$257,"&gt;="&amp;$A270,'Aceite Virgen Extra'!$B$6:$B$257,"&lt;="&amp;$B270)</f>
        <v>0.19</v>
      </c>
      <c r="JL270" s="4">
        <f>SUMIFS('Aceite Virgen Extra'!JL$6:JL$257,'Aceite Virgen Extra'!$A$6:$A$257,"&gt;="&amp;$A270,'Aceite Virgen Extra'!$B$6:$B$257,"&lt;="&amp;$B270)</f>
        <v>0.63</v>
      </c>
      <c r="JM270" s="4">
        <f>SUMIFS('Aceite Virgen Extra'!JM$6:JM$257,'Aceite Virgen Extra'!$A$6:$A$257,"&gt;="&amp;$A270,'Aceite Virgen Extra'!$B$6:$B$257,"&lt;="&amp;$B270)</f>
        <v>0</v>
      </c>
      <c r="JQ270" s="4">
        <f>SUMIFS('Aceite Virgen Extra'!JQ$6:JQ$257,'Aceite Virgen Extra'!$A$6:$A$257,"&gt;="&amp;$A270,'Aceite Virgen Extra'!$B$6:$B$257,"&lt;="&amp;$B270)</f>
        <v>0.51</v>
      </c>
      <c r="JR270" s="4">
        <f>SUMIFS('Aceite Virgen Extra'!JR$6:JR$257,'Aceite Virgen Extra'!$A$6:$A$257,"&gt;="&amp;$A270,'Aceite Virgen Extra'!$B$6:$B$257,"&lt;="&amp;$B270)</f>
        <v>0.7</v>
      </c>
      <c r="JS270" s="4">
        <f>SUMIFS('Aceite Virgen Extra'!JS$6:JS$257,'Aceite Virgen Extra'!$A$6:$A$257,"&gt;="&amp;$A270,'Aceite Virgen Extra'!$B$6:$B$257,"&lt;="&amp;$B270)</f>
        <v>0.45</v>
      </c>
      <c r="JT270" s="4">
        <f>SUMIFS('Aceite Virgen Extra'!JT$6:JT$257,'Aceite Virgen Extra'!$A$6:$A$257,"&gt;="&amp;$A270,'Aceite Virgen Extra'!$B$6:$B$257,"&lt;="&amp;$B270)</f>
        <v>0</v>
      </c>
      <c r="JX270" s="4">
        <f>SUMIFS('Aceite Virgen Extra'!JX$6:JX$257,'Aceite Virgen Extra'!$A$6:$A$257,"&gt;="&amp;$A270,'Aceite Virgen Extra'!$B$6:$B$257,"&lt;="&amp;$B270)</f>
        <v>0.68</v>
      </c>
      <c r="JY270" s="4">
        <f>SUMIFS('Aceite Virgen Extra'!JY$6:JY$257,'Aceite Virgen Extra'!$A$6:$A$257,"&gt;="&amp;$A270,'Aceite Virgen Extra'!$B$6:$B$257,"&lt;="&amp;$B270)</f>
        <v>0.91999999999999993</v>
      </c>
      <c r="JZ270" s="4">
        <f>SUMIFS('Aceite Virgen Extra'!JZ$6:JZ$257,'Aceite Virgen Extra'!$A$6:$A$257,"&gt;="&amp;$A270,'Aceite Virgen Extra'!$B$6:$B$257,"&lt;="&amp;$B270)</f>
        <v>0.65</v>
      </c>
      <c r="KA270" s="4">
        <f>SUMIFS('Aceite Virgen Extra'!KA$6:KA$257,'Aceite Virgen Extra'!$A$6:$A$257,"&gt;="&amp;$A270,'Aceite Virgen Extra'!$B$6:$B$257,"&lt;="&amp;$B270)</f>
        <v>0</v>
      </c>
      <c r="KE270" s="4">
        <f>SUMIFS('Aceite Virgen Extra'!KE$6:KE$257,'Aceite Virgen Extra'!$A$6:$A$257,"&gt;="&amp;$A270,'Aceite Virgen Extra'!$B$6:$B$257,"&lt;="&amp;$B270)</f>
        <v>0.36</v>
      </c>
      <c r="KF270" s="4">
        <f>SUMIFS('Aceite Virgen Extra'!KF$6:KF$257,'Aceite Virgen Extra'!$A$6:$A$257,"&gt;="&amp;$A270,'Aceite Virgen Extra'!$B$6:$B$257,"&lt;="&amp;$B270)</f>
        <v>0.15</v>
      </c>
      <c r="KG270" s="4">
        <f>SUMIFS('Aceite Virgen Extra'!KG$6:KG$257,'Aceite Virgen Extra'!$A$6:$A$257,"&gt;="&amp;$A270,'Aceite Virgen Extra'!$B$6:$B$257,"&lt;="&amp;$B270)</f>
        <v>0.28000000000000003</v>
      </c>
      <c r="KH270" s="4">
        <f>SUMIFS('Aceite Virgen Extra'!KH$6:KH$257,'Aceite Virgen Extra'!$A$6:$A$257,"&gt;="&amp;$A270,'Aceite Virgen Extra'!$B$6:$B$257,"&lt;="&amp;$B270)</f>
        <v>0</v>
      </c>
      <c r="KL270" s="4">
        <f>SUMIFS('Aceite Virgen Extra'!KL$6:KL$257,'Aceite Virgen Extra'!$A$6:$A$257,"&gt;="&amp;$A270,'Aceite Virgen Extra'!$B$6:$B$257,"&lt;="&amp;$B270)</f>
        <v>0.95000000000000018</v>
      </c>
      <c r="KM270" s="4">
        <f>SUMIFS('Aceite Virgen Extra'!KM$6:KM$257,'Aceite Virgen Extra'!$A$6:$A$257,"&gt;="&amp;$A270,'Aceite Virgen Extra'!$B$6:$B$257,"&lt;="&amp;$B270)</f>
        <v>1.26</v>
      </c>
      <c r="KN270" s="4">
        <f>SUMIFS('Aceite Virgen Extra'!KN$6:KN$257,'Aceite Virgen Extra'!$A$6:$A$257,"&gt;="&amp;$A270,'Aceite Virgen Extra'!$B$6:$B$257,"&lt;="&amp;$B270)</f>
        <v>0.62000000000000011</v>
      </c>
      <c r="KO270" s="4">
        <f>SUMIFS('Aceite Virgen Extra'!KO$6:KO$257,'Aceite Virgen Extra'!$A$6:$A$257,"&gt;="&amp;$A270,'Aceite Virgen Extra'!$B$6:$B$257,"&lt;="&amp;$B270)</f>
        <v>0.26</v>
      </c>
      <c r="KS270" s="4">
        <f>SUMIFS('Aceite Virgen Extra'!KS$6:KS$257,'Aceite Virgen Extra'!$A$6:$A$257,"&gt;="&amp;$A270,'Aceite Virgen Extra'!$B$6:$B$257,"&lt;="&amp;$B270)</f>
        <v>1.1300000000000001</v>
      </c>
      <c r="KT270" s="4">
        <f>SUMIFS('Aceite Virgen Extra'!KT$6:KT$257,'Aceite Virgen Extra'!$A$6:$A$257,"&gt;="&amp;$A270,'Aceite Virgen Extra'!$B$6:$B$257,"&lt;="&amp;$B270)</f>
        <v>0.6</v>
      </c>
      <c r="KU270" s="4">
        <f>SUMIFS('Aceite Virgen Extra'!KU$6:KU$257,'Aceite Virgen Extra'!$A$6:$A$257,"&gt;="&amp;$A270,'Aceite Virgen Extra'!$B$6:$B$257,"&lt;="&amp;$B270)</f>
        <v>0.52</v>
      </c>
      <c r="KV270" s="4">
        <f>SUMIFS('Aceite Virgen Extra'!KV$6:KV$257,'Aceite Virgen Extra'!$A$6:$A$257,"&gt;="&amp;$A270,'Aceite Virgen Extra'!$B$6:$B$257,"&lt;="&amp;$B270)</f>
        <v>3.01</v>
      </c>
      <c r="KZ270" s="4">
        <f>SUMIFS('Aceite Virgen Extra'!KZ$6:KZ$257,'Aceite Virgen Extra'!$A$6:$A$257,"&gt;="&amp;$A270,'Aceite Virgen Extra'!$B$6:$B$257,"&lt;="&amp;$B270)</f>
        <v>0.52</v>
      </c>
      <c r="LA270" s="4">
        <f>SUMIFS('Aceite Virgen Extra'!LA$6:LA$257,'Aceite Virgen Extra'!$A$6:$A$257,"&gt;="&amp;$A270,'Aceite Virgen Extra'!$B$6:$B$257,"&lt;="&amp;$B270)</f>
        <v>0.28000000000000003</v>
      </c>
      <c r="LB270" s="4">
        <f>SUMIFS('Aceite Virgen Extra'!LB$6:LB$257,'Aceite Virgen Extra'!$A$6:$A$257,"&gt;="&amp;$A270,'Aceite Virgen Extra'!$B$6:$B$257,"&lt;="&amp;$B270)</f>
        <v>0.44</v>
      </c>
      <c r="LC270" s="4">
        <f>SUMIFS('Aceite Virgen Extra'!LC$6:LC$257,'Aceite Virgen Extra'!$A$6:$A$257,"&gt;="&amp;$A270,'Aceite Virgen Extra'!$B$6:$B$257,"&lt;="&amp;$B270)</f>
        <v>1.5599999999999998</v>
      </c>
      <c r="LG270" s="4">
        <f>SUMIFS('Aceite Virgen Extra'!LG$6:LG$257,'Aceite Virgen Extra'!$A$6:$A$257,"&gt;="&amp;$A270,'Aceite Virgen Extra'!$B$6:$B$257,"&lt;="&amp;$B270)</f>
        <v>0.44</v>
      </c>
      <c r="LH270" s="4">
        <f>SUMIFS('Aceite Virgen Extra'!LH$6:LH$257,'Aceite Virgen Extra'!$A$6:$A$257,"&gt;="&amp;$A270,'Aceite Virgen Extra'!$B$6:$B$257,"&lt;="&amp;$B270)</f>
        <v>0.5</v>
      </c>
      <c r="LI270" s="4">
        <f>SUMIFS('Aceite Virgen Extra'!LI$6:LI$257,'Aceite Virgen Extra'!$A$6:$A$257,"&gt;="&amp;$A270,'Aceite Virgen Extra'!$B$6:$B$257,"&lt;="&amp;$B270)</f>
        <v>0.42</v>
      </c>
      <c r="LJ270" s="4">
        <f>SUMIFS('Aceite Virgen Extra'!LJ$6:LJ$257,'Aceite Virgen Extra'!$A$6:$A$257,"&gt;="&amp;$A270,'Aceite Virgen Extra'!$B$6:$B$257,"&lt;="&amp;$B270)</f>
        <v>0</v>
      </c>
      <c r="LN270" s="4">
        <f>SUMIFS('Aceite Virgen Extra'!LN$6:LN$257,'Aceite Virgen Extra'!$A$6:$A$257,"&gt;="&amp;$A270,'Aceite Virgen Extra'!$B$6:$B$257,"&lt;="&amp;$B270)</f>
        <v>0.46</v>
      </c>
      <c r="LO270" s="4">
        <f>SUMIFS('Aceite Virgen Extra'!LO$6:LO$257,'Aceite Virgen Extra'!$A$6:$A$257,"&gt;="&amp;$A270,'Aceite Virgen Extra'!$B$6:$B$257,"&lt;="&amp;$B270)</f>
        <v>0.1</v>
      </c>
      <c r="LP270" s="4">
        <f>SUMIFS('Aceite Virgen Extra'!LP$6:LP$257,'Aceite Virgen Extra'!$A$6:$A$257,"&gt;="&amp;$A270,'Aceite Virgen Extra'!$B$6:$B$257,"&lt;="&amp;$B270)</f>
        <v>0.66</v>
      </c>
      <c r="LQ270" s="4">
        <f>SUMIFS('Aceite Virgen Extra'!LQ$6:LQ$257,'Aceite Virgen Extra'!$A$6:$A$257,"&gt;="&amp;$A270,'Aceite Virgen Extra'!$B$6:$B$257,"&lt;="&amp;$B270)</f>
        <v>0</v>
      </c>
      <c r="LU270" s="4">
        <f>SUMIFS('Aceite Virgen Extra'!LU$6:LU$257,'Aceite Virgen Extra'!$A$6:$A$257,"&gt;="&amp;$A270,'Aceite Virgen Extra'!$B$6:$B$257,"&lt;="&amp;$B270)</f>
        <v>0.54</v>
      </c>
      <c r="LV270" s="4">
        <f>SUMIFS('Aceite Virgen Extra'!LV$6:LV$257,'Aceite Virgen Extra'!$A$6:$A$257,"&gt;="&amp;$A270,'Aceite Virgen Extra'!$B$6:$B$257,"&lt;="&amp;$B270)</f>
        <v>1.02</v>
      </c>
      <c r="LW270" s="4">
        <f>SUMIFS('Aceite Virgen Extra'!LW$6:LW$257,'Aceite Virgen Extra'!$A$6:$A$257,"&gt;="&amp;$A270,'Aceite Virgen Extra'!$B$6:$B$257,"&lt;="&amp;$B270)</f>
        <v>0.53</v>
      </c>
      <c r="LX270" s="4">
        <f>SUMIFS('Aceite Virgen Extra'!LX$6:LX$257,'Aceite Virgen Extra'!$A$6:$A$257,"&gt;="&amp;$A270,'Aceite Virgen Extra'!$B$6:$B$257,"&lt;="&amp;$B270)</f>
        <v>0</v>
      </c>
      <c r="MB270" s="4">
        <f>SUMIFS('Aceite Virgen Extra'!MB$6:MB$257,'Aceite Virgen Extra'!$A$6:$A$257,"&gt;="&amp;$A270,'Aceite Virgen Extra'!$B$6:$B$257,"&lt;="&amp;$B270)</f>
        <v>0.6</v>
      </c>
      <c r="MC270" s="4">
        <f>SUMIFS('Aceite Virgen Extra'!MC$6:MC$257,'Aceite Virgen Extra'!$A$6:$A$257,"&gt;="&amp;$A270,'Aceite Virgen Extra'!$B$6:$B$257,"&lt;="&amp;$B270)</f>
        <v>0.27</v>
      </c>
      <c r="MD270" s="4">
        <f>SUMIFS('Aceite Virgen Extra'!MD$6:MD$257,'Aceite Virgen Extra'!$A$6:$A$257,"&gt;="&amp;$A270,'Aceite Virgen Extra'!$B$6:$B$257,"&lt;="&amp;$B270)</f>
        <v>0.74</v>
      </c>
      <c r="ME270" s="4">
        <f>SUMIFS('Aceite Virgen Extra'!ME$6:ME$257,'Aceite Virgen Extra'!$A$6:$A$257,"&gt;="&amp;$A270,'Aceite Virgen Extra'!$B$6:$B$257,"&lt;="&amp;$B270)</f>
        <v>0</v>
      </c>
      <c r="MI270" s="4">
        <f>SUMIFS('Aceite Virgen Extra'!MI$6:MI$257,'Aceite Virgen Extra'!$A$6:$A$257,"&gt;="&amp;$A270,'Aceite Virgen Extra'!$B$6:$B$257,"&lt;="&amp;$B270)</f>
        <v>1.02</v>
      </c>
      <c r="MJ270" s="4">
        <f>SUMIFS('Aceite Virgen Extra'!MJ$6:MJ$257,'Aceite Virgen Extra'!$A$6:$A$257,"&gt;="&amp;$A270,'Aceite Virgen Extra'!$B$6:$B$257,"&lt;="&amp;$B270)</f>
        <v>0.98</v>
      </c>
      <c r="MK270" s="4">
        <f>SUMIFS('Aceite Virgen Extra'!MK$6:MK$257,'Aceite Virgen Extra'!$A$6:$A$257,"&gt;="&amp;$A270,'Aceite Virgen Extra'!$B$6:$B$257,"&lt;="&amp;$B270)</f>
        <v>0.85</v>
      </c>
      <c r="ML270" s="4">
        <f>SUMIFS('Aceite Virgen Extra'!ML$6:ML$257,'Aceite Virgen Extra'!$A$6:$A$257,"&gt;="&amp;$A270,'Aceite Virgen Extra'!$B$6:$B$257,"&lt;="&amp;$B270)</f>
        <v>1.01</v>
      </c>
      <c r="MP270" s="4">
        <f>SUMIFS('Aceite Virgen Extra'!MP$6:MP$257,'Aceite Virgen Extra'!$A$6:$A$257,"&gt;="&amp;$A270,'Aceite Virgen Extra'!$B$6:$B$257,"&lt;="&amp;$B270)</f>
        <v>0.58000000000000007</v>
      </c>
      <c r="MQ270" s="4">
        <f>SUMIFS('Aceite Virgen Extra'!MQ$6:MQ$257,'Aceite Virgen Extra'!$A$6:$A$257,"&gt;="&amp;$A270,'Aceite Virgen Extra'!$B$6:$B$257,"&lt;="&amp;$B270)</f>
        <v>0.6</v>
      </c>
      <c r="MR270" s="4">
        <f>SUMIFS('Aceite Virgen Extra'!MR$6:MR$257,'Aceite Virgen Extra'!$A$6:$A$257,"&gt;="&amp;$A270,'Aceite Virgen Extra'!$B$6:$B$257,"&lt;="&amp;$B270)</f>
        <v>0.67</v>
      </c>
      <c r="MS270" s="4">
        <f>SUMIFS('Aceite Virgen Extra'!MS$6:MS$257,'Aceite Virgen Extra'!$A$6:$A$257,"&gt;="&amp;$A270,'Aceite Virgen Extra'!$B$6:$B$257,"&lt;="&amp;$B270)</f>
        <v>0</v>
      </c>
      <c r="MW270" s="4">
        <f>SUMIFS('Aceite Virgen Extra'!MW$6:MW$257,'Aceite Virgen Extra'!$A$6:$A$257,"&gt;="&amp;$A270,'Aceite Virgen Extra'!$B$6:$B$257,"&lt;="&amp;$B270)</f>
        <v>0.72000000000000008</v>
      </c>
      <c r="MX270" s="4">
        <f>SUMIFS('Aceite Virgen Extra'!MX$6:MX$257,'Aceite Virgen Extra'!$A$6:$A$257,"&gt;="&amp;$A270,'Aceite Virgen Extra'!$B$6:$B$257,"&lt;="&amp;$B270)</f>
        <v>1.04</v>
      </c>
      <c r="MY270" s="4">
        <f>SUMIFS('Aceite Virgen Extra'!MY$6:MY$257,'Aceite Virgen Extra'!$A$6:$A$257,"&gt;="&amp;$A270,'Aceite Virgen Extra'!$B$6:$B$257,"&lt;="&amp;$B270)</f>
        <v>0.66</v>
      </c>
      <c r="MZ270" s="4">
        <f>SUMIFS('Aceite Virgen Extra'!MZ$6:MZ$257,'Aceite Virgen Extra'!$A$6:$A$257,"&gt;="&amp;$A270,'Aceite Virgen Extra'!$B$6:$B$257,"&lt;="&amp;$B270)</f>
        <v>0</v>
      </c>
      <c r="ND270" s="4">
        <f>SUMIFS('Aceite Virgen Extra'!ND$6:ND$257,'Aceite Virgen Extra'!$A$6:$A$257,"&gt;="&amp;$A270,'Aceite Virgen Extra'!$B$6:$B$257,"&lt;="&amp;$B270)</f>
        <v>0.94</v>
      </c>
      <c r="NE270" s="4">
        <f>SUMIFS('Aceite Virgen Extra'!NE$6:NE$257,'Aceite Virgen Extra'!$A$6:$A$257,"&gt;="&amp;$A270,'Aceite Virgen Extra'!$B$6:$B$257,"&lt;="&amp;$B270)</f>
        <v>0</v>
      </c>
      <c r="NF270" s="4">
        <f>SUMIFS('Aceite Virgen Extra'!NF$6:NF$257,'Aceite Virgen Extra'!$A$6:$A$257,"&gt;="&amp;$A270,'Aceite Virgen Extra'!$B$6:$B$257,"&lt;="&amp;$B270)</f>
        <v>0.77</v>
      </c>
      <c r="NG270" s="4">
        <f>SUMIFS('Aceite Virgen Extra'!NG$6:NG$257,'Aceite Virgen Extra'!$A$6:$A$257,"&gt;="&amp;$A270,'Aceite Virgen Extra'!$B$6:$B$257,"&lt;="&amp;$B270)</f>
        <v>4.8600000000000003</v>
      </c>
      <c r="NK270" s="4">
        <f>SUMIFS('Aceite Virgen Extra'!NK$6:NK$257,'Aceite Virgen Extra'!$A$6:$A$257,"&gt;="&amp;$A270,'Aceite Virgen Extra'!$B$6:$B$257,"&lt;="&amp;$B270)</f>
        <v>0.94</v>
      </c>
      <c r="NL270" s="4">
        <f>SUMIFS('Aceite Virgen Extra'!NL$6:NL$257,'Aceite Virgen Extra'!$A$6:$A$257,"&gt;="&amp;$A270,'Aceite Virgen Extra'!$B$6:$B$257,"&lt;="&amp;$B270)</f>
        <v>0.84000000000000008</v>
      </c>
      <c r="NM270" s="4">
        <f>SUMIFS('Aceite Virgen Extra'!NM$6:NM$257,'Aceite Virgen Extra'!$A$6:$A$257,"&gt;="&amp;$A270,'Aceite Virgen Extra'!$B$6:$B$257,"&lt;="&amp;$B270)</f>
        <v>0.36</v>
      </c>
      <c r="NN270" s="4">
        <f>SUMIFS('Aceite Virgen Extra'!NN$6:NN$257,'Aceite Virgen Extra'!$A$6:$A$257,"&gt;="&amp;$A270,'Aceite Virgen Extra'!$B$6:$B$257,"&lt;="&amp;$B270)</f>
        <v>4.62</v>
      </c>
      <c r="NR270" s="4">
        <f>SUMIFS('Aceite Virgen Extra'!NR$6:NR$257,'Aceite Virgen Extra'!$A$6:$A$257,"&gt;="&amp;$A270,'Aceite Virgen Extra'!$B$6:$B$257,"&lt;="&amp;$B270)</f>
        <v>1.2900000000000003</v>
      </c>
      <c r="NS270" s="4">
        <f>SUMIFS('Aceite Virgen Extra'!NS$6:NS$257,'Aceite Virgen Extra'!$A$6:$A$257,"&gt;="&amp;$A270,'Aceite Virgen Extra'!$B$6:$B$257,"&lt;="&amp;$B270)</f>
        <v>0.52</v>
      </c>
      <c r="NT270" s="4">
        <f>SUMIFS('Aceite Virgen Extra'!NT$6:NT$257,'Aceite Virgen Extra'!$A$6:$A$257,"&gt;="&amp;$A270,'Aceite Virgen Extra'!$B$6:$B$257,"&lt;="&amp;$B270)</f>
        <v>0.84</v>
      </c>
      <c r="NU270" s="4">
        <f>SUMIFS('Aceite Virgen Extra'!NU$6:NU$257,'Aceite Virgen Extra'!$A$6:$A$257,"&gt;="&amp;$A270,'Aceite Virgen Extra'!$B$6:$B$257,"&lt;="&amp;$B270)</f>
        <v>2.09</v>
      </c>
      <c r="NY270" s="4">
        <f>SUMIFS('Aceite Virgen Extra'!NY$6:NY$257,'Aceite Virgen Extra'!$A$6:$A$257,"&gt;="&amp;$A270,'Aceite Virgen Extra'!$B$6:$B$257,"&lt;="&amp;$B270)</f>
        <v>0.81</v>
      </c>
      <c r="NZ270" s="4">
        <f>SUMIFS('Aceite Virgen Extra'!NZ$6:NZ$257,'Aceite Virgen Extra'!$A$6:$A$257,"&gt;="&amp;$A270,'Aceite Virgen Extra'!$B$6:$B$257,"&lt;="&amp;$B270)</f>
        <v>0.14000000000000001</v>
      </c>
      <c r="OA270" s="4">
        <f>SUMIFS('Aceite Virgen Extra'!OA$6:OA$257,'Aceite Virgen Extra'!$A$6:$A$257,"&gt;="&amp;$A270,'Aceite Virgen Extra'!$B$6:$B$257,"&lt;="&amp;$B270)</f>
        <v>0.73</v>
      </c>
      <c r="OB270" s="4">
        <f>SUMIFS('Aceite Virgen Extra'!OB$6:OB$257,'Aceite Virgen Extra'!$A$6:$A$257,"&gt;="&amp;$A270,'Aceite Virgen Extra'!$B$6:$B$257,"&lt;="&amp;$B270)</f>
        <v>1.75</v>
      </c>
      <c r="OF270" s="4">
        <f>SUMIFS('Aceite Virgen Extra'!OF$6:OF$257,'Aceite Virgen Extra'!$A$6:$A$257,"&gt;="&amp;$A270,'Aceite Virgen Extra'!$B$6:$B$257,"&lt;="&amp;$B270)</f>
        <v>0.49</v>
      </c>
      <c r="OG270" s="4">
        <f>SUMIFS('Aceite Virgen Extra'!OG$6:OG$257,'Aceite Virgen Extra'!$A$6:$A$257,"&gt;="&amp;$A270,'Aceite Virgen Extra'!$B$6:$B$257,"&lt;="&amp;$B270)</f>
        <v>0</v>
      </c>
      <c r="OH270" s="4">
        <f>SUMIFS('Aceite Virgen Extra'!OH$6:OH$257,'Aceite Virgen Extra'!$A$6:$A$257,"&gt;="&amp;$A270,'Aceite Virgen Extra'!$B$6:$B$257,"&lt;="&amp;$B270)</f>
        <v>0.73</v>
      </c>
      <c r="OI270" s="4">
        <f>SUMIFS('Aceite Virgen Extra'!OI$6:OI$257,'Aceite Virgen Extra'!$A$6:$A$257,"&gt;="&amp;$A270,'Aceite Virgen Extra'!$B$6:$B$257,"&lt;="&amp;$B270)</f>
        <v>0.48</v>
      </c>
      <c r="OM270" s="4">
        <f>SUMIFS('Aceite Virgen Extra'!OM$6:OM$257,'Aceite Virgen Extra'!$A$6:$A$257,"&gt;="&amp;$A270,'Aceite Virgen Extra'!$B$6:$B$257,"&lt;="&amp;$B270)</f>
        <v>2.19</v>
      </c>
      <c r="ON270" s="4">
        <f>SUMIFS('Aceite Virgen Extra'!ON$6:ON$257,'Aceite Virgen Extra'!$A$6:$A$257,"&gt;="&amp;$A270,'Aceite Virgen Extra'!$B$6:$B$257,"&lt;="&amp;$B270)</f>
        <v>1.1000000000000001</v>
      </c>
      <c r="OO270" s="4">
        <f>SUMIFS('Aceite Virgen Extra'!OO$6:OO$257,'Aceite Virgen Extra'!$A$6:$A$257,"&gt;="&amp;$A270,'Aceite Virgen Extra'!$B$6:$B$257,"&lt;="&amp;$B270)</f>
        <v>2.79</v>
      </c>
      <c r="OP270" s="4">
        <f>SUMIFS('Aceite Virgen Extra'!OP$6:OP$257,'Aceite Virgen Extra'!$A$6:$A$257,"&gt;="&amp;$A270,'Aceite Virgen Extra'!$B$6:$B$257,"&lt;="&amp;$B270)</f>
        <v>2.0699999999999998</v>
      </c>
      <c r="OT270" s="4">
        <f>SUMIFS('Aceite Virgen Extra'!OT$6:OT$257,'Aceite Virgen Extra'!$A$6:$A$257,"&gt;="&amp;$A270,'Aceite Virgen Extra'!$B$6:$B$257,"&lt;="&amp;$B270)</f>
        <v>5.61</v>
      </c>
      <c r="OU270" s="4">
        <f>SUMIFS('Aceite Virgen Extra'!OU$6:OU$257,'Aceite Virgen Extra'!$A$6:$A$257,"&gt;="&amp;$A270,'Aceite Virgen Extra'!$B$6:$B$257,"&lt;="&amp;$B270)</f>
        <v>7.28</v>
      </c>
      <c r="OV270" s="4">
        <f>SUMIFS('Aceite Virgen Extra'!OV$6:OV$257,'Aceite Virgen Extra'!$A$6:$A$257,"&gt;="&amp;$A270,'Aceite Virgen Extra'!$B$6:$B$257,"&lt;="&amp;$B270)</f>
        <v>5.51</v>
      </c>
      <c r="OW270" s="4">
        <f>SUMIFS('Aceite Virgen Extra'!OW$6:OW$257,'Aceite Virgen Extra'!$A$6:$A$257,"&gt;="&amp;$A270,'Aceite Virgen Extra'!$B$6:$B$257,"&lt;="&amp;$B270)</f>
        <v>5.4</v>
      </c>
      <c r="PA270" s="4">
        <f>SUMIFS('Aceite Virgen Extra'!PA$6:PA$257,'Aceite Virgen Extra'!$A$6:$A$257,"&gt;="&amp;$A270,'Aceite Virgen Extra'!$B$6:$B$257,"&lt;="&amp;$B270)</f>
        <v>4.09</v>
      </c>
      <c r="PB270" s="4">
        <f>SUMIFS('Aceite Virgen Extra'!PB$6:PB$257,'Aceite Virgen Extra'!$A$6:$A$257,"&gt;="&amp;$A270,'Aceite Virgen Extra'!$B$6:$B$257,"&lt;="&amp;$B270)</f>
        <v>4.7699999999999996</v>
      </c>
      <c r="PC270" s="4">
        <f>SUMIFS('Aceite Virgen Extra'!PC$6:PC$257,'Aceite Virgen Extra'!$A$6:$A$257,"&gt;="&amp;$A270,'Aceite Virgen Extra'!$B$6:$B$257,"&lt;="&amp;$B270)</f>
        <v>4.33</v>
      </c>
      <c r="PD270" s="4">
        <f>SUMIFS('Aceite Virgen Extra'!PD$6:PD$257,'Aceite Virgen Extra'!$A$6:$A$257,"&gt;="&amp;$A270,'Aceite Virgen Extra'!$B$6:$B$257,"&lt;="&amp;$B270)</f>
        <v>1.8199999999999998</v>
      </c>
      <c r="PH270" s="4">
        <f>SUMIFS('Aceite Virgen Extra'!PH$6:PH$257,'Aceite Virgen Extra'!$A$6:$A$257,"&gt;="&amp;$A270,'Aceite Virgen Extra'!$B$6:$B$257,"&lt;="&amp;$B270)</f>
        <v>2.8599999999999994</v>
      </c>
      <c r="PI270" s="4">
        <f>SUMIFS('Aceite Virgen Extra'!PI$6:PI$257,'Aceite Virgen Extra'!$A$6:$A$257,"&gt;="&amp;$A270,'Aceite Virgen Extra'!$B$6:$B$257,"&lt;="&amp;$B270)</f>
        <v>2.8</v>
      </c>
      <c r="PJ270" s="4">
        <f>SUMIFS('Aceite Virgen Extra'!PJ$6:PJ$257,'Aceite Virgen Extra'!$A$6:$A$257,"&gt;="&amp;$A270,'Aceite Virgen Extra'!$B$6:$B$257,"&lt;="&amp;$B270)</f>
        <v>3.71</v>
      </c>
      <c r="PK270" s="4">
        <f>SUMIFS('Aceite Virgen Extra'!PK$6:PK$257,'Aceite Virgen Extra'!$A$6:$A$257,"&gt;="&amp;$A270,'Aceite Virgen Extra'!$B$6:$B$257,"&lt;="&amp;$B270)</f>
        <v>0.97</v>
      </c>
      <c r="PO270" s="4">
        <f>SUMIFS('Aceite Virgen Extra'!PO$6:PO$257,'Aceite Virgen Extra'!$A$6:$A$257,"&gt;="&amp;$A270,'Aceite Virgen Extra'!$B$6:$B$257,"&lt;="&amp;$B270)</f>
        <v>2.4699999999999998</v>
      </c>
      <c r="PP270" s="4">
        <f>SUMIFS('Aceite Virgen Extra'!PP$6:PP$257,'Aceite Virgen Extra'!$A$6:$A$257,"&gt;="&amp;$A270,'Aceite Virgen Extra'!$B$6:$B$257,"&lt;="&amp;$B270)</f>
        <v>1.48</v>
      </c>
      <c r="PQ270" s="4">
        <f>SUMIFS('Aceite Virgen Extra'!PQ$6:PQ$257,'Aceite Virgen Extra'!$A$6:$A$257,"&gt;="&amp;$A270,'Aceite Virgen Extra'!$B$6:$B$257,"&lt;="&amp;$B270)</f>
        <v>2.5300000000000002</v>
      </c>
      <c r="PR270" s="4">
        <f>SUMIFS('Aceite Virgen Extra'!PR$6:PR$257,'Aceite Virgen Extra'!$A$6:$A$257,"&gt;="&amp;$A270,'Aceite Virgen Extra'!$B$6:$B$257,"&lt;="&amp;$B270)</f>
        <v>4.87</v>
      </c>
      <c r="PV270" s="4">
        <f>SUMIFS('Aceite Virgen Extra'!PV$6:PV$257,'Aceite Virgen Extra'!$A$6:$A$257,"&gt;="&amp;$A270,'Aceite Virgen Extra'!$B$6:$B$257,"&lt;="&amp;$B270)</f>
        <v>3.3400000000000003</v>
      </c>
      <c r="PW270" s="4">
        <f>SUMIFS('Aceite Virgen Extra'!PW$6:PW$257,'Aceite Virgen Extra'!$A$6:$A$257,"&gt;="&amp;$A270,'Aceite Virgen Extra'!$B$6:$B$257,"&lt;="&amp;$B270)</f>
        <v>3.76</v>
      </c>
      <c r="PX270" s="4">
        <f>SUMIFS('Aceite Virgen Extra'!PX$6:PX$257,'Aceite Virgen Extra'!$A$6:$A$257,"&gt;="&amp;$A270,'Aceite Virgen Extra'!$B$6:$B$257,"&lt;="&amp;$B270)</f>
        <v>3.7600000000000002</v>
      </c>
      <c r="PY270" s="4">
        <f>SUMIFS('Aceite Virgen Extra'!PY$6:PY$257,'Aceite Virgen Extra'!$A$6:$A$257,"&gt;="&amp;$A270,'Aceite Virgen Extra'!$B$6:$B$257,"&lt;="&amp;$B270)</f>
        <v>1.02</v>
      </c>
      <c r="QC270" s="4">
        <f>SUMIFS('Aceite Virgen Extra'!QC$6:QC$257,'Aceite Virgen Extra'!$A$6:$A$257,"&gt;="&amp;$A270,'Aceite Virgen Extra'!$B$6:$B$257,"&lt;="&amp;$B270)</f>
        <v>3.58</v>
      </c>
      <c r="QD270" s="4">
        <f>SUMIFS('Aceite Virgen Extra'!QD$6:QD$257,'Aceite Virgen Extra'!$A$6:$A$257,"&gt;="&amp;$A270,'Aceite Virgen Extra'!$B$6:$B$257,"&lt;="&amp;$B270)</f>
        <v>4.17</v>
      </c>
      <c r="QE270" s="4">
        <f>SUMIFS('Aceite Virgen Extra'!QE$6:QE$257,'Aceite Virgen Extra'!$A$6:$A$257,"&gt;="&amp;$A270,'Aceite Virgen Extra'!$B$6:$B$257,"&lt;="&amp;$B270)</f>
        <v>3.9799999999999995</v>
      </c>
      <c r="QF270" s="4">
        <f>SUMIFS('Aceite Virgen Extra'!QF$6:QF$257,'Aceite Virgen Extra'!$A$6:$A$257,"&gt;="&amp;$A270,'Aceite Virgen Extra'!$B$6:$B$257,"&lt;="&amp;$B270)</f>
        <v>1.75</v>
      </c>
      <c r="QJ270" s="4">
        <f>SUMIFS('Aceite Virgen Extra'!QJ$6:QJ$257,'Aceite Virgen Extra'!$A$6:$A$257,"&gt;="&amp;$A270,'Aceite Virgen Extra'!$B$6:$B$257,"&lt;="&amp;$B270)</f>
        <v>3.91</v>
      </c>
      <c r="QK270" s="4">
        <f>SUMIFS('Aceite Virgen Extra'!QK$6:QK$257,'Aceite Virgen Extra'!$A$6:$A$257,"&gt;="&amp;$A270,'Aceite Virgen Extra'!$B$6:$B$257,"&lt;="&amp;$B270)</f>
        <v>3.5100000000000002</v>
      </c>
      <c r="QL270" s="4">
        <f>SUMIFS('Aceite Virgen Extra'!QL$6:QL$257,'Aceite Virgen Extra'!$A$6:$A$257,"&gt;="&amp;$A270,'Aceite Virgen Extra'!$B$6:$B$257,"&lt;="&amp;$B270)</f>
        <v>4.22</v>
      </c>
      <c r="QM270" s="4">
        <f>SUMIFS('Aceite Virgen Extra'!QM$6:QM$257,'Aceite Virgen Extra'!$A$6:$A$257,"&gt;="&amp;$A270,'Aceite Virgen Extra'!$B$6:$B$257,"&lt;="&amp;$B270)</f>
        <v>5.0199999999999996</v>
      </c>
      <c r="QQ270" s="4">
        <f>SUMIFS('Aceite Virgen Extra'!QQ$6:QQ$257,'Aceite Virgen Extra'!$A$6:$A$257,"&gt;="&amp;$A270,'Aceite Virgen Extra'!$B$6:$B$257,"&lt;="&amp;$B270)</f>
        <v>3.79</v>
      </c>
      <c r="QR270" s="4">
        <f>SUMIFS('Aceite Virgen Extra'!QR$6:QR$257,'Aceite Virgen Extra'!$A$6:$A$257,"&gt;="&amp;$A270,'Aceite Virgen Extra'!$B$6:$B$257,"&lt;="&amp;$B270)</f>
        <v>2.41</v>
      </c>
      <c r="QS270" s="4">
        <f>SUMIFS('Aceite Virgen Extra'!QS$6:QS$257,'Aceite Virgen Extra'!$A$6:$A$257,"&gt;="&amp;$A270,'Aceite Virgen Extra'!$B$6:$B$257,"&lt;="&amp;$B270)</f>
        <v>5.56</v>
      </c>
      <c r="QT270" s="4">
        <f>SUMIFS('Aceite Virgen Extra'!QT$6:QT$257,'Aceite Virgen Extra'!$A$6:$A$257,"&gt;="&amp;$A270,'Aceite Virgen Extra'!$B$6:$B$257,"&lt;="&amp;$B270)</f>
        <v>0</v>
      </c>
      <c r="QX270" s="4">
        <f>SUMIFS('Aceite Virgen Extra'!QX$6:QX$257,'Aceite Virgen Extra'!$A$6:$A$257,"&gt;="&amp;$A270,'Aceite Virgen Extra'!$B$6:$B$257,"&lt;="&amp;$B270)</f>
        <v>2.46</v>
      </c>
      <c r="QY270" s="4">
        <f>SUMIFS('Aceite Virgen Extra'!QY$6:QY$257,'Aceite Virgen Extra'!$A$6:$A$257,"&gt;="&amp;$A270,'Aceite Virgen Extra'!$B$6:$B$257,"&lt;="&amp;$B270)</f>
        <v>2.46</v>
      </c>
      <c r="QZ270" s="4">
        <f>SUMIFS('Aceite Virgen Extra'!QZ$6:QZ$257,'Aceite Virgen Extra'!$A$6:$A$257,"&gt;="&amp;$A270,'Aceite Virgen Extra'!$B$6:$B$257,"&lt;="&amp;$B270)</f>
        <v>1.99</v>
      </c>
      <c r="RA270" s="4">
        <f>SUMIFS('Aceite Virgen Extra'!RA$6:RA$257,'Aceite Virgen Extra'!$A$6:$A$257,"&gt;="&amp;$A270,'Aceite Virgen Extra'!$B$6:$B$257,"&lt;="&amp;$B270)</f>
        <v>0</v>
      </c>
      <c r="RE270" s="4">
        <f>SUMIFS('Aceite Virgen Extra'!RE$6:RE$257,'Aceite Virgen Extra'!$A$6:$A$257,"&gt;="&amp;$A270,'Aceite Virgen Extra'!$B$6:$B$257,"&lt;="&amp;$B270)</f>
        <v>2.3600000000000003</v>
      </c>
      <c r="RF270" s="4">
        <f>SUMIFS('Aceite Virgen Extra'!RF$6:RF$257,'Aceite Virgen Extra'!$A$6:$A$257,"&gt;="&amp;$A270,'Aceite Virgen Extra'!$B$6:$B$257,"&lt;="&amp;$B270)</f>
        <v>4.32</v>
      </c>
      <c r="RG270" s="4">
        <f>SUMIFS('Aceite Virgen Extra'!RG$6:RG$257,'Aceite Virgen Extra'!$A$6:$A$257,"&gt;="&amp;$A270,'Aceite Virgen Extra'!$B$6:$B$257,"&lt;="&amp;$B270)</f>
        <v>1.77</v>
      </c>
      <c r="RH270" s="4">
        <f>SUMIFS('Aceite Virgen Extra'!RH$6:RH$257,'Aceite Virgen Extra'!$A$6:$A$257,"&gt;="&amp;$A270,'Aceite Virgen Extra'!$B$6:$B$257,"&lt;="&amp;$B270)</f>
        <v>0.89</v>
      </c>
      <c r="RL270" s="4">
        <f>SUMIFS('Aceite Virgen Extra'!RL$6:RL$257,'Aceite Virgen Extra'!$A$6:$A$257,"&gt;="&amp;$A270,'Aceite Virgen Extra'!$B$6:$B$257,"&lt;="&amp;$B270)</f>
        <v>4.54</v>
      </c>
      <c r="RM270" s="4">
        <f>SUMIFS('Aceite Virgen Extra'!RM$6:RM$257,'Aceite Virgen Extra'!$A$6:$A$257,"&gt;="&amp;$A270,'Aceite Virgen Extra'!$B$6:$B$257,"&lt;="&amp;$B270)</f>
        <v>6.85</v>
      </c>
      <c r="RN270" s="4">
        <f>SUMIFS('Aceite Virgen Extra'!RN$6:RN$257,'Aceite Virgen Extra'!$A$6:$A$257,"&gt;="&amp;$A270,'Aceite Virgen Extra'!$B$6:$B$257,"&lt;="&amp;$B270)</f>
        <v>3.9600000000000004</v>
      </c>
      <c r="RO270" s="4">
        <f>SUMIFS('Aceite Virgen Extra'!RO$6:RO$257,'Aceite Virgen Extra'!$A$6:$A$257,"&gt;="&amp;$A270,'Aceite Virgen Extra'!$B$6:$B$257,"&lt;="&amp;$B270)</f>
        <v>0</v>
      </c>
      <c r="RS270" s="69">
        <f>SUMIFS('Aceite Virgen Extra'!RS$6:RS$257,'Aceite Virgen Extra'!$A$6:$A$257,"&gt;="&amp;$A270,'Aceite Virgen Extra'!$B$6:$B$257,"&lt;="&amp;$B270)</f>
        <v>4.74</v>
      </c>
      <c r="RT270" s="4">
        <f>SUMIFS('Aceite Virgen Extra'!RT$6:RT$257,'Aceite Virgen Extra'!$A$6:$A$257,"&gt;="&amp;$A270,'Aceite Virgen Extra'!$B$6:$B$257,"&lt;="&amp;$B270)</f>
        <v>4.66</v>
      </c>
      <c r="RU270" s="4">
        <f>SUMIFS('Aceite Virgen Extra'!RU$6:RU$257,'Aceite Virgen Extra'!$A$6:$A$257,"&gt;="&amp;$A270,'Aceite Virgen Extra'!$B$6:$B$257,"&lt;="&amp;$B270)</f>
        <v>5.01</v>
      </c>
      <c r="RV270" s="4">
        <f>SUMIFS('Aceite Virgen Extra'!RV$6:RV$257,'Aceite Virgen Extra'!$A$6:$A$257,"&gt;="&amp;$A270,'Aceite Virgen Extra'!$B$6:$B$257,"&lt;="&amp;$B270)</f>
        <v>4.8499999999999996</v>
      </c>
      <c r="RZ270" s="69">
        <f>SUMIFS('Aceite Virgen Extra'!RZ$6:RZ$257,'Aceite Virgen Extra'!$A$6:$A$257,"&gt;="&amp;$A270,'Aceite Virgen Extra'!$B$6:$B$257,"&lt;="&amp;$B270)</f>
        <v>17.160000000000004</v>
      </c>
      <c r="SA270" s="4">
        <f>SUMIFS('Aceite Virgen Extra'!SA$6:SA$257,'Aceite Virgen Extra'!$A$6:$A$257,"&gt;="&amp;$A270,'Aceite Virgen Extra'!$B$6:$B$257,"&lt;="&amp;$B270)</f>
        <v>3.59</v>
      </c>
      <c r="SB270" s="4">
        <f>SUMIFS('Aceite Virgen Extra'!SB$6:SB$257,'Aceite Virgen Extra'!$A$6:$A$257,"&gt;="&amp;$A270,'Aceite Virgen Extra'!$B$6:$B$257,"&lt;="&amp;$B270)</f>
        <v>27.1</v>
      </c>
      <c r="SC270" s="4">
        <f>SUMIFS('Aceite Virgen Extra'!SC$6:SC$257,'Aceite Virgen Extra'!$A$6:$A$257,"&gt;="&amp;$A270,'Aceite Virgen Extra'!$B$6:$B$257,"&lt;="&amp;$B270)</f>
        <v>14.59</v>
      </c>
      <c r="SG270" s="69">
        <f>SUMIFS('Aceite Virgen Extra'!SG$6:SG$257,'Aceite Virgen Extra'!$A$6:$A$257,"&gt;="&amp;$A270,'Aceite Virgen Extra'!$B$6:$B$257,"&lt;="&amp;$B270)</f>
        <v>14.229999999999999</v>
      </c>
      <c r="SH270" s="4">
        <f>SUMIFS('Aceite Virgen Extra'!SH$6:SH$257,'Aceite Virgen Extra'!$A$6:$A$257,"&gt;="&amp;$A270,'Aceite Virgen Extra'!$B$6:$B$257,"&lt;="&amp;$B270)</f>
        <v>7.2399999999999984</v>
      </c>
      <c r="SI270" s="4">
        <f>SUMIFS('Aceite Virgen Extra'!SI$6:SI$257,'Aceite Virgen Extra'!$A$6:$A$257,"&gt;="&amp;$A270,'Aceite Virgen Extra'!$B$6:$B$257,"&lt;="&amp;$B270)</f>
        <v>18.5</v>
      </c>
      <c r="SJ270" s="4">
        <f>SUMIFS('Aceite Virgen Extra'!SJ$6:SJ$257,'Aceite Virgen Extra'!$A$6:$A$257,"&gt;="&amp;$A270,'Aceite Virgen Extra'!$B$6:$B$257,"&lt;="&amp;$B270)</f>
        <v>15.879999999999999</v>
      </c>
      <c r="SN270" s="69">
        <f>SUMIFS('Aceite Virgen Extra'!SN$6:SN$257,'Aceite Virgen Extra'!$A$6:$A$257,"&gt;="&amp;$A270,'Aceite Virgen Extra'!$B$6:$B$257,"&lt;="&amp;$B270)</f>
        <v>4.2900000000000009</v>
      </c>
      <c r="SO270" s="4">
        <f>SUMIFS('Aceite Virgen Extra'!SO$6:SO$257,'Aceite Virgen Extra'!$A$6:$A$257,"&gt;="&amp;$A270,'Aceite Virgen Extra'!$B$6:$B$257,"&lt;="&amp;$B270)</f>
        <v>3.18</v>
      </c>
      <c r="SP270" s="4">
        <f>SUMIFS('Aceite Virgen Extra'!SP$6:SP$257,'Aceite Virgen Extra'!$A$6:$A$257,"&gt;="&amp;$A270,'Aceite Virgen Extra'!$B$6:$B$257,"&lt;="&amp;$B270)</f>
        <v>4.9000000000000004</v>
      </c>
      <c r="SQ270" s="4">
        <f>SUMIFS('Aceite Virgen Extra'!SQ$6:SQ$257,'Aceite Virgen Extra'!$A$6:$A$257,"&gt;="&amp;$A270,'Aceite Virgen Extra'!$B$6:$B$257,"&lt;="&amp;$B270)</f>
        <v>2.0499999999999998</v>
      </c>
      <c r="SU270" s="69">
        <f>SUMIFS('Aceite Virgen Extra'!SU$6:SU$257,'Aceite Virgen Extra'!$A$6:$A$257,"&gt;="&amp;$A270,'Aceite Virgen Extra'!$B$6:$B$257,"&lt;="&amp;$B270)</f>
        <v>3.1900000000000004</v>
      </c>
      <c r="SV270" s="4">
        <f>SUMIFS('Aceite Virgen Extra'!SV$6:SV$257,'Aceite Virgen Extra'!$A$6:$A$257,"&gt;="&amp;$A270,'Aceite Virgen Extra'!$B$6:$B$257,"&lt;="&amp;$B270)</f>
        <v>3.7399999999999998</v>
      </c>
      <c r="SW270" s="4">
        <f>SUMIFS('Aceite Virgen Extra'!SW$6:SW$257,'Aceite Virgen Extra'!$A$6:$A$257,"&gt;="&amp;$A270,'Aceite Virgen Extra'!$B$6:$B$257,"&lt;="&amp;$B270)</f>
        <v>2.66</v>
      </c>
      <c r="SX270" s="4">
        <f>SUMIFS('Aceite Virgen Extra'!SX$6:SX$257,'Aceite Virgen Extra'!$A$6:$A$257,"&gt;="&amp;$A270,'Aceite Virgen Extra'!$B$6:$B$257,"&lt;="&amp;$B270)</f>
        <v>2.25</v>
      </c>
      <c r="TB270" s="69">
        <f>SUMIFS('Aceite Virgen Extra'!TB$6:TB$257,'Aceite Virgen Extra'!$A$6:$A$257,"&gt;="&amp;$A270,'Aceite Virgen Extra'!$B$6:$B$257,"&lt;="&amp;$B270)</f>
        <v>3.2500000000000004</v>
      </c>
      <c r="TC270" s="4">
        <f>SUMIFS('Aceite Virgen Extra'!TC$6:TC$257,'Aceite Virgen Extra'!$A$6:$A$257,"&gt;="&amp;$A270,'Aceite Virgen Extra'!$B$6:$B$257,"&lt;="&amp;$B270)</f>
        <v>5.41</v>
      </c>
      <c r="TD270" s="4">
        <f>SUMIFS('Aceite Virgen Extra'!TD$6:TD$257,'Aceite Virgen Extra'!$A$6:$A$257,"&gt;="&amp;$A270,'Aceite Virgen Extra'!$B$6:$B$257,"&lt;="&amp;$B270)</f>
        <v>2.5100000000000002</v>
      </c>
      <c r="TE270" s="4">
        <f>SUMIFS('Aceite Virgen Extra'!TE$6:TE$257,'Aceite Virgen Extra'!$A$6:$A$257,"&gt;="&amp;$A270,'Aceite Virgen Extra'!$B$6:$B$257,"&lt;="&amp;$B270)</f>
        <v>0.69</v>
      </c>
      <c r="TI270" s="69">
        <f>SUMIFS('Aceite Virgen Extra'!TI$6:TI$257,'Aceite Virgen Extra'!$A$6:$A$257,"&gt;="&amp;$A270,'Aceite Virgen Extra'!$B$6:$B$257,"&lt;="&amp;$B270)</f>
        <v>1.75</v>
      </c>
      <c r="TJ270" s="4">
        <f>SUMIFS('Aceite Virgen Extra'!TJ$6:TJ$257,'Aceite Virgen Extra'!$A$6:$A$257,"&gt;="&amp;$A270,'Aceite Virgen Extra'!$B$6:$B$257,"&lt;="&amp;$B270)</f>
        <v>1.19</v>
      </c>
      <c r="TK270" s="4">
        <f>SUMIFS('Aceite Virgen Extra'!TK$6:TK$257,'Aceite Virgen Extra'!$A$6:$A$257,"&gt;="&amp;$A270,'Aceite Virgen Extra'!$B$6:$B$257,"&lt;="&amp;$B270)</f>
        <v>0.7</v>
      </c>
      <c r="TL270" s="4">
        <f>SUMIFS('Aceite Virgen Extra'!TL$6:TL$257,'Aceite Virgen Extra'!$A$6:$A$257,"&gt;="&amp;$A270,'Aceite Virgen Extra'!$B$6:$B$257,"&lt;="&amp;$B270)</f>
        <v>1.34</v>
      </c>
      <c r="TP270" s="69">
        <f>SUMIFS('Aceite Virgen Extra'!TP$6:TP$257,'Aceite Virgen Extra'!$A$6:$A$257,"&gt;="&amp;$A270,'Aceite Virgen Extra'!$B$6:$B$257,"&lt;="&amp;$B270)</f>
        <v>1.0699999999999998</v>
      </c>
      <c r="TQ270" s="4">
        <f>SUMIFS('Aceite Virgen Extra'!TQ$6:TQ$257,'Aceite Virgen Extra'!$A$6:$A$257,"&gt;="&amp;$A270,'Aceite Virgen Extra'!$B$6:$B$257,"&lt;="&amp;$B270)</f>
        <v>1.67</v>
      </c>
      <c r="TR270" s="4">
        <f>SUMIFS('Aceite Virgen Extra'!TR$6:TR$257,'Aceite Virgen Extra'!$A$6:$A$257,"&gt;="&amp;$A270,'Aceite Virgen Extra'!$B$6:$B$257,"&lt;="&amp;$B270)</f>
        <v>0.4</v>
      </c>
      <c r="TS270" s="4">
        <f>SUMIFS('Aceite Virgen Extra'!TS$6:TS$257,'Aceite Virgen Extra'!$A$6:$A$257,"&gt;="&amp;$A270,'Aceite Virgen Extra'!$B$6:$B$257,"&lt;="&amp;$B270)</f>
        <v>0</v>
      </c>
      <c r="TW270" s="69">
        <f>SUMIFS('Aceite Virgen Extra'!TW$6:TW$257,'Aceite Virgen Extra'!$A$6:$A$257,"&gt;="&amp;$A270,'Aceite Virgen Extra'!$B$6:$B$257,"&lt;="&amp;$B270)</f>
        <v>1.8199999999999998</v>
      </c>
      <c r="TX270" s="4">
        <f>SUMIFS('Aceite Virgen Extra'!TX$6:TX$257,'Aceite Virgen Extra'!$A$6:$A$257,"&gt;="&amp;$A270,'Aceite Virgen Extra'!$B$6:$B$257,"&lt;="&amp;$B270)</f>
        <v>3.03</v>
      </c>
      <c r="TY270" s="4">
        <f>SUMIFS('Aceite Virgen Extra'!TY$6:TY$257,'Aceite Virgen Extra'!$A$6:$A$257,"&gt;="&amp;$A270,'Aceite Virgen Extra'!$B$6:$B$257,"&lt;="&amp;$B270)</f>
        <v>0.82000000000000006</v>
      </c>
      <c r="TZ270" s="4">
        <f>SUMIFS('Aceite Virgen Extra'!TZ$6:TZ$257,'Aceite Virgen Extra'!$A$6:$A$257,"&gt;="&amp;$A270,'Aceite Virgen Extra'!$B$6:$B$257,"&lt;="&amp;$B270)</f>
        <v>1.63</v>
      </c>
      <c r="UD270" s="69">
        <f>SUMIFS('Aceite Virgen Extra'!UD$6:UD$257,'Aceite Virgen Extra'!$A$6:$A$257,"&gt;="&amp;$A270,'Aceite Virgen Extra'!$B$6:$B$257,"&lt;="&amp;$B270)</f>
        <v>2.4500000000000002</v>
      </c>
      <c r="UE270" s="4">
        <f>SUMIFS('Aceite Virgen Extra'!UE$6:UE$257,'Aceite Virgen Extra'!$A$6:$A$257,"&gt;="&amp;$A270,'Aceite Virgen Extra'!$B$6:$B$257,"&lt;="&amp;$B270)</f>
        <v>4.6900000000000004</v>
      </c>
      <c r="UF270" s="4">
        <f>SUMIFS('Aceite Virgen Extra'!UF$6:UF$257,'Aceite Virgen Extra'!$A$6:$A$257,"&gt;="&amp;$A270,'Aceite Virgen Extra'!$B$6:$B$257,"&lt;="&amp;$B270)</f>
        <v>0.74</v>
      </c>
      <c r="UG270" s="4">
        <f>SUMIFS('Aceite Virgen Extra'!UG$6:UG$257,'Aceite Virgen Extra'!$A$6:$A$257,"&gt;="&amp;$A270,'Aceite Virgen Extra'!$B$6:$B$257,"&lt;="&amp;$B270)</f>
        <v>1.2</v>
      </c>
      <c r="UK270" s="69">
        <f>SUMIFS('Aceite Virgen Extra'!UK$6:UK$257,'Aceite Virgen Extra'!$A$6:$A$257,"&gt;="&amp;$A270,'Aceite Virgen Extra'!$B$6:$B$257,"&lt;="&amp;$B270)</f>
        <v>1.7200000000000002</v>
      </c>
      <c r="UL270" s="4">
        <f>SUMIFS('Aceite Virgen Extra'!UL$6:UL$257,'Aceite Virgen Extra'!$A$6:$A$257,"&gt;="&amp;$A270,'Aceite Virgen Extra'!$B$6:$B$257,"&lt;="&amp;$B270)</f>
        <v>2.15</v>
      </c>
      <c r="UM270" s="4">
        <f>SUMIFS('Aceite Virgen Extra'!UM$6:UM$257,'Aceite Virgen Extra'!$A$6:$A$257,"&gt;="&amp;$A270,'Aceite Virgen Extra'!$B$6:$B$257,"&lt;="&amp;$B270)</f>
        <v>0.82000000000000006</v>
      </c>
      <c r="UN270" s="4">
        <f>SUMIFS('Aceite Virgen Extra'!UN$6:UN$257,'Aceite Virgen Extra'!$A$6:$A$257,"&gt;="&amp;$A270,'Aceite Virgen Extra'!$B$6:$B$257,"&lt;="&amp;$B270)</f>
        <v>4.12</v>
      </c>
      <c r="UR270" s="69">
        <f>SUMIFS('Aceite Virgen Extra'!UR$6:UR$257,'Aceite Virgen Extra'!$A$6:$A$257,"&gt;="&amp;$A270,'Aceite Virgen Extra'!$B$6:$B$257,"&lt;="&amp;$B270)</f>
        <v>1.55</v>
      </c>
      <c r="US270" s="4">
        <f>SUMIFS('Aceite Virgen Extra'!US$6:US$257,'Aceite Virgen Extra'!$A$6:$A$257,"&gt;="&amp;$A270,'Aceite Virgen Extra'!$B$6:$B$257,"&lt;="&amp;$B270)</f>
        <v>1.4300000000000002</v>
      </c>
      <c r="UT270" s="4">
        <f>SUMIFS('Aceite Virgen Extra'!UT$6:UT$257,'Aceite Virgen Extra'!$A$6:$A$257,"&gt;="&amp;$A270,'Aceite Virgen Extra'!$B$6:$B$257,"&lt;="&amp;$B270)</f>
        <v>0.99</v>
      </c>
      <c r="UU270" s="4">
        <f>SUMIFS('Aceite Virgen Extra'!UU$6:UU$257,'Aceite Virgen Extra'!$A$6:$A$257,"&gt;="&amp;$A270,'Aceite Virgen Extra'!$B$6:$B$257,"&lt;="&amp;$B270)</f>
        <v>0</v>
      </c>
      <c r="UY270" s="69">
        <f>SUMIFS('Aceite Virgen Extra'!UY$6:UY$257,'Aceite Virgen Extra'!$A$6:$A$257,"&gt;="&amp;$A270,'Aceite Virgen Extra'!$B$6:$B$257,"&lt;="&amp;$B270)</f>
        <v>1.3900000000000001</v>
      </c>
      <c r="UZ270" s="4">
        <f>SUMIFS('Aceite Virgen Extra'!UZ$6:UZ$257,'Aceite Virgen Extra'!$A$6:$A$257,"&gt;="&amp;$A270,'Aceite Virgen Extra'!$B$6:$B$257,"&lt;="&amp;$B270)</f>
        <v>0.77</v>
      </c>
      <c r="VA270" s="4">
        <f>SUMIFS('Aceite Virgen Extra'!VA$6:VA$257,'Aceite Virgen Extra'!$A$6:$A$257,"&gt;="&amp;$A270,'Aceite Virgen Extra'!$B$6:$B$257,"&lt;="&amp;$B270)</f>
        <v>1.44</v>
      </c>
      <c r="VB270" s="4">
        <f>SUMIFS('Aceite Virgen Extra'!VB$6:VB$257,'Aceite Virgen Extra'!$A$6:$A$257,"&gt;="&amp;$A270,'Aceite Virgen Extra'!$B$6:$B$257,"&lt;="&amp;$B270)</f>
        <v>2.06</v>
      </c>
      <c r="VF270" s="69">
        <f>SUMIFS('Aceite Virgen Extra'!VF$6:VF$257,'Aceite Virgen Extra'!$A$6:$A$257,"&gt;="&amp;$A270,'Aceite Virgen Extra'!$B$6:$B$257,"&lt;="&amp;$B270)</f>
        <v>3.4</v>
      </c>
      <c r="VG270" s="4">
        <f>SUMIFS('Aceite Virgen Extra'!VG$6:VG$257,'Aceite Virgen Extra'!$A$6:$A$257,"&gt;="&amp;$A270,'Aceite Virgen Extra'!$B$6:$B$257,"&lt;="&amp;$B270)</f>
        <v>5.97</v>
      </c>
      <c r="VH270" s="4">
        <f>SUMIFS('Aceite Virgen Extra'!VH$6:VH$257,'Aceite Virgen Extra'!$A$6:$A$257,"&gt;="&amp;$A270,'Aceite Virgen Extra'!$B$6:$B$257,"&lt;="&amp;$B270)</f>
        <v>2.19</v>
      </c>
      <c r="VI270" s="4">
        <f>SUMIFS('Aceite Virgen Extra'!VI$6:VI$257,'Aceite Virgen Extra'!$A$6:$A$257,"&gt;="&amp;$A270,'Aceite Virgen Extra'!$B$6:$B$257,"&lt;="&amp;$B270)</f>
        <v>0.68</v>
      </c>
      <c r="VM270" s="69">
        <f>SUMIFS('Aceite Virgen Extra'!VM$6:VM$257,'Aceite Virgen Extra'!$A$6:$A$257,"&gt;="&amp;$A270,'Aceite Virgen Extra'!$B$6:$B$257,"&lt;="&amp;$B270)</f>
        <v>1.7599999999999998</v>
      </c>
      <c r="VN270" s="4">
        <f>SUMIFS('Aceite Virgen Extra'!VN$6:VN$257,'Aceite Virgen Extra'!$A$6:$A$257,"&gt;="&amp;$A270,'Aceite Virgen Extra'!$B$6:$B$257,"&lt;="&amp;$B270)</f>
        <v>1.21</v>
      </c>
      <c r="VO270" s="4">
        <f>SUMIFS('Aceite Virgen Extra'!VO$6:VO$257,'Aceite Virgen Extra'!$A$6:$A$257,"&gt;="&amp;$A270,'Aceite Virgen Extra'!$B$6:$B$257,"&lt;="&amp;$B270)</f>
        <v>2.12</v>
      </c>
      <c r="VP270" s="4">
        <f>SUMIFS('Aceite Virgen Extra'!VP$6:VP$257,'Aceite Virgen Extra'!$A$6:$A$257,"&gt;="&amp;$A270,'Aceite Virgen Extra'!$B$6:$B$257,"&lt;="&amp;$B270)</f>
        <v>0</v>
      </c>
      <c r="VT270" s="69">
        <f>SUMIFS('Aceite Virgen Extra'!VT$6:VT$257,'Aceite Virgen Extra'!$A$6:$A$257,"&gt;="&amp;$A270,'Aceite Virgen Extra'!$B$6:$B$257,"&lt;="&amp;$B270)</f>
        <v>0.64</v>
      </c>
      <c r="VU270" s="4">
        <f>SUMIFS('Aceite Virgen Extra'!VU$6:VU$257,'Aceite Virgen Extra'!$A$6:$A$257,"&gt;="&amp;$A270,'Aceite Virgen Extra'!$B$6:$B$257,"&lt;="&amp;$B270)</f>
        <v>0.95</v>
      </c>
      <c r="VV270" s="4">
        <f>SUMIFS('Aceite Virgen Extra'!VV$6:VV$257,'Aceite Virgen Extra'!$A$6:$A$257,"&gt;="&amp;$A270,'Aceite Virgen Extra'!$B$6:$B$257,"&lt;="&amp;$B270)</f>
        <v>0.5</v>
      </c>
      <c r="VW270" s="4">
        <f>SUMIFS('Aceite Virgen Extra'!VW$6:VW$257,'Aceite Virgen Extra'!$A$6:$A$257,"&gt;="&amp;$A270,'Aceite Virgen Extra'!$B$6:$B$257,"&lt;="&amp;$B270)</f>
        <v>0</v>
      </c>
      <c r="WA270" s="69">
        <f>SUMIFS('Aceite Virgen Extra'!WA$6:WA$257,'Aceite Virgen Extra'!$A$6:$A$257,"&gt;="&amp;$A270,'Aceite Virgen Extra'!$B$6:$B$257,"&lt;="&amp;$B270)</f>
        <v>2.0599999999999996</v>
      </c>
      <c r="WB270" s="4">
        <f>SUMIFS('Aceite Virgen Extra'!WB$6:WB$257,'Aceite Virgen Extra'!$A$6:$A$257,"&gt;="&amp;$A270,'Aceite Virgen Extra'!$B$6:$B$257,"&lt;="&amp;$B270)</f>
        <v>3.97</v>
      </c>
      <c r="WC270" s="4">
        <f>SUMIFS('Aceite Virgen Extra'!WC$6:WC$257,'Aceite Virgen Extra'!$A$6:$A$257,"&gt;="&amp;$A270,'Aceite Virgen Extra'!$B$6:$B$257,"&lt;="&amp;$B270)</f>
        <v>1.4300000000000002</v>
      </c>
      <c r="WD270" s="4">
        <f>SUMIFS('Aceite Virgen Extra'!WD$6:WD$257,'Aceite Virgen Extra'!$A$6:$A$257,"&gt;="&amp;$A270,'Aceite Virgen Extra'!$B$6:$B$257,"&lt;="&amp;$B270)</f>
        <v>0</v>
      </c>
      <c r="WH270" s="69">
        <f>SUMIFS('Aceite Virgen Extra'!WH$6:WH$257,'Aceite Virgen Extra'!$A$6:$A$257,"&gt;="&amp;$A270,'Aceite Virgen Extra'!$B$6:$B$257,"&lt;="&amp;$B270)</f>
        <v>0.87</v>
      </c>
      <c r="WI270" s="4">
        <f>SUMIFS('Aceite Virgen Extra'!WI$6:WI$257,'Aceite Virgen Extra'!$A$6:$A$257,"&gt;="&amp;$A270,'Aceite Virgen Extra'!$B$6:$B$257,"&lt;="&amp;$B270)</f>
        <v>0.16</v>
      </c>
      <c r="WJ270" s="4">
        <f>SUMIFS('Aceite Virgen Extra'!WJ$6:WJ$257,'Aceite Virgen Extra'!$A$6:$A$257,"&gt;="&amp;$A270,'Aceite Virgen Extra'!$B$6:$B$257,"&lt;="&amp;$B270)</f>
        <v>1.2</v>
      </c>
      <c r="WK270" s="4">
        <f>SUMIFS('Aceite Virgen Extra'!WK$6:WK$257,'Aceite Virgen Extra'!$A$6:$A$257,"&gt;="&amp;$A270,'Aceite Virgen Extra'!$B$6:$B$257,"&lt;="&amp;$B270)</f>
        <v>0</v>
      </c>
      <c r="WO270" s="69">
        <f>SUMIFS('Aceite Virgen Extra'!WO$6:WO$257,'Aceite Virgen Extra'!$A$6:$A$257,"&gt;="&amp;$A270,'Aceite Virgen Extra'!$B$6:$B$257,"&lt;="&amp;$B270)</f>
        <v>1.6</v>
      </c>
      <c r="WP270" s="4">
        <f>SUMIFS('Aceite Virgen Extra'!WP$6:WP$257,'Aceite Virgen Extra'!$A$6:$A$257,"&gt;="&amp;$A270,'Aceite Virgen Extra'!$B$6:$B$257,"&lt;="&amp;$B270)</f>
        <v>1.9100000000000001</v>
      </c>
      <c r="WQ270" s="4">
        <f>SUMIFS('Aceite Virgen Extra'!WQ$6:WQ$257,'Aceite Virgen Extra'!$A$6:$A$257,"&gt;="&amp;$A270,'Aceite Virgen Extra'!$B$6:$B$257,"&lt;="&amp;$B270)</f>
        <v>1.47</v>
      </c>
      <c r="WR270" s="4">
        <f>SUMIFS('Aceite Virgen Extra'!WR$6:WR$257,'Aceite Virgen Extra'!$A$6:$A$257,"&gt;="&amp;$A270,'Aceite Virgen Extra'!$B$6:$B$257,"&lt;="&amp;$B270)</f>
        <v>0</v>
      </c>
      <c r="WV270" s="69">
        <f>SUMIFS('Aceite Virgen Extra'!WV$6:WV$257,'Aceite Virgen Extra'!$A$6:$A$257,"&gt;="&amp;$A270,'Aceite Virgen Extra'!$B$6:$B$257,"&lt;="&amp;$B270)</f>
        <v>1.1499999999999999</v>
      </c>
      <c r="WW270" s="4">
        <f>SUMIFS('Aceite Virgen Extra'!WW$6:WW$257,'Aceite Virgen Extra'!$A$6:$A$257,"&gt;="&amp;$A270,'Aceite Virgen Extra'!$B$6:$B$257,"&lt;="&amp;$B270)</f>
        <v>0.74</v>
      </c>
      <c r="WX270" s="4">
        <f>SUMIFS('Aceite Virgen Extra'!WX$6:WX$257,'Aceite Virgen Extra'!$A$6:$A$257,"&gt;="&amp;$A270,'Aceite Virgen Extra'!$B$6:$B$257,"&lt;="&amp;$B270)</f>
        <v>1.33</v>
      </c>
      <c r="WY270" s="4">
        <f>SUMIFS('Aceite Virgen Extra'!WY$6:WY$257,'Aceite Virgen Extra'!$A$6:$A$257,"&gt;="&amp;$A270,'Aceite Virgen Extra'!$B$6:$B$257,"&lt;="&amp;$B270)</f>
        <v>0</v>
      </c>
      <c r="XC270" s="69">
        <f>SUMIFS('Aceite Virgen Extra'!XC$6:XC$257,'Aceite Virgen Extra'!$A$6:$A$257,"&gt;="&amp;$A270,'Aceite Virgen Extra'!$B$6:$B$257,"&lt;="&amp;$B270)</f>
        <v>0.7</v>
      </c>
      <c r="XD270" s="4">
        <f>SUMIFS('Aceite Virgen Extra'!XD$6:XD$257,'Aceite Virgen Extra'!$A$6:$A$257,"&gt;="&amp;$A270,'Aceite Virgen Extra'!$B$6:$B$257,"&lt;="&amp;$B270)</f>
        <v>0.34</v>
      </c>
      <c r="XE270" s="4">
        <f>SUMIFS('Aceite Virgen Extra'!XE$6:XE$257,'Aceite Virgen Extra'!$A$6:$A$257,"&gt;="&amp;$A270,'Aceite Virgen Extra'!$B$6:$B$257,"&lt;="&amp;$B270)</f>
        <v>0.67</v>
      </c>
      <c r="XF270" s="4">
        <f>SUMIFS('Aceite Virgen Extra'!XF$6:XF$257,'Aceite Virgen Extra'!$A$6:$A$257,"&gt;="&amp;$A270,'Aceite Virgen Extra'!$B$6:$B$257,"&lt;="&amp;$B270)</f>
        <v>0</v>
      </c>
      <c r="XJ270" s="69">
        <f>SUMIFS('Aceite Virgen Extra'!XJ$6:XJ$257,'Aceite Virgen Extra'!$A$6:$A$257,"&gt;="&amp;$A270,'Aceite Virgen Extra'!$B$6:$B$257,"&lt;="&amp;$B270)</f>
        <v>2.5100000000000002</v>
      </c>
      <c r="XK270" s="4">
        <f>SUMIFS('Aceite Virgen Extra'!XK$6:XK$257,'Aceite Virgen Extra'!$A$6:$A$257,"&gt;="&amp;$A270,'Aceite Virgen Extra'!$B$6:$B$257,"&lt;="&amp;$B270)</f>
        <v>4.4400000000000004</v>
      </c>
      <c r="XL270" s="4">
        <f>SUMIFS('Aceite Virgen Extra'!XL$6:XL$257,'Aceite Virgen Extra'!$A$6:$A$257,"&gt;="&amp;$A270,'Aceite Virgen Extra'!$B$6:$B$257,"&lt;="&amp;$B270)</f>
        <v>1.29</v>
      </c>
      <c r="XM270" s="4">
        <f>SUMIFS('Aceite Virgen Extra'!XM$6:XM$257,'Aceite Virgen Extra'!$A$6:$A$257,"&gt;="&amp;$A270,'Aceite Virgen Extra'!$B$6:$B$257,"&lt;="&amp;$B270)</f>
        <v>0</v>
      </c>
      <c r="XQ270" s="69">
        <f>SUMIFS('Aceite Virgen Extra'!XQ$6:XQ$257,'Aceite Virgen Extra'!$A$6:$A$257,"&gt;="&amp;$A270,'Aceite Virgen Extra'!$B$6:$B$257,"&lt;="&amp;$B270)</f>
        <v>4.67</v>
      </c>
      <c r="XR270" s="4">
        <f>SUMIFS('Aceite Virgen Extra'!XR$6:XR$257,'Aceite Virgen Extra'!$A$6:$A$257,"&gt;="&amp;$A270,'Aceite Virgen Extra'!$B$6:$B$257,"&lt;="&amp;$B270)</f>
        <v>0.59000000000000008</v>
      </c>
      <c r="XS270" s="4">
        <f>SUMIFS('Aceite Virgen Extra'!XS$6:XS$257,'Aceite Virgen Extra'!$A$6:$A$257,"&gt;="&amp;$A270,'Aceite Virgen Extra'!$B$6:$B$257,"&lt;="&amp;$B270)</f>
        <v>5.72</v>
      </c>
      <c r="XT270" s="4">
        <f>SUMIFS('Aceite Virgen Extra'!XT$6:XT$257,'Aceite Virgen Extra'!$A$6:$A$257,"&gt;="&amp;$A270,'Aceite Virgen Extra'!$B$6:$B$257,"&lt;="&amp;$B270)</f>
        <v>5.46</v>
      </c>
      <c r="XX270" s="69">
        <f>SUMIFS('Aceite Virgen Extra'!XX$6:XX$257,'Aceite Virgen Extra'!$A$6:$A$257,"&gt;="&amp;$A270,'Aceite Virgen Extra'!$B$6:$B$257,"&lt;="&amp;$B270)</f>
        <v>15.19</v>
      </c>
      <c r="XY270" s="4">
        <f>SUMIFS('Aceite Virgen Extra'!XY$6:XY$257,'Aceite Virgen Extra'!$A$6:$A$257,"&gt;="&amp;$A270,'Aceite Virgen Extra'!$B$6:$B$257,"&lt;="&amp;$B270)</f>
        <v>7.49</v>
      </c>
      <c r="XZ270" s="4">
        <f>SUMIFS('Aceite Virgen Extra'!XZ$6:XZ$257,'Aceite Virgen Extra'!$A$6:$A$257,"&gt;="&amp;$A270,'Aceite Virgen Extra'!$B$6:$B$257,"&lt;="&amp;$B270)</f>
        <v>20.360000000000003</v>
      </c>
      <c r="YA270" s="4">
        <f>SUMIFS('Aceite Virgen Extra'!YA$6:YA$257,'Aceite Virgen Extra'!$A$6:$A$257,"&gt;="&amp;$A270,'Aceite Virgen Extra'!$B$6:$B$257,"&lt;="&amp;$B270)</f>
        <v>20.43</v>
      </c>
      <c r="YE270" s="69">
        <f>SUMIFS('Aceite Virgen Extra'!YE$6:YE$257,'Aceite Virgen Extra'!$A$6:$A$257,"&gt;="&amp;$A270,'Aceite Virgen Extra'!$B$6:$B$257,"&lt;="&amp;$B270)</f>
        <v>5.57</v>
      </c>
      <c r="YF270" s="4">
        <f>SUMIFS('Aceite Virgen Extra'!YF$6:YF$257,'Aceite Virgen Extra'!$A$6:$A$257,"&gt;="&amp;$A270,'Aceite Virgen Extra'!$B$6:$B$257,"&lt;="&amp;$B270)</f>
        <v>5.4799999999999995</v>
      </c>
      <c r="YG270" s="4">
        <f>SUMIFS('Aceite Virgen Extra'!YG$6:YG$257,'Aceite Virgen Extra'!$A$6:$A$257,"&gt;="&amp;$A270,'Aceite Virgen Extra'!$B$6:$B$257,"&lt;="&amp;$B270)</f>
        <v>5.8000000000000007</v>
      </c>
      <c r="YH270" s="4">
        <f>SUMIFS('Aceite Virgen Extra'!YH$6:YH$257,'Aceite Virgen Extra'!$A$6:$A$257,"&gt;="&amp;$A270,'Aceite Virgen Extra'!$B$6:$B$257,"&lt;="&amp;$B270)</f>
        <v>6.25</v>
      </c>
      <c r="YL270" s="69">
        <f>SUMIFS('Aceite Virgen Extra'!YL$6:YL$257,'Aceite Virgen Extra'!$A$6:$A$257,"&gt;="&amp;$A270,'Aceite Virgen Extra'!$B$6:$B$257,"&lt;="&amp;$B270)</f>
        <v>3.45</v>
      </c>
      <c r="YM270" s="4">
        <f>SUMIFS('Aceite Virgen Extra'!YM$6:YM$257,'Aceite Virgen Extra'!$A$6:$A$257,"&gt;="&amp;$A270,'Aceite Virgen Extra'!$B$6:$B$257,"&lt;="&amp;$B270)</f>
        <v>2.8200000000000003</v>
      </c>
      <c r="YN270" s="4">
        <f>SUMIFS('Aceite Virgen Extra'!YN$6:YN$257,'Aceite Virgen Extra'!$A$6:$A$257,"&gt;="&amp;$A270,'Aceite Virgen Extra'!$B$6:$B$257,"&lt;="&amp;$B270)</f>
        <v>2.93</v>
      </c>
      <c r="YO270" s="4">
        <f>SUMIFS('Aceite Virgen Extra'!YO$6:YO$257,'Aceite Virgen Extra'!$A$6:$A$257,"&gt;="&amp;$A270,'Aceite Virgen Extra'!$B$6:$B$257,"&lt;="&amp;$B270)</f>
        <v>3.0100000000000002</v>
      </c>
      <c r="YP270" s="4">
        <f>SUMIFS('Aceite Virgen Extra'!YP$6:YP$257,'Aceite Virgen Extra'!$A$6:$A$257,"&gt;="&amp;$A270,'Aceite Virgen Extra'!$B$6:$B$257,"&lt;="&amp;$B270)</f>
        <v>2.61</v>
      </c>
      <c r="YS270" s="69">
        <f>SUMIFS('Aceite Virgen Extra'!YS$6:YS$257,'Aceite Virgen Extra'!$A$6:$A$257,"&gt;="&amp;$A270,'Aceite Virgen Extra'!$B$6:$B$257,"&lt;="&amp;$B270)</f>
        <v>0.74</v>
      </c>
      <c r="YT270" s="4">
        <f>SUMIFS('Aceite Virgen Extra'!YT$6:YT$257,'Aceite Virgen Extra'!$A$6:$A$257,"&gt;="&amp;$A270,'Aceite Virgen Extra'!$B$6:$B$257,"&lt;="&amp;$B270)</f>
        <v>0.44</v>
      </c>
      <c r="YU270" s="4">
        <f>SUMIFS('Aceite Virgen Extra'!YU$6:YU$257,'Aceite Virgen Extra'!$A$6:$A$257,"&gt;="&amp;$A270,'Aceite Virgen Extra'!$B$6:$B$257,"&lt;="&amp;$B270)</f>
        <v>0.64</v>
      </c>
      <c r="YV270" s="4">
        <f>SUMIFS('Aceite Virgen Extra'!YV$6:YV$257,'Aceite Virgen Extra'!$A$6:$A$257,"&gt;="&amp;$A270,'Aceite Virgen Extra'!$B$6:$B$257,"&lt;="&amp;$B270)</f>
        <v>0.7</v>
      </c>
      <c r="YW270" s="4">
        <f>SUMIFS('Aceite Virgen Extra'!YW$6:YW$257,'Aceite Virgen Extra'!$A$6:$A$257,"&gt;="&amp;$A270,'Aceite Virgen Extra'!$B$6:$B$257,"&lt;="&amp;$B270)</f>
        <v>0.44</v>
      </c>
      <c r="YZ270" s="69">
        <f>SUMIFS('Aceite Virgen Extra'!YZ$6:YZ$257,'Aceite Virgen Extra'!$A$6:$A$257,"&gt;="&amp;$A270,'Aceite Virgen Extra'!$B$6:$B$257,"&lt;="&amp;$B270)</f>
        <v>0.9900000000000001</v>
      </c>
      <c r="ZA270" s="4">
        <f>SUMIFS('Aceite Virgen Extra'!ZA$6:ZA$257,'Aceite Virgen Extra'!$A$6:$A$257,"&gt;="&amp;$A270,'Aceite Virgen Extra'!$B$6:$B$257,"&lt;="&amp;$B270)</f>
        <v>1.35</v>
      </c>
      <c r="ZB270" s="4">
        <f>SUMIFS('Aceite Virgen Extra'!ZB$6:ZB$257,'Aceite Virgen Extra'!$A$6:$A$257,"&gt;="&amp;$A270,'Aceite Virgen Extra'!$B$6:$B$257,"&lt;="&amp;$B270)</f>
        <v>0.7</v>
      </c>
      <c r="ZC270" s="4">
        <f>SUMIFS('Aceite Virgen Extra'!ZC$6:ZC$257,'Aceite Virgen Extra'!$A$6:$A$257,"&gt;="&amp;$A270,'Aceite Virgen Extra'!$B$6:$B$257,"&lt;="&amp;$B270)</f>
        <v>0.83000000000000007</v>
      </c>
      <c r="ZD270" s="4">
        <f>SUMIFS('Aceite Virgen Extra'!ZD$6:ZD$257,'Aceite Virgen Extra'!$A$6:$A$257,"&gt;="&amp;$A270,'Aceite Virgen Extra'!$B$6:$B$257,"&lt;="&amp;$B270)</f>
        <v>0</v>
      </c>
    </row>
    <row r="271" spans="1:680" x14ac:dyDescent="0.25">
      <c r="A271" s="9">
        <f>'TAM Aceite Virgen Extra'!B19</f>
        <v>6.3</v>
      </c>
      <c r="B271" s="9">
        <f>'TAM Aceite Virgen Extra'!C19</f>
        <v>6.6</v>
      </c>
      <c r="C271" s="9"/>
      <c r="D271" s="4">
        <f>SUMIFS('Aceite Virgen Extra'!D$6:D$257,'Aceite Virgen Extra'!$A$6:$A$257,"&gt;="&amp;$A271,'Aceite Virgen Extra'!$B$6:$B$257,"&lt;="&amp;$B271)</f>
        <v>0.64</v>
      </c>
      <c r="E271" s="4">
        <f>SUMIFS('Aceite Virgen Extra'!E$6:E$257,'Aceite Virgen Extra'!$A$6:$A$257,"&gt;="&amp;$A271,'Aceite Virgen Extra'!$B$6:$B$257,"&lt;="&amp;$B271)</f>
        <v>1.0900000000000001</v>
      </c>
      <c r="F271" s="4">
        <f>SUMIFS('Aceite Virgen Extra'!F$6:F$257,'Aceite Virgen Extra'!$A$6:$A$257,"&gt;="&amp;$A271,'Aceite Virgen Extra'!$B$6:$B$257,"&lt;="&amp;$B271)</f>
        <v>0.59</v>
      </c>
      <c r="G271" s="4">
        <f>SUMIFS('Aceite Virgen Extra'!G$6:G$257,'Aceite Virgen Extra'!$A$6:$A$257,"&gt;="&amp;$A271,'Aceite Virgen Extra'!$B$6:$B$257,"&lt;="&amp;$B271)</f>
        <v>0</v>
      </c>
      <c r="H271" s="9"/>
      <c r="I271" s="9"/>
      <c r="J271" s="9"/>
      <c r="K271" s="4">
        <f>SUMIFS('Aceite Virgen Extra'!K$6:K$257,'Aceite Virgen Extra'!$A$6:$A$257,"&gt;="&amp;$A271,'Aceite Virgen Extra'!$B$6:$B$257,"&lt;="&amp;$B271)</f>
        <v>1.7599999999999998</v>
      </c>
      <c r="L271" s="4">
        <f>SUMIFS('Aceite Virgen Extra'!L$6:L$257,'Aceite Virgen Extra'!$A$6:$A$257,"&gt;="&amp;$A271,'Aceite Virgen Extra'!$B$6:$B$257,"&lt;="&amp;$B271)</f>
        <v>1.02</v>
      </c>
      <c r="M271" s="4">
        <f>SUMIFS('Aceite Virgen Extra'!M$6:M$257,'Aceite Virgen Extra'!$A$6:$A$257,"&gt;="&amp;$A271,'Aceite Virgen Extra'!$B$6:$B$257,"&lt;="&amp;$B271)</f>
        <v>1.9100000000000001</v>
      </c>
      <c r="N271" s="4">
        <f>SUMIFS('Aceite Virgen Extra'!N$6:N$257,'Aceite Virgen Extra'!$A$6:$A$257,"&gt;="&amp;$A271,'Aceite Virgen Extra'!$B$6:$B$257,"&lt;="&amp;$B271)</f>
        <v>2.08</v>
      </c>
      <c r="O271" s="9"/>
      <c r="P271" s="9"/>
      <c r="Q271" s="9"/>
      <c r="R271" s="4">
        <f>SUMIFS('Aceite Virgen Extra'!R$6:R$257,'Aceite Virgen Extra'!$A$6:$A$257,"&gt;="&amp;$A271,'Aceite Virgen Extra'!$B$6:$B$257,"&lt;="&amp;$B271)</f>
        <v>0.80999999999999994</v>
      </c>
      <c r="S271" s="4">
        <f>SUMIFS('Aceite Virgen Extra'!S$6:S$257,'Aceite Virgen Extra'!$A$6:$A$257,"&gt;="&amp;$A271,'Aceite Virgen Extra'!$B$6:$B$257,"&lt;="&amp;$B271)</f>
        <v>1.4900000000000002</v>
      </c>
      <c r="T271" s="4">
        <f>SUMIFS('Aceite Virgen Extra'!T$6:T$257,'Aceite Virgen Extra'!$A$6:$A$257,"&gt;="&amp;$A271,'Aceite Virgen Extra'!$B$6:$B$257,"&lt;="&amp;$B271)</f>
        <v>0.59</v>
      </c>
      <c r="U271" s="4">
        <f>SUMIFS('Aceite Virgen Extra'!U$6:U$257,'Aceite Virgen Extra'!$A$6:$A$257,"&gt;="&amp;$A271,'Aceite Virgen Extra'!$B$6:$B$257,"&lt;="&amp;$B271)</f>
        <v>0.43</v>
      </c>
      <c r="V271" s="9"/>
      <c r="W271" s="9"/>
      <c r="X271" s="9"/>
      <c r="Y271" s="4">
        <f>SUMIFS('Aceite Virgen Extra'!Y$6:Y$257,'Aceite Virgen Extra'!$A$6:$A$257,"&gt;="&amp;$A271,'Aceite Virgen Extra'!$B$6:$B$257,"&lt;="&amp;$B271)</f>
        <v>1.03</v>
      </c>
      <c r="Z271" s="4">
        <f>SUMIFS('Aceite Virgen Extra'!Z$6:Z$257,'Aceite Virgen Extra'!$A$6:$A$257,"&gt;="&amp;$A271,'Aceite Virgen Extra'!$B$6:$B$257,"&lt;="&amp;$B271)</f>
        <v>1.67</v>
      </c>
      <c r="AA271" s="4">
        <f>SUMIFS('Aceite Virgen Extra'!AA$6:AA$257,'Aceite Virgen Extra'!$A$6:$A$257,"&gt;="&amp;$A271,'Aceite Virgen Extra'!$B$6:$B$257,"&lt;="&amp;$B271)</f>
        <v>0.85</v>
      </c>
      <c r="AB271" s="4">
        <f>SUMIFS('Aceite Virgen Extra'!AB$6:AB$257,'Aceite Virgen Extra'!$A$6:$A$257,"&gt;="&amp;$A271,'Aceite Virgen Extra'!$B$6:$B$257,"&lt;="&amp;$B271)</f>
        <v>0.63</v>
      </c>
      <c r="AC271" s="9"/>
      <c r="AD271" s="9"/>
      <c r="AE271" s="9"/>
      <c r="AF271" s="4">
        <f>SUMIFS('Aceite Virgen Extra'!AF$6:AF$257,'Aceite Virgen Extra'!$A$6:$A$257,"&gt;="&amp;$A271,'Aceite Virgen Extra'!$B$6:$B$257,"&lt;="&amp;$B271)</f>
        <v>0.67</v>
      </c>
      <c r="AG271" s="4">
        <f>SUMIFS('Aceite Virgen Extra'!AG$6:AG$257,'Aceite Virgen Extra'!$A$6:$A$257,"&gt;="&amp;$A271,'Aceite Virgen Extra'!$B$6:$B$257,"&lt;="&amp;$B271)</f>
        <v>0.71</v>
      </c>
      <c r="AH271" s="4">
        <f>SUMIFS('Aceite Virgen Extra'!AH$6:AH$257,'Aceite Virgen Extra'!$A$6:$A$257,"&gt;="&amp;$A271,'Aceite Virgen Extra'!$B$6:$B$257,"&lt;="&amp;$B271)</f>
        <v>0.92999999999999994</v>
      </c>
      <c r="AI271" s="4">
        <f>SUMIFS('Aceite Virgen Extra'!AI$6:AI$257,'Aceite Virgen Extra'!$A$6:$A$257,"&gt;="&amp;$A271,'Aceite Virgen Extra'!$B$6:$B$257,"&lt;="&amp;$B271)</f>
        <v>0</v>
      </c>
      <c r="AJ271" s="9"/>
      <c r="AK271" s="9"/>
      <c r="AL271" s="9"/>
      <c r="AM271" s="4">
        <f>SUMIFS('Aceite Virgen Extra'!AM$6:AM$257,'Aceite Virgen Extra'!$A$6:$A$257,"&gt;="&amp;$A271,'Aceite Virgen Extra'!$B$6:$B$257,"&lt;="&amp;$B271)</f>
        <v>1.9000000000000004</v>
      </c>
      <c r="AN271" s="4">
        <f>SUMIFS('Aceite Virgen Extra'!AN$6:AN$257,'Aceite Virgen Extra'!$A$6:$A$257,"&gt;="&amp;$A271,'Aceite Virgen Extra'!$B$6:$B$257,"&lt;="&amp;$B271)</f>
        <v>2.08</v>
      </c>
      <c r="AO271" s="4">
        <f>SUMIFS('Aceite Virgen Extra'!AO$6:AO$257,'Aceite Virgen Extra'!$A$6:$A$257,"&gt;="&amp;$A271,'Aceite Virgen Extra'!$B$6:$B$257,"&lt;="&amp;$B271)</f>
        <v>2.17</v>
      </c>
      <c r="AP271" s="4">
        <f>SUMIFS('Aceite Virgen Extra'!AP$6:AP$257,'Aceite Virgen Extra'!$A$6:$A$257,"&gt;="&amp;$A271,'Aceite Virgen Extra'!$B$6:$B$257,"&lt;="&amp;$B271)</f>
        <v>1.1199999999999999</v>
      </c>
      <c r="AQ271" s="9"/>
      <c r="AR271" s="9"/>
      <c r="AT271" s="4">
        <f>SUMIFS('Aceite Virgen Extra'!AT$6:AT$257,'Aceite Virgen Extra'!$A$6:$A$257,"&gt;="&amp;$A271,'Aceite Virgen Extra'!$B$6:$B$257,"&lt;="&amp;$B271)</f>
        <v>1.9300000000000002</v>
      </c>
      <c r="AU271" s="4">
        <f>SUMIFS('Aceite Virgen Extra'!AU$6:AU$257,'Aceite Virgen Extra'!$A$6:$A$257,"&gt;="&amp;$A271,'Aceite Virgen Extra'!$B$6:$B$257,"&lt;="&amp;$B271)</f>
        <v>0.85</v>
      </c>
      <c r="AV271" s="4">
        <f>SUMIFS('Aceite Virgen Extra'!AV$6:AV$257,'Aceite Virgen Extra'!$A$6:$A$257,"&gt;="&amp;$A271,'Aceite Virgen Extra'!$B$6:$B$257,"&lt;="&amp;$B271)</f>
        <v>1.76</v>
      </c>
      <c r="AW271" s="4">
        <f>SUMIFS('Aceite Virgen Extra'!AW$6:AW$257,'Aceite Virgen Extra'!$A$6:$A$257,"&gt;="&amp;$A271,'Aceite Virgen Extra'!$B$6:$B$257,"&lt;="&amp;$B271)</f>
        <v>4.22</v>
      </c>
      <c r="BA271" s="4">
        <f>SUMIFS('Aceite Virgen Extra'!BA$6:BA$257,'Aceite Virgen Extra'!$A$6:$A$257,"&gt;="&amp;A271,'Aceite Virgen Extra'!$B$6:$B$257,"&lt;="&amp;B271)</f>
        <v>1.08</v>
      </c>
      <c r="BB271" s="4">
        <f>SUMIFS('Aceite Virgen Extra'!BB$6:BB$257,'Aceite Virgen Extra'!$A$6:$A$257,"&gt;="&amp;$A271,'Aceite Virgen Extra'!$B$6:$B$257,"&lt;="&amp;$B271)</f>
        <v>1.29</v>
      </c>
      <c r="BC271" s="4">
        <f>SUMIFS('Aceite Virgen Extra'!BC$6:BC$257,'Aceite Virgen Extra'!$A$6:$A$257,"&gt;="&amp;$A271,'Aceite Virgen Extra'!$B$6:$B$257,"&lt;="&amp;$B271)</f>
        <v>0.79</v>
      </c>
      <c r="BD271" s="4">
        <f>SUMIFS('Aceite Virgen Extra'!BD$6:BD$257,'Aceite Virgen Extra'!$A$6:$A$257,"&gt;="&amp;$A271,'Aceite Virgen Extra'!$B$6:$B$257,"&lt;="&amp;$B271)</f>
        <v>1.63</v>
      </c>
      <c r="BH271" s="4">
        <f>SUMIFS('Aceite Virgen Extra'!BH$6:BH$257,'Aceite Virgen Extra'!$A$6:$A$257,"&gt;="&amp;$A271,'Aceite Virgen Extra'!$B$6:$B$257,"&lt;="&amp;$B271)</f>
        <v>1.5500000000000003</v>
      </c>
      <c r="BI271" s="4">
        <f>SUMIFS('Aceite Virgen Extra'!BI$6:BI$257,'Aceite Virgen Extra'!$A$6:$A$257,"&gt;="&amp;$A271,'Aceite Virgen Extra'!$B$6:$B$257,"&lt;="&amp;$B271)</f>
        <v>0.16</v>
      </c>
      <c r="BJ271" s="4">
        <f>SUMIFS('Aceite Virgen Extra'!BJ$6:BJ$257,'Aceite Virgen Extra'!$A$6:$A$257,"&gt;="&amp;$A271,'Aceite Virgen Extra'!$B$6:$B$257,"&lt;="&amp;$B271)</f>
        <v>1.3</v>
      </c>
      <c r="BK271" s="4">
        <f>SUMIFS('Aceite Virgen Extra'!BK$6:BK$257,'Aceite Virgen Extra'!$A$6:$A$257,"&gt;="&amp;$A271,'Aceite Virgen Extra'!$B$6:$B$257,"&lt;="&amp;$B271)</f>
        <v>4.4800000000000004</v>
      </c>
      <c r="BO271" s="4">
        <f>SUMIFS('Aceite Virgen Extra'!BO$6:BO$257,'Aceite Virgen Extra'!$A$6:$A$257,"&gt;="&amp;$A271,'Aceite Virgen Extra'!$B$6:$B$257,"&lt;="&amp;$B271)</f>
        <v>1.9600000000000002</v>
      </c>
      <c r="BP271" s="4">
        <f>SUMIFS('Aceite Virgen Extra'!BP$6:BP$257,'Aceite Virgen Extra'!$A$6:$A$257,"&gt;="&amp;$A271,'Aceite Virgen Extra'!$B$6:$B$257,"&lt;="&amp;$B271)</f>
        <v>0.66</v>
      </c>
      <c r="BQ271" s="4">
        <f>SUMIFS('Aceite Virgen Extra'!BQ$6:BQ$257,'Aceite Virgen Extra'!$A$6:$A$257,"&gt;="&amp;$A271,'Aceite Virgen Extra'!$B$6:$B$257,"&lt;="&amp;$B271)</f>
        <v>2.91</v>
      </c>
      <c r="BR271" s="4">
        <f>SUMIFS('Aceite Virgen Extra'!BR$6:BR$257,'Aceite Virgen Extra'!$A$6:$A$257,"&gt;="&amp;$A271,'Aceite Virgen Extra'!$B$6:$B$257,"&lt;="&amp;$B271)</f>
        <v>1.62</v>
      </c>
      <c r="BV271" s="4">
        <f>SUMIFS('Aceite Virgen Extra'!BV$6:BV$257,'Aceite Virgen Extra'!$A$6:$A$257,"&gt;="&amp;$A271,'Aceite Virgen Extra'!$B$6:$B$257,"&lt;="&amp;$B271)</f>
        <v>1.79</v>
      </c>
      <c r="BW271" s="4">
        <f>SUMIFS('Aceite Virgen Extra'!BW$6:BW$257,'Aceite Virgen Extra'!$A$6:$A$257,"&gt;="&amp;$A271,'Aceite Virgen Extra'!$B$6:$B$257,"&lt;="&amp;$B271)</f>
        <v>0.97</v>
      </c>
      <c r="BX271" s="4">
        <f>SUMIFS('Aceite Virgen Extra'!BX$6:BX$257,'Aceite Virgen Extra'!$A$6:$A$257,"&gt;="&amp;$A271,'Aceite Virgen Extra'!$B$6:$B$257,"&lt;="&amp;$B271)</f>
        <v>2</v>
      </c>
      <c r="BY271" s="4">
        <f>SUMIFS('Aceite Virgen Extra'!BY$6:BY$257,'Aceite Virgen Extra'!$A$6:$A$257,"&gt;="&amp;$A271,'Aceite Virgen Extra'!$B$6:$B$257,"&lt;="&amp;$B271)</f>
        <v>1.81</v>
      </c>
      <c r="CC271" s="4">
        <f>SUMIFS('Aceite Virgen Extra'!CC$6:CC$257,'Aceite Virgen Extra'!$A$6:$A$257,"&gt;="&amp;$A271,'Aceite Virgen Extra'!$B$6:$B$257,"&lt;="&amp;$B271)</f>
        <v>1.19</v>
      </c>
      <c r="CD271" s="4">
        <f>SUMIFS('Aceite Virgen Extra'!CD$6:CD$257,'Aceite Virgen Extra'!$A$6:$A$257,"&gt;="&amp;$A271,'Aceite Virgen Extra'!$B$6:$B$257,"&lt;="&amp;$B271)</f>
        <v>0.65</v>
      </c>
      <c r="CE271" s="4">
        <f>SUMIFS('Aceite Virgen Extra'!CE$6:CE$257,'Aceite Virgen Extra'!$A$6:$A$257,"&gt;="&amp;$A271,'Aceite Virgen Extra'!$B$6:$B$257,"&lt;="&amp;$B271)</f>
        <v>1.02</v>
      </c>
      <c r="CF271" s="4">
        <f>SUMIFS('Aceite Virgen Extra'!CF$6:CF$257,'Aceite Virgen Extra'!$A$6:$A$257,"&gt;="&amp;$A271,'Aceite Virgen Extra'!$B$6:$B$257,"&lt;="&amp;$B271)</f>
        <v>2.19</v>
      </c>
      <c r="CJ271" s="4">
        <f>SUMIFS('Aceite Virgen Extra'!CJ$6:CJ$257,'Aceite Virgen Extra'!$A$6:$A$257,"&gt;="&amp;$A271,'Aceite Virgen Extra'!$B$6:$B$257,"&lt;="&amp;$B271)</f>
        <v>1</v>
      </c>
      <c r="CK271" s="4">
        <f>SUMIFS('Aceite Virgen Extra'!CK$6:CK$257,'Aceite Virgen Extra'!$A$6:$A$257,"&gt;="&amp;$A271,'Aceite Virgen Extra'!$B$6:$B$257,"&lt;="&amp;$B271)</f>
        <v>0.19</v>
      </c>
      <c r="CL271" s="4">
        <f>SUMIFS('Aceite Virgen Extra'!CL$6:CL$257,'Aceite Virgen Extra'!$A$6:$A$257,"&gt;="&amp;$A271,'Aceite Virgen Extra'!$B$6:$B$257,"&lt;="&amp;$B271)</f>
        <v>0.86999999999999988</v>
      </c>
      <c r="CM271" s="4">
        <f>SUMIFS('Aceite Virgen Extra'!CM$6:CM$257,'Aceite Virgen Extra'!$A$6:$A$257,"&gt;="&amp;$A271,'Aceite Virgen Extra'!$B$6:$B$257,"&lt;="&amp;$B271)</f>
        <v>2.83</v>
      </c>
      <c r="CQ271" s="4">
        <f>SUMIFS('Aceite Virgen Extra'!CQ$6:CQ$257,'Aceite Virgen Extra'!$A$6:$A$257,"&gt;="&amp;$A271,'Aceite Virgen Extra'!$B$6:$B$257,"&lt;="&amp;$B271)</f>
        <v>0.56000000000000005</v>
      </c>
      <c r="CR271" s="4">
        <f>SUMIFS('Aceite Virgen Extra'!CR$6:CR$257,'Aceite Virgen Extra'!$A$6:$A$257,"&gt;="&amp;$A271,'Aceite Virgen Extra'!$B$6:$B$257,"&lt;="&amp;$B271)</f>
        <v>0.09</v>
      </c>
      <c r="CS271" s="4">
        <f>SUMIFS('Aceite Virgen Extra'!CS$6:CS$257,'Aceite Virgen Extra'!$A$6:$A$257,"&gt;="&amp;$A271,'Aceite Virgen Extra'!$B$6:$B$257,"&lt;="&amp;$B271)</f>
        <v>0.56999999999999995</v>
      </c>
      <c r="CT271" s="4">
        <f>SUMIFS('Aceite Virgen Extra'!CT$6:CT$257,'Aceite Virgen Extra'!$A$6:$A$257,"&gt;="&amp;$A271,'Aceite Virgen Extra'!$B$6:$B$257,"&lt;="&amp;$B271)</f>
        <v>0.28999999999999998</v>
      </c>
      <c r="CX271" s="4">
        <f>SUMIFS('Aceite Virgen Extra'!CX$6:CX$257,'Aceite Virgen Extra'!$A$6:$A$257,"&gt;="&amp;$A271,'Aceite Virgen Extra'!$B$6:$B$257,"&lt;="&amp;$B271)</f>
        <v>0.55000000000000004</v>
      </c>
      <c r="CY271" s="4">
        <f>SUMIFS('Aceite Virgen Extra'!CY$6:CY$257,'Aceite Virgen Extra'!$A$6:$A$257,"&gt;="&amp;$A271,'Aceite Virgen Extra'!$B$6:$B$257,"&lt;="&amp;$B271)</f>
        <v>0.76</v>
      </c>
      <c r="CZ271" s="4">
        <f>SUMIFS('Aceite Virgen Extra'!CZ$6:CZ$257,'Aceite Virgen Extra'!$A$6:$A$257,"&gt;="&amp;$A271,'Aceite Virgen Extra'!$B$6:$B$257,"&lt;="&amp;$B271)</f>
        <v>0.61</v>
      </c>
      <c r="DA271" s="4">
        <f>SUMIFS('Aceite Virgen Extra'!DA$6:DA$257,'Aceite Virgen Extra'!$A$6:$A$257,"&gt;="&amp;$A271,'Aceite Virgen Extra'!$B$6:$B$257,"&lt;="&amp;$B271)</f>
        <v>0.23</v>
      </c>
      <c r="DE271" s="4">
        <f>SUMIFS('Aceite Virgen Extra'!DE$6:DE$257,'Aceite Virgen Extra'!$A$6:$A$257,"&gt;="&amp;$A271,'Aceite Virgen Extra'!$B$6:$B$257,"&lt;="&amp;$B271)</f>
        <v>0.21000000000000002</v>
      </c>
      <c r="DF271" s="4">
        <f>SUMIFS('Aceite Virgen Extra'!DF$6:DF$257,'Aceite Virgen Extra'!$A$6:$A$257,"&gt;="&amp;$A271,'Aceite Virgen Extra'!$B$6:$B$257,"&lt;="&amp;$B271)</f>
        <v>0.32</v>
      </c>
      <c r="DG271" s="4">
        <f>SUMIFS('Aceite Virgen Extra'!DG$6:DG$257,'Aceite Virgen Extra'!$A$6:$A$257,"&gt;="&amp;$A271,'Aceite Virgen Extra'!$B$6:$B$257,"&lt;="&amp;$B271)</f>
        <v>0.23</v>
      </c>
      <c r="DH271" s="4">
        <f>SUMIFS('Aceite Virgen Extra'!DH$6:DH$257,'Aceite Virgen Extra'!$A$6:$A$257,"&gt;="&amp;$A271,'Aceite Virgen Extra'!$B$6:$B$257,"&lt;="&amp;$B271)</f>
        <v>0</v>
      </c>
      <c r="DL271" s="4">
        <f>SUMIFS('Aceite Virgen Extra'!DL$6:DL$257,'Aceite Virgen Extra'!$A$6:$A$257,"&gt;="&amp;$A271,'Aceite Virgen Extra'!$B$6:$B$257,"&lt;="&amp;$B271)</f>
        <v>0.30000000000000004</v>
      </c>
      <c r="DM271" s="4">
        <f>SUMIFS('Aceite Virgen Extra'!DM$6:DM$257,'Aceite Virgen Extra'!$A$6:$A$257,"&gt;="&amp;$A271,'Aceite Virgen Extra'!$B$6:$B$257,"&lt;="&amp;$B271)</f>
        <v>0.33</v>
      </c>
      <c r="DN271" s="4">
        <f>SUMIFS('Aceite Virgen Extra'!DN$6:DN$257,'Aceite Virgen Extra'!$A$6:$A$257,"&gt;="&amp;$A271,'Aceite Virgen Extra'!$B$6:$B$257,"&lt;="&amp;$B271)</f>
        <v>0.25</v>
      </c>
      <c r="DO271" s="4">
        <f>SUMIFS('Aceite Virgen Extra'!DO$6:DO$257,'Aceite Virgen Extra'!$A$6:$A$257,"&gt;="&amp;$A271,'Aceite Virgen Extra'!$B$6:$B$257,"&lt;="&amp;$B271)</f>
        <v>0.21</v>
      </c>
      <c r="DS271" s="4">
        <f>SUMIFS('Aceite Virgen Extra'!DS$6:DS$257,'Aceite Virgen Extra'!$A$6:$A$257,"&gt;="&amp;$A271,'Aceite Virgen Extra'!$B$6:$B$257,"&lt;="&amp;$B271)</f>
        <v>0.49000000000000005</v>
      </c>
      <c r="DT271" s="4">
        <f>SUMIFS('Aceite Virgen Extra'!DT$6:DT$257,'Aceite Virgen Extra'!$A$6:$A$257,"&gt;="&amp;$A271,'Aceite Virgen Extra'!$B$6:$B$257,"&lt;="&amp;$B271)</f>
        <v>0</v>
      </c>
      <c r="DU271" s="4">
        <f>SUMIFS('Aceite Virgen Extra'!DU$6:DU$257,'Aceite Virgen Extra'!$A$6:$A$257,"&gt;="&amp;$A271,'Aceite Virgen Extra'!$B$6:$B$257,"&lt;="&amp;$B271)</f>
        <v>0.69</v>
      </c>
      <c r="DV271" s="4">
        <f>SUMIFS('Aceite Virgen Extra'!DV$6:DV$257,'Aceite Virgen Extra'!$A$6:$A$257,"&gt;="&amp;$A271,'Aceite Virgen Extra'!$B$6:$B$257,"&lt;="&amp;$B271)</f>
        <v>0.53</v>
      </c>
      <c r="DZ271" s="4">
        <f>SUMIFS('Aceite Virgen Extra'!DZ$6:DZ$257,'Aceite Virgen Extra'!$A$6:$A$257,"&gt;="&amp;$A271,'Aceite Virgen Extra'!$B$6:$B$257,"&lt;="&amp;$B271)</f>
        <v>1.07</v>
      </c>
      <c r="EA271" s="4">
        <f>SUMIFS('Aceite Virgen Extra'!EA$6:EA$257,'Aceite Virgen Extra'!$A$6:$A$257,"&gt;="&amp;$A271,'Aceite Virgen Extra'!$B$6:$B$257,"&lt;="&amp;$B271)</f>
        <v>0.56000000000000005</v>
      </c>
      <c r="EB271" s="4">
        <f>SUMIFS('Aceite Virgen Extra'!EB$6:EB$257,'Aceite Virgen Extra'!$A$6:$A$257,"&gt;="&amp;$A271,'Aceite Virgen Extra'!$B$6:$B$257,"&lt;="&amp;$B271)</f>
        <v>1.28</v>
      </c>
      <c r="EC271" s="4">
        <f>SUMIFS('Aceite Virgen Extra'!EC$6:EC$257,'Aceite Virgen Extra'!$A$6:$A$257,"&gt;="&amp;$A271,'Aceite Virgen Extra'!$B$6:$B$257,"&lt;="&amp;$B271)</f>
        <v>0.3</v>
      </c>
      <c r="EG271" s="4">
        <f>SUMIFS('Aceite Virgen Extra'!EG$6:EG$257,'Aceite Virgen Extra'!$A$6:$A$257,"&gt;="&amp;$A271,'Aceite Virgen Extra'!$B$6:$B$257,"&lt;="&amp;$B271)</f>
        <v>0.70000000000000007</v>
      </c>
      <c r="EH271" s="4">
        <f>SUMIFS('Aceite Virgen Extra'!EH$6:EH$257,'Aceite Virgen Extra'!$A$6:$A$257,"&gt;="&amp;$A271,'Aceite Virgen Extra'!$B$6:$B$257,"&lt;="&amp;$B271)</f>
        <v>0.5</v>
      </c>
      <c r="EI271" s="4">
        <f>SUMIFS('Aceite Virgen Extra'!EI$6:EI$257,'Aceite Virgen Extra'!$A$6:$A$257,"&gt;="&amp;$A271,'Aceite Virgen Extra'!$B$6:$B$257,"&lt;="&amp;$B271)</f>
        <v>0.37</v>
      </c>
      <c r="EJ271" s="4">
        <f>SUMIFS('Aceite Virgen Extra'!EJ$6:EJ$257,'Aceite Virgen Extra'!$A$6:$A$257,"&gt;="&amp;$A271,'Aceite Virgen Extra'!$B$6:$B$257,"&lt;="&amp;$B271)</f>
        <v>2.2000000000000002</v>
      </c>
      <c r="EN271" s="4">
        <f>SUMIFS('Aceite Virgen Extra'!EN$6:EN$257,'Aceite Virgen Extra'!$A$6:$A$257,"&gt;="&amp;$A271,'Aceite Virgen Extra'!$B$6:$B$257,"&lt;="&amp;$B271)</f>
        <v>0.88</v>
      </c>
      <c r="EO271" s="4">
        <f>SUMIFS('Aceite Virgen Extra'!EO$6:EO$257,'Aceite Virgen Extra'!$A$6:$A$257,"&gt;="&amp;$A271,'Aceite Virgen Extra'!$B$6:$B$257,"&lt;="&amp;$B271)</f>
        <v>0.35</v>
      </c>
      <c r="EP271" s="4">
        <f>SUMIFS('Aceite Virgen Extra'!EP$6:EP$257,'Aceite Virgen Extra'!$A$6:$A$257,"&gt;="&amp;$A271,'Aceite Virgen Extra'!$B$6:$B$257,"&lt;="&amp;$B271)</f>
        <v>1.1600000000000001</v>
      </c>
      <c r="EQ271" s="4">
        <f>SUMIFS('Aceite Virgen Extra'!EQ$6:EQ$257,'Aceite Virgen Extra'!$A$6:$A$257,"&gt;="&amp;$A271,'Aceite Virgen Extra'!$B$6:$B$257,"&lt;="&amp;$B271)</f>
        <v>1.39</v>
      </c>
      <c r="EU271" s="4">
        <f>SUMIFS('Aceite Virgen Extra'!EU$6:EU$257,'Aceite Virgen Extra'!$A$6:$A$257,"&gt;="&amp;$A271,'Aceite Virgen Extra'!$B$6:$B$257,"&lt;="&amp;$B271)</f>
        <v>0.54</v>
      </c>
      <c r="EV271" s="4">
        <f>SUMIFS('Aceite Virgen Extra'!EV$6:EV$257,'Aceite Virgen Extra'!$A$6:$A$257,"&gt;="&amp;$A271,'Aceite Virgen Extra'!$B$6:$B$257,"&lt;="&amp;$B271)</f>
        <v>0.51</v>
      </c>
      <c r="EW271" s="4">
        <f>SUMIFS('Aceite Virgen Extra'!EW$6:EW$257,'Aceite Virgen Extra'!$A$6:$A$257,"&gt;="&amp;$A271,'Aceite Virgen Extra'!$B$6:$B$257,"&lt;="&amp;$B271)</f>
        <v>0.26</v>
      </c>
      <c r="EX271" s="4">
        <f>SUMIFS('Aceite Virgen Extra'!EX$6:EX$257,'Aceite Virgen Extra'!$A$6:$A$257,"&gt;="&amp;$A271,'Aceite Virgen Extra'!$B$6:$B$257,"&lt;="&amp;$B271)</f>
        <v>1.21</v>
      </c>
      <c r="FB271" s="4">
        <f>SUMIFS('Aceite Virgen Extra'!FB$6:FB$257,'Aceite Virgen Extra'!$A$6:$A$257,"&gt;="&amp;$A271,'Aceite Virgen Extra'!$B$6:$B$257,"&lt;="&amp;$B271)</f>
        <v>0.24</v>
      </c>
      <c r="FC271" s="4">
        <f>SUMIFS('Aceite Virgen Extra'!FC$6:FC$257,'Aceite Virgen Extra'!$A$6:$A$257,"&gt;="&amp;$A271,'Aceite Virgen Extra'!$B$6:$B$257,"&lt;="&amp;$B271)</f>
        <v>0.37</v>
      </c>
      <c r="FD271" s="4">
        <f>SUMIFS('Aceite Virgen Extra'!FD$6:FD$257,'Aceite Virgen Extra'!$A$6:$A$257,"&gt;="&amp;$A271,'Aceite Virgen Extra'!$B$6:$B$257,"&lt;="&amp;$B271)</f>
        <v>0.27</v>
      </c>
      <c r="FE271" s="4">
        <f>SUMIFS('Aceite Virgen Extra'!FE$6:FE$257,'Aceite Virgen Extra'!$A$6:$A$257,"&gt;="&amp;$A271,'Aceite Virgen Extra'!$B$6:$B$257,"&lt;="&amp;$B271)</f>
        <v>0</v>
      </c>
      <c r="FI271" s="4">
        <f>SUMIFS('Aceite Virgen Extra'!FI$6:FI$257,'Aceite Virgen Extra'!$A$6:$A$257,"&gt;="&amp;$A271,'Aceite Virgen Extra'!$B$6:$B$257,"&lt;="&amp;$B271)</f>
        <v>0.9900000000000001</v>
      </c>
      <c r="FJ271" s="4">
        <f>SUMIFS('Aceite Virgen Extra'!FJ$6:FJ$257,'Aceite Virgen Extra'!$A$6:$A$257,"&gt;="&amp;$A271,'Aceite Virgen Extra'!$B$6:$B$257,"&lt;="&amp;$B271)</f>
        <v>1.01</v>
      </c>
      <c r="FK271" s="4">
        <f>SUMIFS('Aceite Virgen Extra'!FK$6:FK$257,'Aceite Virgen Extra'!$A$6:$A$257,"&gt;="&amp;$A271,'Aceite Virgen Extra'!$B$6:$B$257,"&lt;="&amp;$B271)</f>
        <v>0.32999999999999996</v>
      </c>
      <c r="FL271" s="4">
        <f>SUMIFS('Aceite Virgen Extra'!FL$6:FL$257,'Aceite Virgen Extra'!$A$6:$A$257,"&gt;="&amp;$A271,'Aceite Virgen Extra'!$B$6:$B$257,"&lt;="&amp;$B271)</f>
        <v>1.24</v>
      </c>
      <c r="FP271" s="4">
        <f>SUMIFS('Aceite Virgen Extra'!FP$6:FP$257,'Aceite Virgen Extra'!$A$6:$A$257,"&gt;="&amp;$A271,'Aceite Virgen Extra'!$B$6:$B$257,"&lt;="&amp;$B271)</f>
        <v>1.06</v>
      </c>
      <c r="FQ271" s="4">
        <f>SUMIFS('Aceite Virgen Extra'!FQ$6:FQ$257,'Aceite Virgen Extra'!$A$6:$A$257,"&gt;="&amp;$A271,'Aceite Virgen Extra'!$B$6:$B$257,"&lt;="&amp;$B271)</f>
        <v>0.17</v>
      </c>
      <c r="FR271" s="4">
        <f>SUMIFS('Aceite Virgen Extra'!FR$6:FR$257,'Aceite Virgen Extra'!$A$6:$A$257,"&gt;="&amp;$A271,'Aceite Virgen Extra'!$B$6:$B$257,"&lt;="&amp;$B271)</f>
        <v>0.95</v>
      </c>
      <c r="FS271" s="4">
        <f>SUMIFS('Aceite Virgen Extra'!FS$6:FS$257,'Aceite Virgen Extra'!$A$6:$A$257,"&gt;="&amp;$A271,'Aceite Virgen Extra'!$B$6:$B$257,"&lt;="&amp;$B271)</f>
        <v>2.92</v>
      </c>
      <c r="FW271" s="4">
        <f>SUMIFS('Aceite Virgen Extra'!FW$6:FW$257,'Aceite Virgen Extra'!$A$6:$A$257,"&gt;="&amp;$A271,'Aceite Virgen Extra'!$B$6:$B$257,"&lt;="&amp;$B271)</f>
        <v>0.56999999999999995</v>
      </c>
      <c r="FX271" s="4">
        <f>SUMIFS('Aceite Virgen Extra'!FX$6:FX$257,'Aceite Virgen Extra'!$A$6:$A$257,"&gt;="&amp;$A271,'Aceite Virgen Extra'!$B$6:$B$257,"&lt;="&amp;$B271)</f>
        <v>0</v>
      </c>
      <c r="FY271" s="4">
        <f>SUMIFS('Aceite Virgen Extra'!FY$6:FY$257,'Aceite Virgen Extra'!$A$6:$A$257,"&gt;="&amp;$A271,'Aceite Virgen Extra'!$B$6:$B$257,"&lt;="&amp;$B271)</f>
        <v>0.63</v>
      </c>
      <c r="FZ271" s="4">
        <f>SUMIFS('Aceite Virgen Extra'!FZ$6:FZ$257,'Aceite Virgen Extra'!$A$6:$A$257,"&gt;="&amp;$A271,'Aceite Virgen Extra'!$B$6:$B$257,"&lt;="&amp;$B271)</f>
        <v>1.84</v>
      </c>
      <c r="GD271" s="4">
        <f>SUMIFS('Aceite Virgen Extra'!GD$6:GD$257,'Aceite Virgen Extra'!$A$6:$A$257,"&gt;="&amp;$A271,'Aceite Virgen Extra'!$B$6:$B$257,"&lt;="&amp;$B271)</f>
        <v>0.36</v>
      </c>
      <c r="GE271" s="4">
        <f>SUMIFS('Aceite Virgen Extra'!GE$6:GE$257,'Aceite Virgen Extra'!$A$6:$A$257,"&gt;="&amp;$A271,'Aceite Virgen Extra'!$B$6:$B$257,"&lt;="&amp;$B271)</f>
        <v>0</v>
      </c>
      <c r="GF271" s="4">
        <f>SUMIFS('Aceite Virgen Extra'!GF$6:GF$257,'Aceite Virgen Extra'!$A$6:$A$257,"&gt;="&amp;$A271,'Aceite Virgen Extra'!$B$6:$B$257,"&lt;="&amp;$B271)</f>
        <v>0.44</v>
      </c>
      <c r="GG271" s="4">
        <f>SUMIFS('Aceite Virgen Extra'!GG$6:GG$257,'Aceite Virgen Extra'!$A$6:$A$257,"&gt;="&amp;$A271,'Aceite Virgen Extra'!$B$6:$B$257,"&lt;="&amp;$B271)</f>
        <v>0.85</v>
      </c>
      <c r="GK271" s="4">
        <f>SUMIFS('Aceite Virgen Extra'!GK$6:GK$257,'Aceite Virgen Extra'!$A$6:$A$257,"&gt;="&amp;$A271,'Aceite Virgen Extra'!$B$6:$B$257,"&lt;="&amp;$B271)</f>
        <v>0.69000000000000006</v>
      </c>
      <c r="GL271" s="4">
        <f>SUMIFS('Aceite Virgen Extra'!GL$6:GL$257,'Aceite Virgen Extra'!$A$6:$A$257,"&gt;="&amp;$A271,'Aceite Virgen Extra'!$B$6:$B$257,"&lt;="&amp;$B271)</f>
        <v>0.23</v>
      </c>
      <c r="GM271" s="4">
        <f>SUMIFS('Aceite Virgen Extra'!GM$6:GM$257,'Aceite Virgen Extra'!$A$6:$A$257,"&gt;="&amp;$A271,'Aceite Virgen Extra'!$B$6:$B$257,"&lt;="&amp;$B271)</f>
        <v>0.96</v>
      </c>
      <c r="GN271" s="4">
        <f>SUMIFS('Aceite Virgen Extra'!GN$6:GN$257,'Aceite Virgen Extra'!$A$6:$A$257,"&gt;="&amp;$A271,'Aceite Virgen Extra'!$B$6:$B$257,"&lt;="&amp;$B271)</f>
        <v>0</v>
      </c>
      <c r="GR271" s="4">
        <f>SUMIFS('Aceite Virgen Extra'!GR$6:GR$257,'Aceite Virgen Extra'!$A$6:$A$257,"&gt;="&amp;$A271,'Aceite Virgen Extra'!$B$6:$B$257,"&lt;="&amp;$B271)</f>
        <v>0.73</v>
      </c>
      <c r="GS271" s="4">
        <f>SUMIFS('Aceite Virgen Extra'!GS$6:GS$257,'Aceite Virgen Extra'!$A$6:$A$257,"&gt;="&amp;$A271,'Aceite Virgen Extra'!$B$6:$B$257,"&lt;="&amp;$B271)</f>
        <v>1.7</v>
      </c>
      <c r="GT271" s="4">
        <f>SUMIFS('Aceite Virgen Extra'!GT$6:GT$257,'Aceite Virgen Extra'!$A$6:$A$257,"&gt;="&amp;$A271,'Aceite Virgen Extra'!$B$6:$B$257,"&lt;="&amp;$B271)</f>
        <v>0.16</v>
      </c>
      <c r="GU271" s="4">
        <f>SUMIFS('Aceite Virgen Extra'!GU$6:GU$257,'Aceite Virgen Extra'!$A$6:$A$257,"&gt;="&amp;$A271,'Aceite Virgen Extra'!$B$6:$B$257,"&lt;="&amp;$B271)</f>
        <v>0.26</v>
      </c>
      <c r="GY271" s="4">
        <f>SUMIFS('Aceite Virgen Extra'!GY$6:GY$257,'Aceite Virgen Extra'!$A$6:$A$257,"&gt;="&amp;$A271,'Aceite Virgen Extra'!$B$6:$B$257,"&lt;="&amp;$B271)</f>
        <v>0.58000000000000007</v>
      </c>
      <c r="GZ271" s="4">
        <f>SUMIFS('Aceite Virgen Extra'!GZ$6:GZ$257,'Aceite Virgen Extra'!$A$6:$A$257,"&gt;="&amp;$A271,'Aceite Virgen Extra'!$B$6:$B$257,"&lt;="&amp;$B271)</f>
        <v>0.5</v>
      </c>
      <c r="HA271" s="4">
        <f>SUMIFS('Aceite Virgen Extra'!HA$6:HA$257,'Aceite Virgen Extra'!$A$6:$A$257,"&gt;="&amp;$A271,'Aceite Virgen Extra'!$B$6:$B$257,"&lt;="&amp;$B271)</f>
        <v>0.45999999999999996</v>
      </c>
      <c r="HB271" s="4">
        <f>SUMIFS('Aceite Virgen Extra'!HB$6:HB$257,'Aceite Virgen Extra'!$A$6:$A$257,"&gt;="&amp;$A271,'Aceite Virgen Extra'!$B$6:$B$257,"&lt;="&amp;$B271)</f>
        <v>0</v>
      </c>
      <c r="HF271" s="4">
        <f>SUMIFS('Aceite Virgen Extra'!HF$6:HF$257,'Aceite Virgen Extra'!$A$6:$A$257,"&gt;="&amp;$A271,'Aceite Virgen Extra'!$B$6:$B$257,"&lt;="&amp;$B271)</f>
        <v>1.07</v>
      </c>
      <c r="HG271" s="4">
        <f>SUMIFS('Aceite Virgen Extra'!HG$6:HG$257,'Aceite Virgen Extra'!$A$6:$A$257,"&gt;="&amp;$A271,'Aceite Virgen Extra'!$B$6:$B$257,"&lt;="&amp;$B271)</f>
        <v>0</v>
      </c>
      <c r="HH271" s="4">
        <f>SUMIFS('Aceite Virgen Extra'!HH$6:HH$257,'Aceite Virgen Extra'!$A$6:$A$257,"&gt;="&amp;$A271,'Aceite Virgen Extra'!$B$6:$B$257,"&lt;="&amp;$B271)</f>
        <v>1.32</v>
      </c>
      <c r="HI271" s="4">
        <f>SUMIFS('Aceite Virgen Extra'!HI$6:HI$257,'Aceite Virgen Extra'!$A$6:$A$257,"&gt;="&amp;$A271,'Aceite Virgen Extra'!$B$6:$B$257,"&lt;="&amp;$B271)</f>
        <v>0</v>
      </c>
      <c r="HM271" s="4">
        <f>SUMIFS('Aceite Virgen Extra'!HM$6:HM$257,'Aceite Virgen Extra'!$A$6:$A$257,"&gt;="&amp;$A271,'Aceite Virgen Extra'!$B$6:$B$257,"&lt;="&amp;$B271)</f>
        <v>0.84999999999999987</v>
      </c>
      <c r="HN271" s="4">
        <f>SUMIFS('Aceite Virgen Extra'!HN$6:HN$257,'Aceite Virgen Extra'!$A$6:$A$257,"&gt;="&amp;$A271,'Aceite Virgen Extra'!$B$6:$B$257,"&lt;="&amp;$B271)</f>
        <v>0.55000000000000004</v>
      </c>
      <c r="HO271" s="4">
        <f>SUMIFS('Aceite Virgen Extra'!HO$6:HO$257,'Aceite Virgen Extra'!$A$6:$A$257,"&gt;="&amp;$A271,'Aceite Virgen Extra'!$B$6:$B$257,"&lt;="&amp;$B271)</f>
        <v>0.99</v>
      </c>
      <c r="HP271" s="4">
        <f>SUMIFS('Aceite Virgen Extra'!HP$6:HP$257,'Aceite Virgen Extra'!$A$6:$A$257,"&gt;="&amp;$A271,'Aceite Virgen Extra'!$B$6:$B$257,"&lt;="&amp;$B271)</f>
        <v>0</v>
      </c>
      <c r="HT271" s="4">
        <f>SUMIFS('Aceite Virgen Extra'!HT$6:HT$257,'Aceite Virgen Extra'!$A$6:$A$257,"&gt;="&amp;$A271,'Aceite Virgen Extra'!$B$6:$B$257,"&lt;="&amp;$B271)</f>
        <v>0.85</v>
      </c>
      <c r="HU271" s="4">
        <f>SUMIFS('Aceite Virgen Extra'!HU$6:HU$257,'Aceite Virgen Extra'!$A$6:$A$257,"&gt;="&amp;$A271,'Aceite Virgen Extra'!$B$6:$B$257,"&lt;="&amp;$B271)</f>
        <v>1.29</v>
      </c>
      <c r="HV271" s="4">
        <f>SUMIFS('Aceite Virgen Extra'!HV$6:HV$257,'Aceite Virgen Extra'!$A$6:$A$257,"&gt;="&amp;$A271,'Aceite Virgen Extra'!$B$6:$B$257,"&lt;="&amp;$B271)</f>
        <v>0.56000000000000005</v>
      </c>
      <c r="HW271" s="4">
        <f>SUMIFS('Aceite Virgen Extra'!HW$6:HW$257,'Aceite Virgen Extra'!$A$6:$A$257,"&gt;="&amp;$A271,'Aceite Virgen Extra'!$B$6:$B$257,"&lt;="&amp;$B271)</f>
        <v>1.58</v>
      </c>
      <c r="HZ271"/>
      <c r="IA271" s="4">
        <f>SUMIFS('Aceite Virgen Extra'!IA$6:IA$257,'Aceite Virgen Extra'!$A$6:$A$257,"&gt;="&amp;$A271,'Aceite Virgen Extra'!$B$6:$B$257,"&lt;="&amp;$B271)</f>
        <v>0.73</v>
      </c>
      <c r="IB271" s="4">
        <f>SUMIFS('Aceite Virgen Extra'!IB$6:IB$257,'Aceite Virgen Extra'!$A$6:$A$257,"&gt;="&amp;$A271,'Aceite Virgen Extra'!$B$6:$B$257,"&lt;="&amp;$B271)</f>
        <v>0.71</v>
      </c>
      <c r="IC271" s="4">
        <f>SUMIFS('Aceite Virgen Extra'!IC$6:IC$257,'Aceite Virgen Extra'!$A$6:$A$257,"&gt;="&amp;$A271,'Aceite Virgen Extra'!$B$6:$B$257,"&lt;="&amp;$B271)</f>
        <v>0.53</v>
      </c>
      <c r="ID271" s="4">
        <f>SUMIFS('Aceite Virgen Extra'!ID$6:ID$257,'Aceite Virgen Extra'!$A$6:$A$257,"&gt;="&amp;$A271,'Aceite Virgen Extra'!$B$6:$B$257,"&lt;="&amp;$B271)</f>
        <v>1.94</v>
      </c>
      <c r="IH271" s="4">
        <f>SUMIFS('Aceite Virgen Extra'!IH$6:IH$257,'Aceite Virgen Extra'!$A$6:$A$257,"&gt;="&amp;$A271,'Aceite Virgen Extra'!$B$6:$B$257,"&lt;="&amp;$B271)</f>
        <v>0.39</v>
      </c>
      <c r="II271" s="4">
        <f>SUMIFS('Aceite Virgen Extra'!II$6:II$257,'Aceite Virgen Extra'!$A$6:$A$257,"&gt;="&amp;$A271,'Aceite Virgen Extra'!$B$6:$B$257,"&lt;="&amp;$B271)</f>
        <v>0.56000000000000005</v>
      </c>
      <c r="IJ271" s="4">
        <f>SUMIFS('Aceite Virgen Extra'!IJ$6:IJ$257,'Aceite Virgen Extra'!$A$6:$A$257,"&gt;="&amp;$A271,'Aceite Virgen Extra'!$B$6:$B$257,"&lt;="&amp;$B271)</f>
        <v>0.16</v>
      </c>
      <c r="IK271" s="4">
        <f>SUMIFS('Aceite Virgen Extra'!IK$6:IK$257,'Aceite Virgen Extra'!$A$6:$A$257,"&gt;="&amp;$A271,'Aceite Virgen Extra'!$B$6:$B$257,"&lt;="&amp;$B271)</f>
        <v>1.23</v>
      </c>
      <c r="IO271" s="4">
        <f>SUMIFS('Aceite Virgen Extra'!IO$6:IO$257,'Aceite Virgen Extra'!$A$6:$A$257,"&gt;="&amp;$A271,'Aceite Virgen Extra'!$B$6:$B$257,"&lt;="&amp;$B271)</f>
        <v>0.48000000000000004</v>
      </c>
      <c r="IP271" s="4">
        <f>SUMIFS('Aceite Virgen Extra'!IP$6:IP$257,'Aceite Virgen Extra'!$A$6:$A$257,"&gt;="&amp;$A271,'Aceite Virgen Extra'!$B$6:$B$257,"&lt;="&amp;$B271)</f>
        <v>0.18</v>
      </c>
      <c r="IQ271" s="4">
        <f>SUMIFS('Aceite Virgen Extra'!IQ$6:IQ$257,'Aceite Virgen Extra'!$A$6:$A$257,"&gt;="&amp;$A271,'Aceite Virgen Extra'!$B$6:$B$257,"&lt;="&amp;$B271)</f>
        <v>0.5</v>
      </c>
      <c r="IR271" s="4">
        <f>SUMIFS('Aceite Virgen Extra'!IR$6:IR$257,'Aceite Virgen Extra'!$A$6:$A$257,"&gt;="&amp;$A271,'Aceite Virgen Extra'!$B$6:$B$257,"&lt;="&amp;$B271)</f>
        <v>0</v>
      </c>
      <c r="IV271" s="4">
        <f>SUMIFS('Aceite Virgen Extra'!IV$6:IV$257,'Aceite Virgen Extra'!$A$6:$A$257,"&gt;="&amp;$A271,'Aceite Virgen Extra'!$B$6:$B$257,"&lt;="&amp;$B271)</f>
        <v>0.58000000000000007</v>
      </c>
      <c r="IW271" s="4">
        <f>SUMIFS('Aceite Virgen Extra'!IW$6:IW$257,'Aceite Virgen Extra'!$A$6:$A$257,"&gt;="&amp;$A271,'Aceite Virgen Extra'!$B$6:$B$257,"&lt;="&amp;$B271)</f>
        <v>0.99</v>
      </c>
      <c r="IX271" s="4">
        <f>SUMIFS('Aceite Virgen Extra'!IX$6:IX$257,'Aceite Virgen Extra'!$A$6:$A$257,"&gt;="&amp;$A271,'Aceite Virgen Extra'!$B$6:$B$257,"&lt;="&amp;$B271)</f>
        <v>0.35000000000000003</v>
      </c>
      <c r="IY271" s="4">
        <f>SUMIFS('Aceite Virgen Extra'!IY$6:IY$257,'Aceite Virgen Extra'!$A$6:$A$257,"&gt;="&amp;$A271,'Aceite Virgen Extra'!$B$6:$B$257,"&lt;="&amp;$B271)</f>
        <v>0</v>
      </c>
      <c r="JB271"/>
      <c r="JC271" s="4">
        <f>SUMIFS('Aceite Virgen Extra'!JC$6:JC$257,'Aceite Virgen Extra'!$A$6:$A$257,"&gt;="&amp;$A271,'Aceite Virgen Extra'!$B$6:$B$257,"&lt;="&amp;$B271)</f>
        <v>0.42000000000000004</v>
      </c>
      <c r="JD271" s="4">
        <f>SUMIFS('Aceite Virgen Extra'!JD$6:JD$257,'Aceite Virgen Extra'!$A$6:$A$257,"&gt;="&amp;$A271,'Aceite Virgen Extra'!$B$6:$B$257,"&lt;="&amp;$B271)</f>
        <v>0.4</v>
      </c>
      <c r="JE271" s="4">
        <f>SUMIFS('Aceite Virgen Extra'!JE$6:JE$257,'Aceite Virgen Extra'!$A$6:$A$257,"&gt;="&amp;$A271,'Aceite Virgen Extra'!$B$6:$B$257,"&lt;="&amp;$B271)</f>
        <v>0.48</v>
      </c>
      <c r="JF271" s="4">
        <f>SUMIFS('Aceite Virgen Extra'!JF$6:JF$257,'Aceite Virgen Extra'!$A$6:$A$257,"&gt;="&amp;$A271,'Aceite Virgen Extra'!$B$6:$B$257,"&lt;="&amp;$B271)</f>
        <v>0</v>
      </c>
      <c r="JJ271" s="4">
        <f>SUMIFS('Aceite Virgen Extra'!JJ$6:JJ$257,'Aceite Virgen Extra'!$A$6:$A$257,"&gt;="&amp;$A271,'Aceite Virgen Extra'!$B$6:$B$257,"&lt;="&amp;$B271)</f>
        <v>0.51</v>
      </c>
      <c r="JK271" s="4">
        <f>SUMIFS('Aceite Virgen Extra'!JK$6:JK$257,'Aceite Virgen Extra'!$A$6:$A$257,"&gt;="&amp;$A271,'Aceite Virgen Extra'!$B$6:$B$257,"&lt;="&amp;$B271)</f>
        <v>0.72</v>
      </c>
      <c r="JL271" s="4">
        <f>SUMIFS('Aceite Virgen Extra'!JL$6:JL$257,'Aceite Virgen Extra'!$A$6:$A$257,"&gt;="&amp;$A271,'Aceite Virgen Extra'!$B$6:$B$257,"&lt;="&amp;$B271)</f>
        <v>0.21</v>
      </c>
      <c r="JM271" s="4">
        <f>SUMIFS('Aceite Virgen Extra'!JM$6:JM$257,'Aceite Virgen Extra'!$A$6:$A$257,"&gt;="&amp;$A271,'Aceite Virgen Extra'!$B$6:$B$257,"&lt;="&amp;$B271)</f>
        <v>0</v>
      </c>
      <c r="JQ271" s="4">
        <f>SUMIFS('Aceite Virgen Extra'!JQ$6:JQ$257,'Aceite Virgen Extra'!$A$6:$A$257,"&gt;="&amp;$A271,'Aceite Virgen Extra'!$B$6:$B$257,"&lt;="&amp;$B271)</f>
        <v>0.49</v>
      </c>
      <c r="JR271" s="4">
        <f>SUMIFS('Aceite Virgen Extra'!JR$6:JR$257,'Aceite Virgen Extra'!$A$6:$A$257,"&gt;="&amp;$A271,'Aceite Virgen Extra'!$B$6:$B$257,"&lt;="&amp;$B271)</f>
        <v>0</v>
      </c>
      <c r="JS271" s="4">
        <f>SUMIFS('Aceite Virgen Extra'!JS$6:JS$257,'Aceite Virgen Extra'!$A$6:$A$257,"&gt;="&amp;$A271,'Aceite Virgen Extra'!$B$6:$B$257,"&lt;="&amp;$B271)</f>
        <v>0.54</v>
      </c>
      <c r="JT271" s="4">
        <f>SUMIFS('Aceite Virgen Extra'!JT$6:JT$257,'Aceite Virgen Extra'!$A$6:$A$257,"&gt;="&amp;$A271,'Aceite Virgen Extra'!$B$6:$B$257,"&lt;="&amp;$B271)</f>
        <v>0</v>
      </c>
      <c r="JX271" s="4">
        <f>SUMIFS('Aceite Virgen Extra'!JX$6:JX$257,'Aceite Virgen Extra'!$A$6:$A$257,"&gt;="&amp;$A271,'Aceite Virgen Extra'!$B$6:$B$257,"&lt;="&amp;$B271)</f>
        <v>0.38</v>
      </c>
      <c r="JY271" s="4">
        <f>SUMIFS('Aceite Virgen Extra'!JY$6:JY$257,'Aceite Virgen Extra'!$A$6:$A$257,"&gt;="&amp;$A271,'Aceite Virgen Extra'!$B$6:$B$257,"&lt;="&amp;$B271)</f>
        <v>0.34</v>
      </c>
      <c r="JZ271" s="4">
        <f>SUMIFS('Aceite Virgen Extra'!JZ$6:JZ$257,'Aceite Virgen Extra'!$A$6:$A$257,"&gt;="&amp;$A271,'Aceite Virgen Extra'!$B$6:$B$257,"&lt;="&amp;$B271)</f>
        <v>0.61</v>
      </c>
      <c r="KA271" s="4">
        <f>SUMIFS('Aceite Virgen Extra'!KA$6:KA$257,'Aceite Virgen Extra'!$A$6:$A$257,"&gt;="&amp;$A271,'Aceite Virgen Extra'!$B$6:$B$257,"&lt;="&amp;$B271)</f>
        <v>0</v>
      </c>
      <c r="KE271" s="4">
        <f>SUMIFS('Aceite Virgen Extra'!KE$6:KE$257,'Aceite Virgen Extra'!$A$6:$A$257,"&gt;="&amp;$A271,'Aceite Virgen Extra'!$B$6:$B$257,"&lt;="&amp;$B271)</f>
        <v>0.6100000000000001</v>
      </c>
      <c r="KF271" s="4">
        <f>SUMIFS('Aceite Virgen Extra'!KF$6:KF$257,'Aceite Virgen Extra'!$A$6:$A$257,"&gt;="&amp;$A271,'Aceite Virgen Extra'!$B$6:$B$257,"&lt;="&amp;$B271)</f>
        <v>0.83</v>
      </c>
      <c r="KG271" s="4">
        <f>SUMIFS('Aceite Virgen Extra'!KG$6:KG$257,'Aceite Virgen Extra'!$A$6:$A$257,"&gt;="&amp;$A271,'Aceite Virgen Extra'!$B$6:$B$257,"&lt;="&amp;$B271)</f>
        <v>0.58000000000000007</v>
      </c>
      <c r="KH271" s="4">
        <f>SUMIFS('Aceite Virgen Extra'!KH$6:KH$257,'Aceite Virgen Extra'!$A$6:$A$257,"&gt;="&amp;$A271,'Aceite Virgen Extra'!$B$6:$B$257,"&lt;="&amp;$B271)</f>
        <v>0</v>
      </c>
      <c r="KL271" s="4">
        <f>SUMIFS('Aceite Virgen Extra'!KL$6:KL$257,'Aceite Virgen Extra'!$A$6:$A$257,"&gt;="&amp;$A271,'Aceite Virgen Extra'!$B$6:$B$257,"&lt;="&amp;$B271)</f>
        <v>0.66</v>
      </c>
      <c r="KM271" s="4">
        <f>SUMIFS('Aceite Virgen Extra'!KM$6:KM$257,'Aceite Virgen Extra'!$A$6:$A$257,"&gt;="&amp;$A271,'Aceite Virgen Extra'!$B$6:$B$257,"&lt;="&amp;$B271)</f>
        <v>0.28999999999999998</v>
      </c>
      <c r="KN271" s="4">
        <f>SUMIFS('Aceite Virgen Extra'!KN$6:KN$257,'Aceite Virgen Extra'!$A$6:$A$257,"&gt;="&amp;$A271,'Aceite Virgen Extra'!$B$6:$B$257,"&lt;="&amp;$B271)</f>
        <v>0.52</v>
      </c>
      <c r="KO271" s="4">
        <f>SUMIFS('Aceite Virgen Extra'!KO$6:KO$257,'Aceite Virgen Extra'!$A$6:$A$257,"&gt;="&amp;$A271,'Aceite Virgen Extra'!$B$6:$B$257,"&lt;="&amp;$B271)</f>
        <v>0</v>
      </c>
      <c r="KS271" s="4">
        <f>SUMIFS('Aceite Virgen Extra'!KS$6:KS$257,'Aceite Virgen Extra'!$A$6:$A$257,"&gt;="&amp;$A271,'Aceite Virgen Extra'!$B$6:$B$257,"&lt;="&amp;$B271)</f>
        <v>7.0000000000000007E-2</v>
      </c>
      <c r="KT271" s="4">
        <f>SUMIFS('Aceite Virgen Extra'!KT$6:KT$257,'Aceite Virgen Extra'!$A$6:$A$257,"&gt;="&amp;$A271,'Aceite Virgen Extra'!$B$6:$B$257,"&lt;="&amp;$B271)</f>
        <v>0.24</v>
      </c>
      <c r="KU271" s="4">
        <f>SUMIFS('Aceite Virgen Extra'!KU$6:KU$257,'Aceite Virgen Extra'!$A$6:$A$257,"&gt;="&amp;$A271,'Aceite Virgen Extra'!$B$6:$B$257,"&lt;="&amp;$B271)</f>
        <v>0</v>
      </c>
      <c r="KV271" s="4">
        <f>SUMIFS('Aceite Virgen Extra'!KV$6:KV$257,'Aceite Virgen Extra'!$A$6:$A$257,"&gt;="&amp;$A271,'Aceite Virgen Extra'!$B$6:$B$257,"&lt;="&amp;$B271)</f>
        <v>0</v>
      </c>
      <c r="KZ271" s="4">
        <f>SUMIFS('Aceite Virgen Extra'!KZ$6:KZ$257,'Aceite Virgen Extra'!$A$6:$A$257,"&gt;="&amp;$A271,'Aceite Virgen Extra'!$B$6:$B$257,"&lt;="&amp;$B271)</f>
        <v>0.24</v>
      </c>
      <c r="LA271" s="4">
        <f>SUMIFS('Aceite Virgen Extra'!LA$6:LA$257,'Aceite Virgen Extra'!$A$6:$A$257,"&gt;="&amp;$A271,'Aceite Virgen Extra'!$B$6:$B$257,"&lt;="&amp;$B271)</f>
        <v>0.22</v>
      </c>
      <c r="LB271" s="4">
        <f>SUMIFS('Aceite Virgen Extra'!LB$6:LB$257,'Aceite Virgen Extra'!$A$6:$A$257,"&gt;="&amp;$A271,'Aceite Virgen Extra'!$B$6:$B$257,"&lt;="&amp;$B271)</f>
        <v>0.1</v>
      </c>
      <c r="LC271" s="4">
        <f>SUMIFS('Aceite Virgen Extra'!LC$6:LC$257,'Aceite Virgen Extra'!$A$6:$A$257,"&gt;="&amp;$A271,'Aceite Virgen Extra'!$B$6:$B$257,"&lt;="&amp;$B271)</f>
        <v>0</v>
      </c>
      <c r="LG271" s="4">
        <f>SUMIFS('Aceite Virgen Extra'!LG$6:LG$257,'Aceite Virgen Extra'!$A$6:$A$257,"&gt;="&amp;$A271,'Aceite Virgen Extra'!$B$6:$B$257,"&lt;="&amp;$B271)</f>
        <v>0.75</v>
      </c>
      <c r="LH271" s="4">
        <f>SUMIFS('Aceite Virgen Extra'!LH$6:LH$257,'Aceite Virgen Extra'!$A$6:$A$257,"&gt;="&amp;$A271,'Aceite Virgen Extra'!$B$6:$B$257,"&lt;="&amp;$B271)</f>
        <v>0.47000000000000003</v>
      </c>
      <c r="LI271" s="4">
        <f>SUMIFS('Aceite Virgen Extra'!LI$6:LI$257,'Aceite Virgen Extra'!$A$6:$A$257,"&gt;="&amp;$A271,'Aceite Virgen Extra'!$B$6:$B$257,"&lt;="&amp;$B271)</f>
        <v>0.62999999999999989</v>
      </c>
      <c r="LJ271" s="4">
        <f>SUMIFS('Aceite Virgen Extra'!LJ$6:LJ$257,'Aceite Virgen Extra'!$A$6:$A$257,"&gt;="&amp;$A271,'Aceite Virgen Extra'!$B$6:$B$257,"&lt;="&amp;$B271)</f>
        <v>0</v>
      </c>
      <c r="LN271" s="4">
        <f>SUMIFS('Aceite Virgen Extra'!LN$6:LN$257,'Aceite Virgen Extra'!$A$6:$A$257,"&gt;="&amp;$A271,'Aceite Virgen Extra'!$B$6:$B$257,"&lt;="&amp;$B271)</f>
        <v>0.36</v>
      </c>
      <c r="LO271" s="4">
        <f>SUMIFS('Aceite Virgen Extra'!LO$6:LO$257,'Aceite Virgen Extra'!$A$6:$A$257,"&gt;="&amp;$A271,'Aceite Virgen Extra'!$B$6:$B$257,"&lt;="&amp;$B271)</f>
        <v>0.16</v>
      </c>
      <c r="LP271" s="4">
        <f>SUMIFS('Aceite Virgen Extra'!LP$6:LP$257,'Aceite Virgen Extra'!$A$6:$A$257,"&gt;="&amp;$A271,'Aceite Virgen Extra'!$B$6:$B$257,"&lt;="&amp;$B271)</f>
        <v>0.32</v>
      </c>
      <c r="LQ271" s="4">
        <f>SUMIFS('Aceite Virgen Extra'!LQ$6:LQ$257,'Aceite Virgen Extra'!$A$6:$A$257,"&gt;="&amp;$A271,'Aceite Virgen Extra'!$B$6:$B$257,"&lt;="&amp;$B271)</f>
        <v>0</v>
      </c>
      <c r="LU271" s="4">
        <f>SUMIFS('Aceite Virgen Extra'!LU$6:LU$257,'Aceite Virgen Extra'!$A$6:$A$257,"&gt;="&amp;$A271,'Aceite Virgen Extra'!$B$6:$B$257,"&lt;="&amp;$B271)</f>
        <v>0.91</v>
      </c>
      <c r="LV271" s="4">
        <f>SUMIFS('Aceite Virgen Extra'!LV$6:LV$257,'Aceite Virgen Extra'!$A$6:$A$257,"&gt;="&amp;$A271,'Aceite Virgen Extra'!$B$6:$B$257,"&lt;="&amp;$B271)</f>
        <v>0.47</v>
      </c>
      <c r="LW271" s="4">
        <f>SUMIFS('Aceite Virgen Extra'!LW$6:LW$257,'Aceite Virgen Extra'!$A$6:$A$257,"&gt;="&amp;$A271,'Aceite Virgen Extra'!$B$6:$B$257,"&lt;="&amp;$B271)</f>
        <v>1.18</v>
      </c>
      <c r="LX271" s="4">
        <f>SUMIFS('Aceite Virgen Extra'!LX$6:LX$257,'Aceite Virgen Extra'!$A$6:$A$257,"&gt;="&amp;$A271,'Aceite Virgen Extra'!$B$6:$B$257,"&lt;="&amp;$B271)</f>
        <v>0</v>
      </c>
      <c r="MB271" s="4">
        <f>SUMIFS('Aceite Virgen Extra'!MB$6:MB$257,'Aceite Virgen Extra'!$A$6:$A$257,"&gt;="&amp;$A271,'Aceite Virgen Extra'!$B$6:$B$257,"&lt;="&amp;$B271)</f>
        <v>0.83000000000000007</v>
      </c>
      <c r="MC271" s="4">
        <f>SUMIFS('Aceite Virgen Extra'!MC$6:MC$257,'Aceite Virgen Extra'!$A$6:$A$257,"&gt;="&amp;$A271,'Aceite Virgen Extra'!$B$6:$B$257,"&lt;="&amp;$B271)</f>
        <v>0.18</v>
      </c>
      <c r="MD271" s="4">
        <f>SUMIFS('Aceite Virgen Extra'!MD$6:MD$257,'Aceite Virgen Extra'!$A$6:$A$257,"&gt;="&amp;$A271,'Aceite Virgen Extra'!$B$6:$B$257,"&lt;="&amp;$B271)</f>
        <v>1.52</v>
      </c>
      <c r="ME271" s="4">
        <f>SUMIFS('Aceite Virgen Extra'!ME$6:ME$257,'Aceite Virgen Extra'!$A$6:$A$257,"&gt;="&amp;$A271,'Aceite Virgen Extra'!$B$6:$B$257,"&lt;="&amp;$B271)</f>
        <v>0</v>
      </c>
      <c r="MI271" s="4">
        <f>SUMIFS('Aceite Virgen Extra'!MI$6:MI$257,'Aceite Virgen Extra'!$A$6:$A$257,"&gt;="&amp;$A271,'Aceite Virgen Extra'!$B$6:$B$257,"&lt;="&amp;$B271)</f>
        <v>0.58000000000000007</v>
      </c>
      <c r="MJ271" s="4">
        <f>SUMIFS('Aceite Virgen Extra'!MJ$6:MJ$257,'Aceite Virgen Extra'!$A$6:$A$257,"&gt;="&amp;$A271,'Aceite Virgen Extra'!$B$6:$B$257,"&lt;="&amp;$B271)</f>
        <v>0.17</v>
      </c>
      <c r="MK271" s="4">
        <f>SUMIFS('Aceite Virgen Extra'!MK$6:MK$257,'Aceite Virgen Extra'!$A$6:$A$257,"&gt;="&amp;$A271,'Aceite Virgen Extra'!$B$6:$B$257,"&lt;="&amp;$B271)</f>
        <v>0.90999999999999992</v>
      </c>
      <c r="ML271" s="4">
        <f>SUMIFS('Aceite Virgen Extra'!ML$6:ML$257,'Aceite Virgen Extra'!$A$6:$A$257,"&gt;="&amp;$A271,'Aceite Virgen Extra'!$B$6:$B$257,"&lt;="&amp;$B271)</f>
        <v>0</v>
      </c>
      <c r="MP271" s="4">
        <f>SUMIFS('Aceite Virgen Extra'!MP$6:MP$257,'Aceite Virgen Extra'!$A$6:$A$257,"&gt;="&amp;$A271,'Aceite Virgen Extra'!$B$6:$B$257,"&lt;="&amp;$B271)</f>
        <v>0.36000000000000004</v>
      </c>
      <c r="MQ271" s="4">
        <f>SUMIFS('Aceite Virgen Extra'!MQ$6:MQ$257,'Aceite Virgen Extra'!$A$6:$A$257,"&gt;="&amp;$A271,'Aceite Virgen Extra'!$B$6:$B$257,"&lt;="&amp;$B271)</f>
        <v>0</v>
      </c>
      <c r="MR271" s="4">
        <f>SUMIFS('Aceite Virgen Extra'!MR$6:MR$257,'Aceite Virgen Extra'!$A$6:$A$257,"&gt;="&amp;$A271,'Aceite Virgen Extra'!$B$6:$B$257,"&lt;="&amp;$B271)</f>
        <v>0.36</v>
      </c>
      <c r="MS271" s="4">
        <f>SUMIFS('Aceite Virgen Extra'!MS$6:MS$257,'Aceite Virgen Extra'!$A$6:$A$257,"&gt;="&amp;$A271,'Aceite Virgen Extra'!$B$6:$B$257,"&lt;="&amp;$B271)</f>
        <v>0</v>
      </c>
      <c r="MW271" s="4">
        <f>SUMIFS('Aceite Virgen Extra'!MW$6:MW$257,'Aceite Virgen Extra'!$A$6:$A$257,"&gt;="&amp;$A271,'Aceite Virgen Extra'!$B$6:$B$257,"&lt;="&amp;$B271)</f>
        <v>0.64</v>
      </c>
      <c r="MX271" s="4">
        <f>SUMIFS('Aceite Virgen Extra'!MX$6:MX$257,'Aceite Virgen Extra'!$A$6:$A$257,"&gt;="&amp;$A271,'Aceite Virgen Extra'!$B$6:$B$257,"&lt;="&amp;$B271)</f>
        <v>1.2999999999999998</v>
      </c>
      <c r="MY271" s="4">
        <f>SUMIFS('Aceite Virgen Extra'!MY$6:MY$257,'Aceite Virgen Extra'!$A$6:$A$257,"&gt;="&amp;$A271,'Aceite Virgen Extra'!$B$6:$B$257,"&lt;="&amp;$B271)</f>
        <v>0.39</v>
      </c>
      <c r="MZ271" s="4">
        <f>SUMIFS('Aceite Virgen Extra'!MZ$6:MZ$257,'Aceite Virgen Extra'!$A$6:$A$257,"&gt;="&amp;$A271,'Aceite Virgen Extra'!$B$6:$B$257,"&lt;="&amp;$B271)</f>
        <v>0</v>
      </c>
      <c r="ND271" s="4">
        <f>SUMIFS('Aceite Virgen Extra'!ND$6:ND$257,'Aceite Virgen Extra'!$A$6:$A$257,"&gt;="&amp;$A271,'Aceite Virgen Extra'!$B$6:$B$257,"&lt;="&amp;$B271)</f>
        <v>0.52</v>
      </c>
      <c r="NE271" s="4">
        <f>SUMIFS('Aceite Virgen Extra'!NE$6:NE$257,'Aceite Virgen Extra'!$A$6:$A$257,"&gt;="&amp;$A271,'Aceite Virgen Extra'!$B$6:$B$257,"&lt;="&amp;$B271)</f>
        <v>0.26</v>
      </c>
      <c r="NF271" s="4">
        <f>SUMIFS('Aceite Virgen Extra'!NF$6:NF$257,'Aceite Virgen Extra'!$A$6:$A$257,"&gt;="&amp;$A271,'Aceite Virgen Extra'!$B$6:$B$257,"&lt;="&amp;$B271)</f>
        <v>0.60000000000000009</v>
      </c>
      <c r="NG271" s="4">
        <f>SUMIFS('Aceite Virgen Extra'!NG$6:NG$257,'Aceite Virgen Extra'!$A$6:$A$257,"&gt;="&amp;$A271,'Aceite Virgen Extra'!$B$6:$B$257,"&lt;="&amp;$B271)</f>
        <v>0.68</v>
      </c>
      <c r="NK271" s="4">
        <f>SUMIFS('Aceite Virgen Extra'!NK$6:NK$257,'Aceite Virgen Extra'!$A$6:$A$257,"&gt;="&amp;$A271,'Aceite Virgen Extra'!$B$6:$B$257,"&lt;="&amp;$B271)</f>
        <v>0.68000000000000016</v>
      </c>
      <c r="NL271" s="4">
        <f>SUMIFS('Aceite Virgen Extra'!NL$6:NL$257,'Aceite Virgen Extra'!$A$6:$A$257,"&gt;="&amp;$A271,'Aceite Virgen Extra'!$B$6:$B$257,"&lt;="&amp;$B271)</f>
        <v>1.33</v>
      </c>
      <c r="NM271" s="4">
        <f>SUMIFS('Aceite Virgen Extra'!NM$6:NM$257,'Aceite Virgen Extra'!$A$6:$A$257,"&gt;="&amp;$A271,'Aceite Virgen Extra'!$B$6:$B$257,"&lt;="&amp;$B271)</f>
        <v>0.37</v>
      </c>
      <c r="NN271" s="4">
        <f>SUMIFS('Aceite Virgen Extra'!NN$6:NN$257,'Aceite Virgen Extra'!$A$6:$A$257,"&gt;="&amp;$A271,'Aceite Virgen Extra'!$B$6:$B$257,"&lt;="&amp;$B271)</f>
        <v>0</v>
      </c>
      <c r="NR271" s="4">
        <f>SUMIFS('Aceite Virgen Extra'!NR$6:NR$257,'Aceite Virgen Extra'!$A$6:$A$257,"&gt;="&amp;$A271,'Aceite Virgen Extra'!$B$6:$B$257,"&lt;="&amp;$B271)</f>
        <v>1.1500000000000001</v>
      </c>
      <c r="NS271" s="4">
        <f>SUMIFS('Aceite Virgen Extra'!NS$6:NS$257,'Aceite Virgen Extra'!$A$6:$A$257,"&gt;="&amp;$A271,'Aceite Virgen Extra'!$B$6:$B$257,"&lt;="&amp;$B271)</f>
        <v>3.44</v>
      </c>
      <c r="NT271" s="4">
        <f>SUMIFS('Aceite Virgen Extra'!NT$6:NT$257,'Aceite Virgen Extra'!$A$6:$A$257,"&gt;="&amp;$A271,'Aceite Virgen Extra'!$B$6:$B$257,"&lt;="&amp;$B271)</f>
        <v>0.16</v>
      </c>
      <c r="NU271" s="4">
        <f>SUMIFS('Aceite Virgen Extra'!NU$6:NU$257,'Aceite Virgen Extra'!$A$6:$A$257,"&gt;="&amp;$A271,'Aceite Virgen Extra'!$B$6:$B$257,"&lt;="&amp;$B271)</f>
        <v>0</v>
      </c>
      <c r="NY271" s="4">
        <f>SUMIFS('Aceite Virgen Extra'!NY$6:NY$257,'Aceite Virgen Extra'!$A$6:$A$257,"&gt;="&amp;$A271,'Aceite Virgen Extra'!$B$6:$B$257,"&lt;="&amp;$B271)</f>
        <v>0.25</v>
      </c>
      <c r="NZ271" s="4">
        <f>SUMIFS('Aceite Virgen Extra'!NZ$6:NZ$257,'Aceite Virgen Extra'!$A$6:$A$257,"&gt;="&amp;$A271,'Aceite Virgen Extra'!$B$6:$B$257,"&lt;="&amp;$B271)</f>
        <v>0.16</v>
      </c>
      <c r="OA271" s="4">
        <f>SUMIFS('Aceite Virgen Extra'!OA$6:OA$257,'Aceite Virgen Extra'!$A$6:$A$257,"&gt;="&amp;$A271,'Aceite Virgen Extra'!$B$6:$B$257,"&lt;="&amp;$B271)</f>
        <v>0.21</v>
      </c>
      <c r="OB271" s="4">
        <f>SUMIFS('Aceite Virgen Extra'!OB$6:OB$257,'Aceite Virgen Extra'!$A$6:$A$257,"&gt;="&amp;$A271,'Aceite Virgen Extra'!$B$6:$B$257,"&lt;="&amp;$B271)</f>
        <v>0</v>
      </c>
      <c r="OF271" s="4">
        <f>SUMIFS('Aceite Virgen Extra'!OF$6:OF$257,'Aceite Virgen Extra'!$A$6:$A$257,"&gt;="&amp;$A271,'Aceite Virgen Extra'!$B$6:$B$257,"&lt;="&amp;$B271)</f>
        <v>0.43</v>
      </c>
      <c r="OG271" s="4">
        <f>SUMIFS('Aceite Virgen Extra'!OG$6:OG$257,'Aceite Virgen Extra'!$A$6:$A$257,"&gt;="&amp;$A271,'Aceite Virgen Extra'!$B$6:$B$257,"&lt;="&amp;$B271)</f>
        <v>0.54</v>
      </c>
      <c r="OH271" s="4">
        <f>SUMIFS('Aceite Virgen Extra'!OH$6:OH$257,'Aceite Virgen Extra'!$A$6:$A$257,"&gt;="&amp;$A271,'Aceite Virgen Extra'!$B$6:$B$257,"&lt;="&amp;$B271)</f>
        <v>0.52</v>
      </c>
      <c r="OI271" s="4">
        <f>SUMIFS('Aceite Virgen Extra'!OI$6:OI$257,'Aceite Virgen Extra'!$A$6:$A$257,"&gt;="&amp;$A271,'Aceite Virgen Extra'!$B$6:$B$257,"&lt;="&amp;$B271)</f>
        <v>0</v>
      </c>
      <c r="OM271" s="4">
        <f>SUMIFS('Aceite Virgen Extra'!OM$6:OM$257,'Aceite Virgen Extra'!$A$6:$A$257,"&gt;="&amp;$A271,'Aceite Virgen Extra'!$B$6:$B$257,"&lt;="&amp;$B271)</f>
        <v>1.1700000000000002</v>
      </c>
      <c r="ON271" s="4">
        <f>SUMIFS('Aceite Virgen Extra'!ON$6:ON$257,'Aceite Virgen Extra'!$A$6:$A$257,"&gt;="&amp;$A271,'Aceite Virgen Extra'!$B$6:$B$257,"&lt;="&amp;$B271)</f>
        <v>0.92999999999999994</v>
      </c>
      <c r="OO271" s="4">
        <f>SUMIFS('Aceite Virgen Extra'!OO$6:OO$257,'Aceite Virgen Extra'!$A$6:$A$257,"&gt;="&amp;$A271,'Aceite Virgen Extra'!$B$6:$B$257,"&lt;="&amp;$B271)</f>
        <v>0.87</v>
      </c>
      <c r="OP271" s="4">
        <f>SUMIFS('Aceite Virgen Extra'!OP$6:OP$257,'Aceite Virgen Extra'!$A$6:$A$257,"&gt;="&amp;$A271,'Aceite Virgen Extra'!$B$6:$B$257,"&lt;="&amp;$B271)</f>
        <v>1.67</v>
      </c>
      <c r="OT271" s="4">
        <f>SUMIFS('Aceite Virgen Extra'!OT$6:OT$257,'Aceite Virgen Extra'!$A$6:$A$257,"&gt;="&amp;$A271,'Aceite Virgen Extra'!$B$6:$B$257,"&lt;="&amp;$B271)</f>
        <v>1.0599999999999998</v>
      </c>
      <c r="OU271" s="4">
        <f>SUMIFS('Aceite Virgen Extra'!OU$6:OU$257,'Aceite Virgen Extra'!$A$6:$A$257,"&gt;="&amp;$A271,'Aceite Virgen Extra'!$B$6:$B$257,"&lt;="&amp;$B271)</f>
        <v>3.34</v>
      </c>
      <c r="OV271" s="4">
        <f>SUMIFS('Aceite Virgen Extra'!OV$6:OV$257,'Aceite Virgen Extra'!$A$6:$A$257,"&gt;="&amp;$A271,'Aceite Virgen Extra'!$B$6:$B$257,"&lt;="&amp;$B271)</f>
        <v>0.21</v>
      </c>
      <c r="OW271" s="4">
        <f>SUMIFS('Aceite Virgen Extra'!OW$6:OW$257,'Aceite Virgen Extra'!$A$6:$A$257,"&gt;="&amp;$A271,'Aceite Virgen Extra'!$B$6:$B$257,"&lt;="&amp;$B271)</f>
        <v>0</v>
      </c>
      <c r="PA271" s="4">
        <f>SUMIFS('Aceite Virgen Extra'!PA$6:PA$257,'Aceite Virgen Extra'!$A$6:$A$257,"&gt;="&amp;$A271,'Aceite Virgen Extra'!$B$6:$B$257,"&lt;="&amp;$B271)</f>
        <v>0.85</v>
      </c>
      <c r="PB271" s="4">
        <f>SUMIFS('Aceite Virgen Extra'!PB$6:PB$257,'Aceite Virgen Extra'!$A$6:$A$257,"&gt;="&amp;$A271,'Aceite Virgen Extra'!$B$6:$B$257,"&lt;="&amp;$B271)</f>
        <v>1</v>
      </c>
      <c r="PC271" s="4">
        <f>SUMIFS('Aceite Virgen Extra'!PC$6:PC$257,'Aceite Virgen Extra'!$A$6:$A$257,"&gt;="&amp;$A271,'Aceite Virgen Extra'!$B$6:$B$257,"&lt;="&amp;$B271)</f>
        <v>0.76</v>
      </c>
      <c r="PD271" s="4">
        <f>SUMIFS('Aceite Virgen Extra'!PD$6:PD$257,'Aceite Virgen Extra'!$A$6:$A$257,"&gt;="&amp;$A271,'Aceite Virgen Extra'!$B$6:$B$257,"&lt;="&amp;$B271)</f>
        <v>0</v>
      </c>
      <c r="PH271" s="4">
        <f>SUMIFS('Aceite Virgen Extra'!PH$6:PH$257,'Aceite Virgen Extra'!$A$6:$A$257,"&gt;="&amp;$A271,'Aceite Virgen Extra'!$B$6:$B$257,"&lt;="&amp;$B271)</f>
        <v>0.98</v>
      </c>
      <c r="PI271" s="4">
        <f>SUMIFS('Aceite Virgen Extra'!PI$6:PI$257,'Aceite Virgen Extra'!$A$6:$A$257,"&gt;="&amp;$A271,'Aceite Virgen Extra'!$B$6:$B$257,"&lt;="&amp;$B271)</f>
        <v>2.09</v>
      </c>
      <c r="PJ271" s="4">
        <f>SUMIFS('Aceite Virgen Extra'!PJ$6:PJ$257,'Aceite Virgen Extra'!$A$6:$A$257,"&gt;="&amp;$A271,'Aceite Virgen Extra'!$B$6:$B$257,"&lt;="&amp;$B271)</f>
        <v>0.55000000000000004</v>
      </c>
      <c r="PK271" s="4">
        <f>SUMIFS('Aceite Virgen Extra'!PK$6:PK$257,'Aceite Virgen Extra'!$A$6:$A$257,"&gt;="&amp;$A271,'Aceite Virgen Extra'!$B$6:$B$257,"&lt;="&amp;$B271)</f>
        <v>0</v>
      </c>
      <c r="PO271" s="4">
        <f>SUMIFS('Aceite Virgen Extra'!PO$6:PO$257,'Aceite Virgen Extra'!$A$6:$A$257,"&gt;="&amp;$A271,'Aceite Virgen Extra'!$B$6:$B$257,"&lt;="&amp;$B271)</f>
        <v>1.9900000000000002</v>
      </c>
      <c r="PP271" s="4">
        <f>SUMIFS('Aceite Virgen Extra'!PP$6:PP$257,'Aceite Virgen Extra'!$A$6:$A$257,"&gt;="&amp;$A271,'Aceite Virgen Extra'!$B$6:$B$257,"&lt;="&amp;$B271)</f>
        <v>3.03</v>
      </c>
      <c r="PQ271" s="4">
        <f>SUMIFS('Aceite Virgen Extra'!PQ$6:PQ$257,'Aceite Virgen Extra'!$A$6:$A$257,"&gt;="&amp;$A271,'Aceite Virgen Extra'!$B$6:$B$257,"&lt;="&amp;$B271)</f>
        <v>1.94</v>
      </c>
      <c r="PR271" s="4">
        <f>SUMIFS('Aceite Virgen Extra'!PR$6:PR$257,'Aceite Virgen Extra'!$A$6:$A$257,"&gt;="&amp;$A271,'Aceite Virgen Extra'!$B$6:$B$257,"&lt;="&amp;$B271)</f>
        <v>0</v>
      </c>
      <c r="PV271" s="4">
        <f>SUMIFS('Aceite Virgen Extra'!PV$6:PV$257,'Aceite Virgen Extra'!$A$6:$A$257,"&gt;="&amp;$A271,'Aceite Virgen Extra'!$B$6:$B$257,"&lt;="&amp;$B271)</f>
        <v>2.89</v>
      </c>
      <c r="PW271" s="4">
        <f>SUMIFS('Aceite Virgen Extra'!PW$6:PW$257,'Aceite Virgen Extra'!$A$6:$A$257,"&gt;="&amp;$A271,'Aceite Virgen Extra'!$B$6:$B$257,"&lt;="&amp;$B271)</f>
        <v>5.92</v>
      </c>
      <c r="PX271" s="4">
        <f>SUMIFS('Aceite Virgen Extra'!PX$6:PX$257,'Aceite Virgen Extra'!$A$6:$A$257,"&gt;="&amp;$A271,'Aceite Virgen Extra'!$B$6:$B$257,"&lt;="&amp;$B271)</f>
        <v>2.14</v>
      </c>
      <c r="PY271" s="4">
        <f>SUMIFS('Aceite Virgen Extra'!PY$6:PY$257,'Aceite Virgen Extra'!$A$6:$A$257,"&gt;="&amp;$A271,'Aceite Virgen Extra'!$B$6:$B$257,"&lt;="&amp;$B271)</f>
        <v>0</v>
      </c>
      <c r="QC271" s="4">
        <f>SUMIFS('Aceite Virgen Extra'!QC$6:QC$257,'Aceite Virgen Extra'!$A$6:$A$257,"&gt;="&amp;$A271,'Aceite Virgen Extra'!$B$6:$B$257,"&lt;="&amp;$B271)</f>
        <v>3.13</v>
      </c>
      <c r="QD271" s="4">
        <f>SUMIFS('Aceite Virgen Extra'!QD$6:QD$257,'Aceite Virgen Extra'!$A$6:$A$257,"&gt;="&amp;$A271,'Aceite Virgen Extra'!$B$6:$B$257,"&lt;="&amp;$B271)</f>
        <v>8.06</v>
      </c>
      <c r="QE271" s="4">
        <f>SUMIFS('Aceite Virgen Extra'!QE$6:QE$257,'Aceite Virgen Extra'!$A$6:$A$257,"&gt;="&amp;$A271,'Aceite Virgen Extra'!$B$6:$B$257,"&lt;="&amp;$B271)</f>
        <v>0.83</v>
      </c>
      <c r="QF271" s="4">
        <f>SUMIFS('Aceite Virgen Extra'!QF$6:QF$257,'Aceite Virgen Extra'!$A$6:$A$257,"&gt;="&amp;$A271,'Aceite Virgen Extra'!$B$6:$B$257,"&lt;="&amp;$B271)</f>
        <v>2.66</v>
      </c>
      <c r="QJ271" s="4">
        <f>SUMIFS('Aceite Virgen Extra'!QJ$6:QJ$257,'Aceite Virgen Extra'!$A$6:$A$257,"&gt;="&amp;$A271,'Aceite Virgen Extra'!$B$6:$B$257,"&lt;="&amp;$B271)</f>
        <v>0.8</v>
      </c>
      <c r="QK271" s="4">
        <f>SUMIFS('Aceite Virgen Extra'!QK$6:QK$257,'Aceite Virgen Extra'!$A$6:$A$257,"&gt;="&amp;$A271,'Aceite Virgen Extra'!$B$6:$B$257,"&lt;="&amp;$B271)</f>
        <v>1.47</v>
      </c>
      <c r="QL271" s="4">
        <f>SUMIFS('Aceite Virgen Extra'!QL$6:QL$257,'Aceite Virgen Extra'!$A$6:$A$257,"&gt;="&amp;$A271,'Aceite Virgen Extra'!$B$6:$B$257,"&lt;="&amp;$B271)</f>
        <v>0.22</v>
      </c>
      <c r="QM271" s="4">
        <f>SUMIFS('Aceite Virgen Extra'!QM$6:QM$257,'Aceite Virgen Extra'!$A$6:$A$257,"&gt;="&amp;$A271,'Aceite Virgen Extra'!$B$6:$B$257,"&lt;="&amp;$B271)</f>
        <v>1.42</v>
      </c>
      <c r="QQ271" s="4">
        <f>SUMIFS('Aceite Virgen Extra'!QQ$6:QQ$257,'Aceite Virgen Extra'!$A$6:$A$257,"&gt;="&amp;$A271,'Aceite Virgen Extra'!$B$6:$B$257,"&lt;="&amp;$B271)</f>
        <v>0.43</v>
      </c>
      <c r="QR271" s="4">
        <f>SUMIFS('Aceite Virgen Extra'!QR$6:QR$257,'Aceite Virgen Extra'!$A$6:$A$257,"&gt;="&amp;$A271,'Aceite Virgen Extra'!$B$6:$B$257,"&lt;="&amp;$B271)</f>
        <v>1.07</v>
      </c>
      <c r="QS271" s="4">
        <f>SUMIFS('Aceite Virgen Extra'!QS$6:QS$257,'Aceite Virgen Extra'!$A$6:$A$257,"&gt;="&amp;$A271,'Aceite Virgen Extra'!$B$6:$B$257,"&lt;="&amp;$B271)</f>
        <v>0</v>
      </c>
      <c r="QT271" s="4">
        <f>SUMIFS('Aceite Virgen Extra'!QT$6:QT$257,'Aceite Virgen Extra'!$A$6:$A$257,"&gt;="&amp;$A271,'Aceite Virgen Extra'!$B$6:$B$257,"&lt;="&amp;$B271)</f>
        <v>1.35</v>
      </c>
      <c r="QX271" s="4">
        <f>SUMIFS('Aceite Virgen Extra'!QX$6:QX$257,'Aceite Virgen Extra'!$A$6:$A$257,"&gt;="&amp;$A271,'Aceite Virgen Extra'!$B$6:$B$257,"&lt;="&amp;$B271)</f>
        <v>1.31</v>
      </c>
      <c r="QY271" s="4">
        <f>SUMIFS('Aceite Virgen Extra'!QY$6:QY$257,'Aceite Virgen Extra'!$A$6:$A$257,"&gt;="&amp;$A271,'Aceite Virgen Extra'!$B$6:$B$257,"&lt;="&amp;$B271)</f>
        <v>2.66</v>
      </c>
      <c r="QZ271" s="4">
        <f>SUMIFS('Aceite Virgen Extra'!QZ$6:QZ$257,'Aceite Virgen Extra'!$A$6:$A$257,"&gt;="&amp;$A271,'Aceite Virgen Extra'!$B$6:$B$257,"&lt;="&amp;$B271)</f>
        <v>0.2</v>
      </c>
      <c r="RA271" s="4">
        <f>SUMIFS('Aceite Virgen Extra'!RA$6:RA$257,'Aceite Virgen Extra'!$A$6:$A$257,"&gt;="&amp;$A271,'Aceite Virgen Extra'!$B$6:$B$257,"&lt;="&amp;$B271)</f>
        <v>1.2</v>
      </c>
      <c r="RE271" s="4">
        <f>SUMIFS('Aceite Virgen Extra'!RE$6:RE$257,'Aceite Virgen Extra'!$A$6:$A$257,"&gt;="&amp;$A271,'Aceite Virgen Extra'!$B$6:$B$257,"&lt;="&amp;$B271)</f>
        <v>2.0300000000000002</v>
      </c>
      <c r="RF271" s="4">
        <f>SUMIFS('Aceite Virgen Extra'!RF$6:RF$257,'Aceite Virgen Extra'!$A$6:$A$257,"&gt;="&amp;$A271,'Aceite Virgen Extra'!$B$6:$B$257,"&lt;="&amp;$B271)</f>
        <v>3.67</v>
      </c>
      <c r="RG271" s="4">
        <f>SUMIFS('Aceite Virgen Extra'!RG$6:RG$257,'Aceite Virgen Extra'!$A$6:$A$257,"&gt;="&amp;$A271,'Aceite Virgen Extra'!$B$6:$B$257,"&lt;="&amp;$B271)</f>
        <v>1.77</v>
      </c>
      <c r="RH271" s="4">
        <f>SUMIFS('Aceite Virgen Extra'!RH$6:RH$257,'Aceite Virgen Extra'!$A$6:$A$257,"&gt;="&amp;$A271,'Aceite Virgen Extra'!$B$6:$B$257,"&lt;="&amp;$B271)</f>
        <v>0.31</v>
      </c>
      <c r="RL271" s="4">
        <f>SUMIFS('Aceite Virgen Extra'!RL$6:RL$257,'Aceite Virgen Extra'!$A$6:$A$257,"&gt;="&amp;$A271,'Aceite Virgen Extra'!$B$6:$B$257,"&lt;="&amp;$B271)</f>
        <v>2.73</v>
      </c>
      <c r="RM271" s="4">
        <f>SUMIFS('Aceite Virgen Extra'!RM$6:RM$257,'Aceite Virgen Extra'!$A$6:$A$257,"&gt;="&amp;$A271,'Aceite Virgen Extra'!$B$6:$B$257,"&lt;="&amp;$B271)</f>
        <v>1.44</v>
      </c>
      <c r="RN271" s="4">
        <f>SUMIFS('Aceite Virgen Extra'!RN$6:RN$257,'Aceite Virgen Extra'!$A$6:$A$257,"&gt;="&amp;$A271,'Aceite Virgen Extra'!$B$6:$B$257,"&lt;="&amp;$B271)</f>
        <v>3.1</v>
      </c>
      <c r="RO271" s="4">
        <f>SUMIFS('Aceite Virgen Extra'!RO$6:RO$257,'Aceite Virgen Extra'!$A$6:$A$257,"&gt;="&amp;$A271,'Aceite Virgen Extra'!$B$6:$B$257,"&lt;="&amp;$B271)</f>
        <v>4.95</v>
      </c>
      <c r="RS271" s="69">
        <f>SUMIFS('Aceite Virgen Extra'!RS$6:RS$257,'Aceite Virgen Extra'!$A$6:$A$257,"&gt;="&amp;$A271,'Aceite Virgen Extra'!$B$6:$B$257,"&lt;="&amp;$B271)</f>
        <v>3.72</v>
      </c>
      <c r="RT271" s="4">
        <f>SUMIFS('Aceite Virgen Extra'!RT$6:RT$257,'Aceite Virgen Extra'!$A$6:$A$257,"&gt;="&amp;$A271,'Aceite Virgen Extra'!$B$6:$B$257,"&lt;="&amp;$B271)</f>
        <v>5.34</v>
      </c>
      <c r="RU271" s="4">
        <f>SUMIFS('Aceite Virgen Extra'!RU$6:RU$257,'Aceite Virgen Extra'!$A$6:$A$257,"&gt;="&amp;$A271,'Aceite Virgen Extra'!$B$6:$B$257,"&lt;="&amp;$B271)</f>
        <v>2.8099999999999996</v>
      </c>
      <c r="RV271" s="4">
        <f>SUMIFS('Aceite Virgen Extra'!RV$6:RV$257,'Aceite Virgen Extra'!$A$6:$A$257,"&gt;="&amp;$A271,'Aceite Virgen Extra'!$B$6:$B$257,"&lt;="&amp;$B271)</f>
        <v>3.5599999999999996</v>
      </c>
      <c r="RZ271" s="69">
        <f>SUMIFS('Aceite Virgen Extra'!RZ$6:RZ$257,'Aceite Virgen Extra'!$A$6:$A$257,"&gt;="&amp;$A271,'Aceite Virgen Extra'!$B$6:$B$257,"&lt;="&amp;$B271)</f>
        <v>3.59</v>
      </c>
      <c r="SA271" s="4">
        <f>SUMIFS('Aceite Virgen Extra'!SA$6:SA$257,'Aceite Virgen Extra'!$A$6:$A$257,"&gt;="&amp;$A271,'Aceite Virgen Extra'!$B$6:$B$257,"&lt;="&amp;$B271)</f>
        <v>3.34</v>
      </c>
      <c r="SB271" s="4">
        <f>SUMIFS('Aceite Virgen Extra'!SB$6:SB$257,'Aceite Virgen Extra'!$A$6:$A$257,"&gt;="&amp;$A271,'Aceite Virgen Extra'!$B$6:$B$257,"&lt;="&amp;$B271)</f>
        <v>3.37</v>
      </c>
      <c r="SC271" s="4">
        <f>SUMIFS('Aceite Virgen Extra'!SC$6:SC$257,'Aceite Virgen Extra'!$A$6:$A$257,"&gt;="&amp;$A271,'Aceite Virgen Extra'!$B$6:$B$257,"&lt;="&amp;$B271)</f>
        <v>5.2600000000000007</v>
      </c>
      <c r="SG271" s="69">
        <f>SUMIFS('Aceite Virgen Extra'!SG$6:SG$257,'Aceite Virgen Extra'!$A$6:$A$257,"&gt;="&amp;$A271,'Aceite Virgen Extra'!$B$6:$B$257,"&lt;="&amp;$B271)</f>
        <v>11.48</v>
      </c>
      <c r="SH271" s="4">
        <f>SUMIFS('Aceite Virgen Extra'!SH$6:SH$257,'Aceite Virgen Extra'!$A$6:$A$257,"&gt;="&amp;$A271,'Aceite Virgen Extra'!$B$6:$B$257,"&lt;="&amp;$B271)</f>
        <v>3.7299999999999995</v>
      </c>
      <c r="SI271" s="4">
        <f>SUMIFS('Aceite Virgen Extra'!SI$6:SI$257,'Aceite Virgen Extra'!$A$6:$A$257,"&gt;="&amp;$A271,'Aceite Virgen Extra'!$B$6:$B$257,"&lt;="&amp;$B271)</f>
        <v>16.09</v>
      </c>
      <c r="SJ271" s="4">
        <f>SUMIFS('Aceite Virgen Extra'!SJ$6:SJ$257,'Aceite Virgen Extra'!$A$6:$A$257,"&gt;="&amp;$A271,'Aceite Virgen Extra'!$B$6:$B$257,"&lt;="&amp;$B271)</f>
        <v>11.6</v>
      </c>
      <c r="SN271" s="69">
        <f>SUMIFS('Aceite Virgen Extra'!SN$6:SN$257,'Aceite Virgen Extra'!$A$6:$A$257,"&gt;="&amp;$A271,'Aceite Virgen Extra'!$B$6:$B$257,"&lt;="&amp;$B271)</f>
        <v>24.700000000000003</v>
      </c>
      <c r="SO271" s="4">
        <f>SUMIFS('Aceite Virgen Extra'!SO$6:SO$257,'Aceite Virgen Extra'!$A$6:$A$257,"&gt;="&amp;$A271,'Aceite Virgen Extra'!$B$6:$B$257,"&lt;="&amp;$B271)</f>
        <v>6.22</v>
      </c>
      <c r="SP271" s="4">
        <f>SUMIFS('Aceite Virgen Extra'!SP$6:SP$257,'Aceite Virgen Extra'!$A$6:$A$257,"&gt;="&amp;$A271,'Aceite Virgen Extra'!$B$6:$B$257,"&lt;="&amp;$B271)</f>
        <v>34.58</v>
      </c>
      <c r="SQ271" s="4">
        <f>SUMIFS('Aceite Virgen Extra'!SQ$6:SQ$257,'Aceite Virgen Extra'!$A$6:$A$257,"&gt;="&amp;$A271,'Aceite Virgen Extra'!$B$6:$B$257,"&lt;="&amp;$B271)</f>
        <v>28</v>
      </c>
      <c r="SU271" s="69">
        <f>SUMIFS('Aceite Virgen Extra'!SU$6:SU$257,'Aceite Virgen Extra'!$A$6:$A$257,"&gt;="&amp;$A271,'Aceite Virgen Extra'!$B$6:$B$257,"&lt;="&amp;$B271)</f>
        <v>14.93</v>
      </c>
      <c r="SV271" s="4">
        <f>SUMIFS('Aceite Virgen Extra'!SV$6:SV$257,'Aceite Virgen Extra'!$A$6:$A$257,"&gt;="&amp;$A271,'Aceite Virgen Extra'!$B$6:$B$257,"&lt;="&amp;$B271)</f>
        <v>8.43</v>
      </c>
      <c r="SW271" s="4">
        <f>SUMIFS('Aceite Virgen Extra'!SW$6:SW$257,'Aceite Virgen Extra'!$A$6:$A$257,"&gt;="&amp;$A271,'Aceite Virgen Extra'!$B$6:$B$257,"&lt;="&amp;$B271)</f>
        <v>16.45</v>
      </c>
      <c r="SX271" s="4">
        <f>SUMIFS('Aceite Virgen Extra'!SX$6:SX$257,'Aceite Virgen Extra'!$A$6:$A$257,"&gt;="&amp;$A271,'Aceite Virgen Extra'!$B$6:$B$257,"&lt;="&amp;$B271)</f>
        <v>26.12</v>
      </c>
      <c r="TB271" s="69">
        <f>SUMIFS('Aceite Virgen Extra'!TB$6:TB$257,'Aceite Virgen Extra'!$A$6:$A$257,"&gt;="&amp;$A271,'Aceite Virgen Extra'!$B$6:$B$257,"&lt;="&amp;$B271)</f>
        <v>7.42</v>
      </c>
      <c r="TC271" s="4">
        <f>SUMIFS('Aceite Virgen Extra'!TC$6:TC$257,'Aceite Virgen Extra'!$A$6:$A$257,"&gt;="&amp;$A271,'Aceite Virgen Extra'!$B$6:$B$257,"&lt;="&amp;$B271)</f>
        <v>4.05</v>
      </c>
      <c r="TD271" s="4">
        <f>SUMIFS('Aceite Virgen Extra'!TD$6:TD$257,'Aceite Virgen Extra'!$A$6:$A$257,"&gt;="&amp;$A271,'Aceite Virgen Extra'!$B$6:$B$257,"&lt;="&amp;$B271)</f>
        <v>8.2100000000000009</v>
      </c>
      <c r="TE271" s="4">
        <f>SUMIFS('Aceite Virgen Extra'!TE$6:TE$257,'Aceite Virgen Extra'!$A$6:$A$257,"&gt;="&amp;$A271,'Aceite Virgen Extra'!$B$6:$B$257,"&lt;="&amp;$B271)</f>
        <v>13.95</v>
      </c>
      <c r="TI271" s="69">
        <f>SUMIFS('Aceite Virgen Extra'!TI$6:TI$257,'Aceite Virgen Extra'!$A$6:$A$257,"&gt;="&amp;$A271,'Aceite Virgen Extra'!$B$6:$B$257,"&lt;="&amp;$B271)</f>
        <v>5.95</v>
      </c>
      <c r="TJ271" s="4">
        <f>SUMIFS('Aceite Virgen Extra'!TJ$6:TJ$257,'Aceite Virgen Extra'!$A$6:$A$257,"&gt;="&amp;$A271,'Aceite Virgen Extra'!$B$6:$B$257,"&lt;="&amp;$B271)</f>
        <v>2.94</v>
      </c>
      <c r="TK271" s="4">
        <f>SUMIFS('Aceite Virgen Extra'!TK$6:TK$257,'Aceite Virgen Extra'!$A$6:$A$257,"&gt;="&amp;$A271,'Aceite Virgen Extra'!$B$6:$B$257,"&lt;="&amp;$B271)</f>
        <v>8.65</v>
      </c>
      <c r="TL271" s="4">
        <f>SUMIFS('Aceite Virgen Extra'!TL$6:TL$257,'Aceite Virgen Extra'!$A$6:$A$257,"&gt;="&amp;$A271,'Aceite Virgen Extra'!$B$6:$B$257,"&lt;="&amp;$B271)</f>
        <v>5.51</v>
      </c>
      <c r="TP271" s="69">
        <f>SUMIFS('Aceite Virgen Extra'!TP$6:TP$257,'Aceite Virgen Extra'!$A$6:$A$257,"&gt;="&amp;$A271,'Aceite Virgen Extra'!$B$6:$B$257,"&lt;="&amp;$B271)</f>
        <v>5.16</v>
      </c>
      <c r="TQ271" s="4">
        <f>SUMIFS('Aceite Virgen Extra'!TQ$6:TQ$257,'Aceite Virgen Extra'!$A$6:$A$257,"&gt;="&amp;$A271,'Aceite Virgen Extra'!$B$6:$B$257,"&lt;="&amp;$B271)</f>
        <v>2.83</v>
      </c>
      <c r="TR271" s="4">
        <f>SUMIFS('Aceite Virgen Extra'!TR$6:TR$257,'Aceite Virgen Extra'!$A$6:$A$257,"&gt;="&amp;$A271,'Aceite Virgen Extra'!$B$6:$B$257,"&lt;="&amp;$B271)</f>
        <v>7.48</v>
      </c>
      <c r="TS271" s="4">
        <f>SUMIFS('Aceite Virgen Extra'!TS$6:TS$257,'Aceite Virgen Extra'!$A$6:$A$257,"&gt;="&amp;$A271,'Aceite Virgen Extra'!$B$6:$B$257,"&lt;="&amp;$B271)</f>
        <v>1.8900000000000001</v>
      </c>
      <c r="TW271" s="69">
        <f>SUMIFS('Aceite Virgen Extra'!TW$6:TW$257,'Aceite Virgen Extra'!$A$6:$A$257,"&gt;="&amp;$A271,'Aceite Virgen Extra'!$B$6:$B$257,"&lt;="&amp;$B271)</f>
        <v>2.5200000000000005</v>
      </c>
      <c r="TX271" s="4">
        <f>SUMIFS('Aceite Virgen Extra'!TX$6:TX$257,'Aceite Virgen Extra'!$A$6:$A$257,"&gt;="&amp;$A271,'Aceite Virgen Extra'!$B$6:$B$257,"&lt;="&amp;$B271)</f>
        <v>4.5</v>
      </c>
      <c r="TY271" s="4">
        <f>SUMIFS('Aceite Virgen Extra'!TY$6:TY$257,'Aceite Virgen Extra'!$A$6:$A$257,"&gt;="&amp;$A271,'Aceite Virgen Extra'!$B$6:$B$257,"&lt;="&amp;$B271)</f>
        <v>1.8</v>
      </c>
      <c r="TZ271" s="4">
        <f>SUMIFS('Aceite Virgen Extra'!TZ$6:TZ$257,'Aceite Virgen Extra'!$A$6:$A$257,"&gt;="&amp;$A271,'Aceite Virgen Extra'!$B$6:$B$257,"&lt;="&amp;$B271)</f>
        <v>4.3</v>
      </c>
      <c r="UD271" s="69">
        <f>SUMIFS('Aceite Virgen Extra'!UD$6:UD$257,'Aceite Virgen Extra'!$A$6:$A$257,"&gt;="&amp;$A271,'Aceite Virgen Extra'!$B$6:$B$257,"&lt;="&amp;$B271)</f>
        <v>2</v>
      </c>
      <c r="UE271" s="4">
        <f>SUMIFS('Aceite Virgen Extra'!UE$6:UE$257,'Aceite Virgen Extra'!$A$6:$A$257,"&gt;="&amp;$A271,'Aceite Virgen Extra'!$B$6:$B$257,"&lt;="&amp;$B271)</f>
        <v>4.5599999999999996</v>
      </c>
      <c r="UF271" s="4">
        <f>SUMIFS('Aceite Virgen Extra'!UF$6:UF$257,'Aceite Virgen Extra'!$A$6:$A$257,"&gt;="&amp;$A271,'Aceite Virgen Extra'!$B$6:$B$257,"&lt;="&amp;$B271)</f>
        <v>1.1600000000000001</v>
      </c>
      <c r="UG271" s="4">
        <f>SUMIFS('Aceite Virgen Extra'!UG$6:UG$257,'Aceite Virgen Extra'!$A$6:$A$257,"&gt;="&amp;$A271,'Aceite Virgen Extra'!$B$6:$B$257,"&lt;="&amp;$B271)</f>
        <v>2.67</v>
      </c>
      <c r="UK271" s="69">
        <f>SUMIFS('Aceite Virgen Extra'!UK$6:UK$257,'Aceite Virgen Extra'!$A$6:$A$257,"&gt;="&amp;$A271,'Aceite Virgen Extra'!$B$6:$B$257,"&lt;="&amp;$B271)</f>
        <v>1.03</v>
      </c>
      <c r="UL271" s="4">
        <f>SUMIFS('Aceite Virgen Extra'!UL$6:UL$257,'Aceite Virgen Extra'!$A$6:$A$257,"&gt;="&amp;$A271,'Aceite Virgen Extra'!$B$6:$B$257,"&lt;="&amp;$B271)</f>
        <v>2.2000000000000002</v>
      </c>
      <c r="UM271" s="4">
        <f>SUMIFS('Aceite Virgen Extra'!UM$6:UM$257,'Aceite Virgen Extra'!$A$6:$A$257,"&gt;="&amp;$A271,'Aceite Virgen Extra'!$B$6:$B$257,"&lt;="&amp;$B271)</f>
        <v>0.34</v>
      </c>
      <c r="UN271" s="4">
        <f>SUMIFS('Aceite Virgen Extra'!UN$6:UN$257,'Aceite Virgen Extra'!$A$6:$A$257,"&gt;="&amp;$A271,'Aceite Virgen Extra'!$B$6:$B$257,"&lt;="&amp;$B271)</f>
        <v>0</v>
      </c>
      <c r="UR271" s="69">
        <f>SUMIFS('Aceite Virgen Extra'!UR$6:UR$257,'Aceite Virgen Extra'!$A$6:$A$257,"&gt;="&amp;$A271,'Aceite Virgen Extra'!$B$6:$B$257,"&lt;="&amp;$B271)</f>
        <v>1.08</v>
      </c>
      <c r="US271" s="4">
        <f>SUMIFS('Aceite Virgen Extra'!US$6:US$257,'Aceite Virgen Extra'!$A$6:$A$257,"&gt;="&amp;$A271,'Aceite Virgen Extra'!$B$6:$B$257,"&lt;="&amp;$B271)</f>
        <v>1.76</v>
      </c>
      <c r="UT271" s="4">
        <f>SUMIFS('Aceite Virgen Extra'!UT$6:UT$257,'Aceite Virgen Extra'!$A$6:$A$257,"&gt;="&amp;$A271,'Aceite Virgen Extra'!$B$6:$B$257,"&lt;="&amp;$B271)</f>
        <v>0.69000000000000006</v>
      </c>
      <c r="UU271" s="4">
        <f>SUMIFS('Aceite Virgen Extra'!UU$6:UU$257,'Aceite Virgen Extra'!$A$6:$A$257,"&gt;="&amp;$A271,'Aceite Virgen Extra'!$B$6:$B$257,"&lt;="&amp;$B271)</f>
        <v>1.88</v>
      </c>
      <c r="UY271" s="69">
        <f>SUMIFS('Aceite Virgen Extra'!UY$6:UY$257,'Aceite Virgen Extra'!$A$6:$A$257,"&gt;="&amp;$A271,'Aceite Virgen Extra'!$B$6:$B$257,"&lt;="&amp;$B271)</f>
        <v>0.55000000000000004</v>
      </c>
      <c r="UZ271" s="4">
        <f>SUMIFS('Aceite Virgen Extra'!UZ$6:UZ$257,'Aceite Virgen Extra'!$A$6:$A$257,"&gt;="&amp;$A271,'Aceite Virgen Extra'!$B$6:$B$257,"&lt;="&amp;$B271)</f>
        <v>0</v>
      </c>
      <c r="VA271" s="4">
        <f>SUMIFS('Aceite Virgen Extra'!VA$6:VA$257,'Aceite Virgen Extra'!$A$6:$A$257,"&gt;="&amp;$A271,'Aceite Virgen Extra'!$B$6:$B$257,"&lt;="&amp;$B271)</f>
        <v>0.41000000000000003</v>
      </c>
      <c r="VB271" s="4">
        <f>SUMIFS('Aceite Virgen Extra'!VB$6:VB$257,'Aceite Virgen Extra'!$A$6:$A$257,"&gt;="&amp;$A271,'Aceite Virgen Extra'!$B$6:$B$257,"&lt;="&amp;$B271)</f>
        <v>0.56000000000000005</v>
      </c>
      <c r="VF271" s="69">
        <f>SUMIFS('Aceite Virgen Extra'!VF$6:VF$257,'Aceite Virgen Extra'!$A$6:$A$257,"&gt;="&amp;$A271,'Aceite Virgen Extra'!$B$6:$B$257,"&lt;="&amp;$B271)</f>
        <v>0.69</v>
      </c>
      <c r="VG271" s="4">
        <f>SUMIFS('Aceite Virgen Extra'!VG$6:VG$257,'Aceite Virgen Extra'!$A$6:$A$257,"&gt;="&amp;$A271,'Aceite Virgen Extra'!$B$6:$B$257,"&lt;="&amp;$B271)</f>
        <v>0.79999999999999993</v>
      </c>
      <c r="VH271" s="4">
        <f>SUMIFS('Aceite Virgen Extra'!VH$6:VH$257,'Aceite Virgen Extra'!$A$6:$A$257,"&gt;="&amp;$A271,'Aceite Virgen Extra'!$B$6:$B$257,"&lt;="&amp;$B271)</f>
        <v>0.30000000000000004</v>
      </c>
      <c r="VI271" s="4">
        <f>SUMIFS('Aceite Virgen Extra'!VI$6:VI$257,'Aceite Virgen Extra'!$A$6:$A$257,"&gt;="&amp;$A271,'Aceite Virgen Extra'!$B$6:$B$257,"&lt;="&amp;$B271)</f>
        <v>2.06</v>
      </c>
      <c r="VM271" s="69">
        <f>SUMIFS('Aceite Virgen Extra'!VM$6:VM$257,'Aceite Virgen Extra'!$A$6:$A$257,"&gt;="&amp;$A271,'Aceite Virgen Extra'!$B$6:$B$257,"&lt;="&amp;$B271)</f>
        <v>0.75</v>
      </c>
      <c r="VN271" s="4">
        <f>SUMIFS('Aceite Virgen Extra'!VN$6:VN$257,'Aceite Virgen Extra'!$A$6:$A$257,"&gt;="&amp;$A271,'Aceite Virgen Extra'!$B$6:$B$257,"&lt;="&amp;$B271)</f>
        <v>0.43999999999999995</v>
      </c>
      <c r="VO271" s="4">
        <f>SUMIFS('Aceite Virgen Extra'!VO$6:VO$257,'Aceite Virgen Extra'!$A$6:$A$257,"&gt;="&amp;$A271,'Aceite Virgen Extra'!$B$6:$B$257,"&lt;="&amp;$B271)</f>
        <v>0.25</v>
      </c>
      <c r="VP271" s="4">
        <f>SUMIFS('Aceite Virgen Extra'!VP$6:VP$257,'Aceite Virgen Extra'!$A$6:$A$257,"&gt;="&amp;$A271,'Aceite Virgen Extra'!$B$6:$B$257,"&lt;="&amp;$B271)</f>
        <v>5.86</v>
      </c>
      <c r="VT271" s="69">
        <f>SUMIFS('Aceite Virgen Extra'!VT$6:VT$257,'Aceite Virgen Extra'!$A$6:$A$257,"&gt;="&amp;$A271,'Aceite Virgen Extra'!$B$6:$B$257,"&lt;="&amp;$B271)</f>
        <v>1.2</v>
      </c>
      <c r="VU271" s="4">
        <f>SUMIFS('Aceite Virgen Extra'!VU$6:VU$257,'Aceite Virgen Extra'!$A$6:$A$257,"&gt;="&amp;$A271,'Aceite Virgen Extra'!$B$6:$B$257,"&lt;="&amp;$B271)</f>
        <v>0</v>
      </c>
      <c r="VV271" s="4">
        <f>SUMIFS('Aceite Virgen Extra'!VV$6:VV$257,'Aceite Virgen Extra'!$A$6:$A$257,"&gt;="&amp;$A271,'Aceite Virgen Extra'!$B$6:$B$257,"&lt;="&amp;$B271)</f>
        <v>0.90999999999999992</v>
      </c>
      <c r="VW271" s="4">
        <f>SUMIFS('Aceite Virgen Extra'!VW$6:VW$257,'Aceite Virgen Extra'!$A$6:$A$257,"&gt;="&amp;$A271,'Aceite Virgen Extra'!$B$6:$B$257,"&lt;="&amp;$B271)</f>
        <v>4.9800000000000004</v>
      </c>
      <c r="WA271" s="69">
        <f>SUMIFS('Aceite Virgen Extra'!WA$6:WA$257,'Aceite Virgen Extra'!$A$6:$A$257,"&gt;="&amp;$A271,'Aceite Virgen Extra'!$B$6:$B$257,"&lt;="&amp;$B271)</f>
        <v>0.67999999999999994</v>
      </c>
      <c r="WB271" s="4">
        <f>SUMIFS('Aceite Virgen Extra'!WB$6:WB$257,'Aceite Virgen Extra'!$A$6:$A$257,"&gt;="&amp;$A271,'Aceite Virgen Extra'!$B$6:$B$257,"&lt;="&amp;$B271)</f>
        <v>0.34</v>
      </c>
      <c r="WC271" s="4">
        <f>SUMIFS('Aceite Virgen Extra'!WC$6:WC$257,'Aceite Virgen Extra'!$A$6:$A$257,"&gt;="&amp;$A271,'Aceite Virgen Extra'!$B$6:$B$257,"&lt;="&amp;$B271)</f>
        <v>0.86</v>
      </c>
      <c r="WD271" s="4">
        <f>SUMIFS('Aceite Virgen Extra'!WD$6:WD$257,'Aceite Virgen Extra'!$A$6:$A$257,"&gt;="&amp;$A271,'Aceite Virgen Extra'!$B$6:$B$257,"&lt;="&amp;$B271)</f>
        <v>0.79</v>
      </c>
      <c r="WH271" s="69">
        <f>SUMIFS('Aceite Virgen Extra'!WH$6:WH$257,'Aceite Virgen Extra'!$A$6:$A$257,"&gt;="&amp;$A271,'Aceite Virgen Extra'!$B$6:$B$257,"&lt;="&amp;$B271)</f>
        <v>0.04</v>
      </c>
      <c r="WI271" s="4">
        <f>SUMIFS('Aceite Virgen Extra'!WI$6:WI$257,'Aceite Virgen Extra'!$A$6:$A$257,"&gt;="&amp;$A271,'Aceite Virgen Extra'!$B$6:$B$257,"&lt;="&amp;$B271)</f>
        <v>0</v>
      </c>
      <c r="WJ271" s="4">
        <f>SUMIFS('Aceite Virgen Extra'!WJ$6:WJ$257,'Aceite Virgen Extra'!$A$6:$A$257,"&gt;="&amp;$A271,'Aceite Virgen Extra'!$B$6:$B$257,"&lt;="&amp;$B271)</f>
        <v>0</v>
      </c>
      <c r="WK271" s="4">
        <f>SUMIFS('Aceite Virgen Extra'!WK$6:WK$257,'Aceite Virgen Extra'!$A$6:$A$257,"&gt;="&amp;$A271,'Aceite Virgen Extra'!$B$6:$B$257,"&lt;="&amp;$B271)</f>
        <v>0.41</v>
      </c>
      <c r="WO271" s="69">
        <f>SUMIFS('Aceite Virgen Extra'!WO$6:WO$257,'Aceite Virgen Extra'!$A$6:$A$257,"&gt;="&amp;$A271,'Aceite Virgen Extra'!$B$6:$B$257,"&lt;="&amp;$B271)</f>
        <v>0.42</v>
      </c>
      <c r="WP271" s="4">
        <f>SUMIFS('Aceite Virgen Extra'!WP$6:WP$257,'Aceite Virgen Extra'!$A$6:$A$257,"&gt;="&amp;$A271,'Aceite Virgen Extra'!$B$6:$B$257,"&lt;="&amp;$B271)</f>
        <v>1.21</v>
      </c>
      <c r="WQ271" s="4">
        <f>SUMIFS('Aceite Virgen Extra'!WQ$6:WQ$257,'Aceite Virgen Extra'!$A$6:$A$257,"&gt;="&amp;$A271,'Aceite Virgen Extra'!$B$6:$B$257,"&lt;="&amp;$B271)</f>
        <v>0</v>
      </c>
      <c r="WR271" s="4">
        <f>SUMIFS('Aceite Virgen Extra'!WR$6:WR$257,'Aceite Virgen Extra'!$A$6:$A$257,"&gt;="&amp;$A271,'Aceite Virgen Extra'!$B$6:$B$257,"&lt;="&amp;$B271)</f>
        <v>0.88</v>
      </c>
      <c r="WV271" s="69">
        <f>SUMIFS('Aceite Virgen Extra'!WV$6:WV$257,'Aceite Virgen Extra'!$A$6:$A$257,"&gt;="&amp;$A271,'Aceite Virgen Extra'!$B$6:$B$257,"&lt;="&amp;$B271)</f>
        <v>0.49000000000000005</v>
      </c>
      <c r="WW271" s="4">
        <f>SUMIFS('Aceite Virgen Extra'!WW$6:WW$257,'Aceite Virgen Extra'!$A$6:$A$257,"&gt;="&amp;$A271,'Aceite Virgen Extra'!$B$6:$B$257,"&lt;="&amp;$B271)</f>
        <v>0.5</v>
      </c>
      <c r="WX271" s="4">
        <f>SUMIFS('Aceite Virgen Extra'!WX$6:WX$257,'Aceite Virgen Extra'!$A$6:$A$257,"&gt;="&amp;$A271,'Aceite Virgen Extra'!$B$6:$B$257,"&lt;="&amp;$B271)</f>
        <v>0.5</v>
      </c>
      <c r="WY271" s="4">
        <f>SUMIFS('Aceite Virgen Extra'!WY$6:WY$257,'Aceite Virgen Extra'!$A$6:$A$257,"&gt;="&amp;$A271,'Aceite Virgen Extra'!$B$6:$B$257,"&lt;="&amp;$B271)</f>
        <v>0.44</v>
      </c>
      <c r="XC271" s="69">
        <f>SUMIFS('Aceite Virgen Extra'!XC$6:XC$257,'Aceite Virgen Extra'!$A$6:$A$257,"&gt;="&amp;$A271,'Aceite Virgen Extra'!$B$6:$B$257,"&lt;="&amp;$B271)</f>
        <v>6.0200000000000005</v>
      </c>
      <c r="XD271" s="4">
        <f>SUMIFS('Aceite Virgen Extra'!XD$6:XD$257,'Aceite Virgen Extra'!$A$6:$A$257,"&gt;="&amp;$A271,'Aceite Virgen Extra'!$B$6:$B$257,"&lt;="&amp;$B271)</f>
        <v>2.0699999999999998</v>
      </c>
      <c r="XE271" s="4">
        <f>SUMIFS('Aceite Virgen Extra'!XE$6:XE$257,'Aceite Virgen Extra'!$A$6:$A$257,"&gt;="&amp;$A271,'Aceite Virgen Extra'!$B$6:$B$257,"&lt;="&amp;$B271)</f>
        <v>8.26</v>
      </c>
      <c r="XF271" s="4">
        <f>SUMIFS('Aceite Virgen Extra'!XF$6:XF$257,'Aceite Virgen Extra'!$A$6:$A$257,"&gt;="&amp;$A271,'Aceite Virgen Extra'!$B$6:$B$257,"&lt;="&amp;$B271)</f>
        <v>0.72</v>
      </c>
      <c r="XJ271" s="69">
        <f>SUMIFS('Aceite Virgen Extra'!XJ$6:XJ$257,'Aceite Virgen Extra'!$A$6:$A$257,"&gt;="&amp;$A271,'Aceite Virgen Extra'!$B$6:$B$257,"&lt;="&amp;$B271)</f>
        <v>10.14</v>
      </c>
      <c r="XK271" s="4">
        <f>SUMIFS('Aceite Virgen Extra'!XK$6:XK$257,'Aceite Virgen Extra'!$A$6:$A$257,"&gt;="&amp;$A271,'Aceite Virgen Extra'!$B$6:$B$257,"&lt;="&amp;$B271)</f>
        <v>5.43</v>
      </c>
      <c r="XL271" s="4">
        <f>SUMIFS('Aceite Virgen Extra'!XL$6:XL$257,'Aceite Virgen Extra'!$A$6:$A$257,"&gt;="&amp;$A271,'Aceite Virgen Extra'!$B$6:$B$257,"&lt;="&amp;$B271)</f>
        <v>13.219999999999999</v>
      </c>
      <c r="XM271" s="4">
        <f>SUMIFS('Aceite Virgen Extra'!XM$6:XM$257,'Aceite Virgen Extra'!$A$6:$A$257,"&gt;="&amp;$A271,'Aceite Virgen Extra'!$B$6:$B$257,"&lt;="&amp;$B271)</f>
        <v>8.0500000000000007</v>
      </c>
      <c r="XQ271" s="69">
        <f>SUMIFS('Aceite Virgen Extra'!XQ$6:XQ$257,'Aceite Virgen Extra'!$A$6:$A$257,"&gt;="&amp;$A271,'Aceite Virgen Extra'!$B$6:$B$257,"&lt;="&amp;$B271)</f>
        <v>17.010000000000002</v>
      </c>
      <c r="XR271" s="4">
        <f>SUMIFS('Aceite Virgen Extra'!XR$6:XR$257,'Aceite Virgen Extra'!$A$6:$A$257,"&gt;="&amp;$A271,'Aceite Virgen Extra'!$B$6:$B$257,"&lt;="&amp;$B271)</f>
        <v>6.4899999999999993</v>
      </c>
      <c r="XS271" s="4">
        <f>SUMIFS('Aceite Virgen Extra'!XS$6:XS$257,'Aceite Virgen Extra'!$A$6:$A$257,"&gt;="&amp;$A271,'Aceite Virgen Extra'!$B$6:$B$257,"&lt;="&amp;$B271)</f>
        <v>20.380000000000003</v>
      </c>
      <c r="XT271" s="4">
        <f>SUMIFS('Aceite Virgen Extra'!XT$6:XT$257,'Aceite Virgen Extra'!$A$6:$A$257,"&gt;="&amp;$A271,'Aceite Virgen Extra'!$B$6:$B$257,"&lt;="&amp;$B271)</f>
        <v>33.729999999999997</v>
      </c>
      <c r="XX271" s="69">
        <f>SUMIFS('Aceite Virgen Extra'!XX$6:XX$257,'Aceite Virgen Extra'!$A$6:$A$257,"&gt;="&amp;$A271,'Aceite Virgen Extra'!$B$6:$B$257,"&lt;="&amp;$B271)</f>
        <v>7.37</v>
      </c>
      <c r="XY271" s="4">
        <f>SUMIFS('Aceite Virgen Extra'!XY$6:XY$257,'Aceite Virgen Extra'!$A$6:$A$257,"&gt;="&amp;$A271,'Aceite Virgen Extra'!$B$6:$B$257,"&lt;="&amp;$B271)</f>
        <v>5.76</v>
      </c>
      <c r="XZ271" s="4">
        <f>SUMIFS('Aceite Virgen Extra'!XZ$6:XZ$257,'Aceite Virgen Extra'!$A$6:$A$257,"&gt;="&amp;$A271,'Aceite Virgen Extra'!$B$6:$B$257,"&lt;="&amp;$B271)</f>
        <v>8.52</v>
      </c>
      <c r="YA271" s="4">
        <f>SUMIFS('Aceite Virgen Extra'!YA$6:YA$257,'Aceite Virgen Extra'!$A$6:$A$257,"&gt;="&amp;$A271,'Aceite Virgen Extra'!$B$6:$B$257,"&lt;="&amp;$B271)</f>
        <v>10.680000000000001</v>
      </c>
      <c r="YE271" s="69">
        <f>SUMIFS('Aceite Virgen Extra'!YE$6:YE$257,'Aceite Virgen Extra'!$A$6:$A$257,"&gt;="&amp;$A271,'Aceite Virgen Extra'!$B$6:$B$257,"&lt;="&amp;$B271)</f>
        <v>2</v>
      </c>
      <c r="YF271" s="4">
        <f>SUMIFS('Aceite Virgen Extra'!YF$6:YF$257,'Aceite Virgen Extra'!$A$6:$A$257,"&gt;="&amp;$A271,'Aceite Virgen Extra'!$B$6:$B$257,"&lt;="&amp;$B271)</f>
        <v>0.65999999999999992</v>
      </c>
      <c r="YG271" s="4">
        <f>SUMIFS('Aceite Virgen Extra'!YG$6:YG$257,'Aceite Virgen Extra'!$A$6:$A$257,"&gt;="&amp;$A271,'Aceite Virgen Extra'!$B$6:$B$257,"&lt;="&amp;$B271)</f>
        <v>3.08</v>
      </c>
      <c r="YH271" s="4">
        <f>SUMIFS('Aceite Virgen Extra'!YH$6:YH$257,'Aceite Virgen Extra'!$A$6:$A$257,"&gt;="&amp;$A271,'Aceite Virgen Extra'!$B$6:$B$257,"&lt;="&amp;$B271)</f>
        <v>1.1499999999999999</v>
      </c>
      <c r="YL271" s="69">
        <f>SUMIFS('Aceite Virgen Extra'!YL$6:YL$257,'Aceite Virgen Extra'!$A$6:$A$257,"&gt;="&amp;$A271,'Aceite Virgen Extra'!$B$6:$B$257,"&lt;="&amp;$B271)</f>
        <v>1.35</v>
      </c>
      <c r="YM271" s="4">
        <f>SUMIFS('Aceite Virgen Extra'!YM$6:YM$257,'Aceite Virgen Extra'!$A$6:$A$257,"&gt;="&amp;$A271,'Aceite Virgen Extra'!$B$6:$B$257,"&lt;="&amp;$B271)</f>
        <v>0.94</v>
      </c>
      <c r="YN271" s="4">
        <f>SUMIFS('Aceite Virgen Extra'!YN$6:YN$257,'Aceite Virgen Extra'!$A$6:$A$257,"&gt;="&amp;$A271,'Aceite Virgen Extra'!$B$6:$B$257,"&lt;="&amp;$B271)</f>
        <v>1.21</v>
      </c>
      <c r="YO271" s="4">
        <f>SUMIFS('Aceite Virgen Extra'!YO$6:YO$257,'Aceite Virgen Extra'!$A$6:$A$257,"&gt;="&amp;$A271,'Aceite Virgen Extra'!$B$6:$B$257,"&lt;="&amp;$B271)</f>
        <v>0.98</v>
      </c>
      <c r="YP271" s="4">
        <f>SUMIFS('Aceite Virgen Extra'!YP$6:YP$257,'Aceite Virgen Extra'!$A$6:$A$257,"&gt;="&amp;$A271,'Aceite Virgen Extra'!$B$6:$B$257,"&lt;="&amp;$B271)</f>
        <v>2.14</v>
      </c>
      <c r="YS271" s="69">
        <f>SUMIFS('Aceite Virgen Extra'!YS$6:YS$257,'Aceite Virgen Extra'!$A$6:$A$257,"&gt;="&amp;$A271,'Aceite Virgen Extra'!$B$6:$B$257,"&lt;="&amp;$B271)</f>
        <v>0.99</v>
      </c>
      <c r="YT271" s="4">
        <f>SUMIFS('Aceite Virgen Extra'!YT$6:YT$257,'Aceite Virgen Extra'!$A$6:$A$257,"&gt;="&amp;$A271,'Aceite Virgen Extra'!$B$6:$B$257,"&lt;="&amp;$B271)</f>
        <v>0.65999999999999992</v>
      </c>
      <c r="YU271" s="4">
        <f>SUMIFS('Aceite Virgen Extra'!YU$6:YU$257,'Aceite Virgen Extra'!$A$6:$A$257,"&gt;="&amp;$A271,'Aceite Virgen Extra'!$B$6:$B$257,"&lt;="&amp;$B271)</f>
        <v>0.82000000000000006</v>
      </c>
      <c r="YV271" s="4">
        <f>SUMIFS('Aceite Virgen Extra'!YV$6:YV$257,'Aceite Virgen Extra'!$A$6:$A$257,"&gt;="&amp;$A271,'Aceite Virgen Extra'!$B$6:$B$257,"&lt;="&amp;$B271)</f>
        <v>0.98</v>
      </c>
      <c r="YW271" s="4">
        <f>SUMIFS('Aceite Virgen Extra'!YW$6:YW$257,'Aceite Virgen Extra'!$A$6:$A$257,"&gt;="&amp;$A271,'Aceite Virgen Extra'!$B$6:$B$257,"&lt;="&amp;$B271)</f>
        <v>0.21</v>
      </c>
      <c r="YZ271" s="69">
        <f>SUMIFS('Aceite Virgen Extra'!YZ$6:YZ$257,'Aceite Virgen Extra'!$A$6:$A$257,"&gt;="&amp;$A271,'Aceite Virgen Extra'!$B$6:$B$257,"&lt;="&amp;$B271)</f>
        <v>1.5899999999999999</v>
      </c>
      <c r="ZA271" s="4">
        <f>SUMIFS('Aceite Virgen Extra'!ZA$6:ZA$257,'Aceite Virgen Extra'!$A$6:$A$257,"&gt;="&amp;$A271,'Aceite Virgen Extra'!$B$6:$B$257,"&lt;="&amp;$B271)</f>
        <v>1.55</v>
      </c>
      <c r="ZB271" s="4">
        <f>SUMIFS('Aceite Virgen Extra'!ZB$6:ZB$257,'Aceite Virgen Extra'!$A$6:$A$257,"&gt;="&amp;$A271,'Aceite Virgen Extra'!$B$6:$B$257,"&lt;="&amp;$B271)</f>
        <v>1.76</v>
      </c>
      <c r="ZC271" s="4">
        <f>SUMIFS('Aceite Virgen Extra'!ZC$6:ZC$257,'Aceite Virgen Extra'!$A$6:$A$257,"&gt;="&amp;$A271,'Aceite Virgen Extra'!$B$6:$B$257,"&lt;="&amp;$B271)</f>
        <v>1.5</v>
      </c>
      <c r="ZD271" s="4">
        <f>SUMIFS('Aceite Virgen Extra'!ZD$6:ZD$257,'Aceite Virgen Extra'!$A$6:$A$257,"&gt;="&amp;$A271,'Aceite Virgen Extra'!$B$6:$B$257,"&lt;="&amp;$B271)</f>
        <v>3.16</v>
      </c>
    </row>
    <row r="272" spans="1:680" x14ac:dyDescent="0.25">
      <c r="A272" s="9">
        <f>'TAM Aceite Virgen Extra'!B20</f>
        <v>6.6</v>
      </c>
      <c r="B272" s="9">
        <f>'TAM Aceite Virgen Extra'!C20</f>
        <v>6.9</v>
      </c>
      <c r="C272" s="9"/>
      <c r="D272" s="4">
        <f>SUMIFS('Aceite Virgen Extra'!D$6:D$257,'Aceite Virgen Extra'!$A$6:$A$257,"&gt;="&amp;$A272,'Aceite Virgen Extra'!$B$6:$B$257,"&lt;="&amp;$B272)</f>
        <v>1.2300000000000002</v>
      </c>
      <c r="E272" s="4">
        <f>SUMIFS('Aceite Virgen Extra'!E$6:E$257,'Aceite Virgen Extra'!$A$6:$A$257,"&gt;="&amp;$A272,'Aceite Virgen Extra'!$B$6:$B$257,"&lt;="&amp;$B272)</f>
        <v>1.94</v>
      </c>
      <c r="F272" s="4">
        <f>SUMIFS('Aceite Virgen Extra'!F$6:F$257,'Aceite Virgen Extra'!$A$6:$A$257,"&gt;="&amp;$A272,'Aceite Virgen Extra'!$B$6:$B$257,"&lt;="&amp;$B272)</f>
        <v>1.18</v>
      </c>
      <c r="G272" s="4">
        <f>SUMIFS('Aceite Virgen Extra'!G$6:G$257,'Aceite Virgen Extra'!$A$6:$A$257,"&gt;="&amp;$A272,'Aceite Virgen Extra'!$B$6:$B$257,"&lt;="&amp;$B272)</f>
        <v>0.28999999999999998</v>
      </c>
      <c r="H272" s="9"/>
      <c r="I272" s="9"/>
      <c r="J272" s="9"/>
      <c r="K272" s="4">
        <f>SUMIFS('Aceite Virgen Extra'!K$6:K$257,'Aceite Virgen Extra'!$A$6:$A$257,"&gt;="&amp;$A272,'Aceite Virgen Extra'!$B$6:$B$257,"&lt;="&amp;$B272)</f>
        <v>0.91</v>
      </c>
      <c r="L272" s="4">
        <f>SUMIFS('Aceite Virgen Extra'!L$6:L$257,'Aceite Virgen Extra'!$A$6:$A$257,"&gt;="&amp;$A272,'Aceite Virgen Extra'!$B$6:$B$257,"&lt;="&amp;$B272)</f>
        <v>1.31</v>
      </c>
      <c r="M272" s="4">
        <f>SUMIFS('Aceite Virgen Extra'!M$6:M$257,'Aceite Virgen Extra'!$A$6:$A$257,"&gt;="&amp;$A272,'Aceite Virgen Extra'!$B$6:$B$257,"&lt;="&amp;$B272)</f>
        <v>0.97</v>
      </c>
      <c r="N272" s="4">
        <f>SUMIFS('Aceite Virgen Extra'!N$6:N$257,'Aceite Virgen Extra'!$A$6:$A$257,"&gt;="&amp;$A272,'Aceite Virgen Extra'!$B$6:$B$257,"&lt;="&amp;$B272)</f>
        <v>0.3</v>
      </c>
      <c r="O272" s="9"/>
      <c r="P272" s="9"/>
      <c r="Q272" s="9"/>
      <c r="R272" s="4">
        <f>SUMIFS('Aceite Virgen Extra'!R$6:R$257,'Aceite Virgen Extra'!$A$6:$A$257,"&gt;="&amp;$A272,'Aceite Virgen Extra'!$B$6:$B$257,"&lt;="&amp;$B272)</f>
        <v>0.93</v>
      </c>
      <c r="S272" s="4">
        <f>SUMIFS('Aceite Virgen Extra'!S$6:S$257,'Aceite Virgen Extra'!$A$6:$A$257,"&gt;="&amp;$A272,'Aceite Virgen Extra'!$B$6:$B$257,"&lt;="&amp;$B272)</f>
        <v>2.21</v>
      </c>
      <c r="T272" s="4">
        <f>SUMIFS('Aceite Virgen Extra'!T$6:T$257,'Aceite Virgen Extra'!$A$6:$A$257,"&gt;="&amp;$A272,'Aceite Virgen Extra'!$B$6:$B$257,"&lt;="&amp;$B272)</f>
        <v>0.25</v>
      </c>
      <c r="U272" s="4">
        <f>SUMIFS('Aceite Virgen Extra'!U$6:U$257,'Aceite Virgen Extra'!$A$6:$A$257,"&gt;="&amp;$A272,'Aceite Virgen Extra'!$B$6:$B$257,"&lt;="&amp;$B272)</f>
        <v>0.38</v>
      </c>
      <c r="V272" s="9"/>
      <c r="W272" s="9"/>
      <c r="X272" s="9"/>
      <c r="Y272" s="4">
        <f>SUMIFS('Aceite Virgen Extra'!Y$6:Y$257,'Aceite Virgen Extra'!$A$6:$A$257,"&gt;="&amp;$A272,'Aceite Virgen Extra'!$B$6:$B$257,"&lt;="&amp;$B272)</f>
        <v>0.82000000000000006</v>
      </c>
      <c r="Z272" s="4">
        <f>SUMIFS('Aceite Virgen Extra'!Z$6:Z$257,'Aceite Virgen Extra'!$A$6:$A$257,"&gt;="&amp;$A272,'Aceite Virgen Extra'!$B$6:$B$257,"&lt;="&amp;$B272)</f>
        <v>0.8</v>
      </c>
      <c r="AA272" s="4">
        <f>SUMIFS('Aceite Virgen Extra'!AA$6:AA$257,'Aceite Virgen Extra'!$A$6:$A$257,"&gt;="&amp;$A272,'Aceite Virgen Extra'!$B$6:$B$257,"&lt;="&amp;$B272)</f>
        <v>0.82000000000000006</v>
      </c>
      <c r="AB272" s="4">
        <f>SUMIFS('Aceite Virgen Extra'!AB$6:AB$257,'Aceite Virgen Extra'!$A$6:$A$257,"&gt;="&amp;$A272,'Aceite Virgen Extra'!$B$6:$B$257,"&lt;="&amp;$B272)</f>
        <v>0.55000000000000004</v>
      </c>
      <c r="AC272" s="9"/>
      <c r="AD272" s="9"/>
      <c r="AE272" s="9"/>
      <c r="AF272" s="4">
        <f>SUMIFS('Aceite Virgen Extra'!AF$6:AF$257,'Aceite Virgen Extra'!$A$6:$A$257,"&gt;="&amp;$A272,'Aceite Virgen Extra'!$B$6:$B$257,"&lt;="&amp;$B272)</f>
        <v>0.85</v>
      </c>
      <c r="AG272" s="4">
        <f>SUMIFS('Aceite Virgen Extra'!AG$6:AG$257,'Aceite Virgen Extra'!$A$6:$A$257,"&gt;="&amp;$A272,'Aceite Virgen Extra'!$B$6:$B$257,"&lt;="&amp;$B272)</f>
        <v>1.45</v>
      </c>
      <c r="AH272" s="4">
        <f>SUMIFS('Aceite Virgen Extra'!AH$6:AH$257,'Aceite Virgen Extra'!$A$6:$A$257,"&gt;="&amp;$A272,'Aceite Virgen Extra'!$B$6:$B$257,"&lt;="&amp;$B272)</f>
        <v>0.72</v>
      </c>
      <c r="AI272" s="4">
        <f>SUMIFS('Aceite Virgen Extra'!AI$6:AI$257,'Aceite Virgen Extra'!$A$6:$A$257,"&gt;="&amp;$A272,'Aceite Virgen Extra'!$B$6:$B$257,"&lt;="&amp;$B272)</f>
        <v>0.63</v>
      </c>
      <c r="AJ272" s="9"/>
      <c r="AK272" s="9"/>
      <c r="AL272" s="9"/>
      <c r="AM272" s="4">
        <f>SUMIFS('Aceite Virgen Extra'!AM$6:AM$257,'Aceite Virgen Extra'!$A$6:$A$257,"&gt;="&amp;$A272,'Aceite Virgen Extra'!$B$6:$B$257,"&lt;="&amp;$B272)</f>
        <v>1.27</v>
      </c>
      <c r="AN272" s="4">
        <f>SUMIFS('Aceite Virgen Extra'!AN$6:AN$257,'Aceite Virgen Extra'!$A$6:$A$257,"&gt;="&amp;$A272,'Aceite Virgen Extra'!$B$6:$B$257,"&lt;="&amp;$B272)</f>
        <v>0.64</v>
      </c>
      <c r="AO272" s="4">
        <f>SUMIFS('Aceite Virgen Extra'!AO$6:AO$257,'Aceite Virgen Extra'!$A$6:$A$257,"&gt;="&amp;$A272,'Aceite Virgen Extra'!$B$6:$B$257,"&lt;="&amp;$B272)</f>
        <v>2.0099999999999998</v>
      </c>
      <c r="AP272" s="4">
        <f>SUMIFS('Aceite Virgen Extra'!AP$6:AP$257,'Aceite Virgen Extra'!$A$6:$A$257,"&gt;="&amp;$A272,'Aceite Virgen Extra'!$B$6:$B$257,"&lt;="&amp;$B272)</f>
        <v>0</v>
      </c>
      <c r="AQ272" s="9"/>
      <c r="AR272" s="9"/>
      <c r="AT272" s="4">
        <f>SUMIFS('Aceite Virgen Extra'!AT$6:AT$257,'Aceite Virgen Extra'!$A$6:$A$257,"&gt;="&amp;$A272,'Aceite Virgen Extra'!$B$6:$B$257,"&lt;="&amp;$B272)</f>
        <v>0.59000000000000008</v>
      </c>
      <c r="AU272" s="4">
        <f>SUMIFS('Aceite Virgen Extra'!AU$6:AU$257,'Aceite Virgen Extra'!$A$6:$A$257,"&gt;="&amp;$A272,'Aceite Virgen Extra'!$B$6:$B$257,"&lt;="&amp;$B272)</f>
        <v>0.67999999999999994</v>
      </c>
      <c r="AV272" s="4">
        <f>SUMIFS('Aceite Virgen Extra'!AV$6:AV$257,'Aceite Virgen Extra'!$A$6:$A$257,"&gt;="&amp;$A272,'Aceite Virgen Extra'!$B$6:$B$257,"&lt;="&amp;$B272)</f>
        <v>0.19</v>
      </c>
      <c r="AW272" s="4">
        <f>SUMIFS('Aceite Virgen Extra'!AW$6:AW$257,'Aceite Virgen Extra'!$A$6:$A$257,"&gt;="&amp;$A272,'Aceite Virgen Extra'!$B$6:$B$257,"&lt;="&amp;$B272)</f>
        <v>1.55</v>
      </c>
      <c r="BA272" s="4">
        <f>SUMIFS('Aceite Virgen Extra'!BA$6:BA$257,'Aceite Virgen Extra'!$A$6:$A$257,"&gt;="&amp;A272,'Aceite Virgen Extra'!$B$6:$B$257,"&lt;="&amp;B272)</f>
        <v>0.85</v>
      </c>
      <c r="BB272" s="4">
        <f>SUMIFS('Aceite Virgen Extra'!BB$6:BB$257,'Aceite Virgen Extra'!$A$6:$A$257,"&gt;="&amp;$A272,'Aceite Virgen Extra'!$B$6:$B$257,"&lt;="&amp;$B272)</f>
        <v>0.94</v>
      </c>
      <c r="BC272" s="4">
        <f>SUMIFS('Aceite Virgen Extra'!BC$6:BC$257,'Aceite Virgen Extra'!$A$6:$A$257,"&gt;="&amp;$A272,'Aceite Virgen Extra'!$B$6:$B$257,"&lt;="&amp;$B272)</f>
        <v>1.1400000000000001</v>
      </c>
      <c r="BD272" s="4">
        <f>SUMIFS('Aceite Virgen Extra'!BD$6:BD$257,'Aceite Virgen Extra'!$A$6:$A$257,"&gt;="&amp;$A272,'Aceite Virgen Extra'!$B$6:$B$257,"&lt;="&amp;$B272)</f>
        <v>0</v>
      </c>
      <c r="BH272" s="4">
        <f>SUMIFS('Aceite Virgen Extra'!BH$6:BH$257,'Aceite Virgen Extra'!$A$6:$A$257,"&gt;="&amp;$A272,'Aceite Virgen Extra'!$B$6:$B$257,"&lt;="&amp;$B272)</f>
        <v>0.77</v>
      </c>
      <c r="BI272" s="4">
        <f>SUMIFS('Aceite Virgen Extra'!BI$6:BI$257,'Aceite Virgen Extra'!$A$6:$A$257,"&gt;="&amp;$A272,'Aceite Virgen Extra'!$B$6:$B$257,"&lt;="&amp;$B272)</f>
        <v>0.28999999999999998</v>
      </c>
      <c r="BJ272" s="4">
        <f>SUMIFS('Aceite Virgen Extra'!BJ$6:BJ$257,'Aceite Virgen Extra'!$A$6:$A$257,"&gt;="&amp;$A272,'Aceite Virgen Extra'!$B$6:$B$257,"&lt;="&amp;$B272)</f>
        <v>1.01</v>
      </c>
      <c r="BK272" s="4">
        <f>SUMIFS('Aceite Virgen Extra'!BK$6:BK$257,'Aceite Virgen Extra'!$A$6:$A$257,"&gt;="&amp;$A272,'Aceite Virgen Extra'!$B$6:$B$257,"&lt;="&amp;$B272)</f>
        <v>0.49</v>
      </c>
      <c r="BO272" s="4">
        <f>SUMIFS('Aceite Virgen Extra'!BO$6:BO$257,'Aceite Virgen Extra'!$A$6:$A$257,"&gt;="&amp;$A272,'Aceite Virgen Extra'!$B$6:$B$257,"&lt;="&amp;$B272)</f>
        <v>0.45999999999999996</v>
      </c>
      <c r="BP272" s="4">
        <f>SUMIFS('Aceite Virgen Extra'!BP$6:BP$257,'Aceite Virgen Extra'!$A$6:$A$257,"&gt;="&amp;$A272,'Aceite Virgen Extra'!$B$6:$B$257,"&lt;="&amp;$B272)</f>
        <v>0.09</v>
      </c>
      <c r="BQ272" s="4">
        <f>SUMIFS('Aceite Virgen Extra'!BQ$6:BQ$257,'Aceite Virgen Extra'!$A$6:$A$257,"&gt;="&amp;$A272,'Aceite Virgen Extra'!$B$6:$B$257,"&lt;="&amp;$B272)</f>
        <v>0.7</v>
      </c>
      <c r="BR272" s="4">
        <f>SUMIFS('Aceite Virgen Extra'!BR$6:BR$257,'Aceite Virgen Extra'!$A$6:$A$257,"&gt;="&amp;$A272,'Aceite Virgen Extra'!$B$6:$B$257,"&lt;="&amp;$B272)</f>
        <v>0</v>
      </c>
      <c r="BV272" s="4">
        <f>SUMIFS('Aceite Virgen Extra'!BV$6:BV$257,'Aceite Virgen Extra'!$A$6:$A$257,"&gt;="&amp;$A272,'Aceite Virgen Extra'!$B$6:$B$257,"&lt;="&amp;$B272)</f>
        <v>1.5</v>
      </c>
      <c r="BW272" s="4">
        <f>SUMIFS('Aceite Virgen Extra'!BW$6:BW$257,'Aceite Virgen Extra'!$A$6:$A$257,"&gt;="&amp;$A272,'Aceite Virgen Extra'!$B$6:$B$257,"&lt;="&amp;$B272)</f>
        <v>1.3900000000000001</v>
      </c>
      <c r="BX272" s="4">
        <f>SUMIFS('Aceite Virgen Extra'!BX$6:BX$257,'Aceite Virgen Extra'!$A$6:$A$257,"&gt;="&amp;$A272,'Aceite Virgen Extra'!$B$6:$B$257,"&lt;="&amp;$B272)</f>
        <v>1.25</v>
      </c>
      <c r="BY272" s="4">
        <f>SUMIFS('Aceite Virgen Extra'!BY$6:BY$257,'Aceite Virgen Extra'!$A$6:$A$257,"&gt;="&amp;$A272,'Aceite Virgen Extra'!$B$6:$B$257,"&lt;="&amp;$B272)</f>
        <v>2.88</v>
      </c>
      <c r="CC272" s="4">
        <f>SUMIFS('Aceite Virgen Extra'!CC$6:CC$257,'Aceite Virgen Extra'!$A$6:$A$257,"&gt;="&amp;$A272,'Aceite Virgen Extra'!$B$6:$B$257,"&lt;="&amp;$B272)</f>
        <v>0.79</v>
      </c>
      <c r="CD272" s="4">
        <f>SUMIFS('Aceite Virgen Extra'!CD$6:CD$257,'Aceite Virgen Extra'!$A$6:$A$257,"&gt;="&amp;$A272,'Aceite Virgen Extra'!$B$6:$B$257,"&lt;="&amp;$B272)</f>
        <v>0.14000000000000001</v>
      </c>
      <c r="CE272" s="4">
        <f>SUMIFS('Aceite Virgen Extra'!CE$6:CE$257,'Aceite Virgen Extra'!$A$6:$A$257,"&gt;="&amp;$A272,'Aceite Virgen Extra'!$B$6:$B$257,"&lt;="&amp;$B272)</f>
        <v>0.92</v>
      </c>
      <c r="CF272" s="4">
        <f>SUMIFS('Aceite Virgen Extra'!CF$6:CF$257,'Aceite Virgen Extra'!$A$6:$A$257,"&gt;="&amp;$A272,'Aceite Virgen Extra'!$B$6:$B$257,"&lt;="&amp;$B272)</f>
        <v>1.03</v>
      </c>
      <c r="CJ272" s="4">
        <f>SUMIFS('Aceite Virgen Extra'!CJ$6:CJ$257,'Aceite Virgen Extra'!$A$6:$A$257,"&gt;="&amp;$A272,'Aceite Virgen Extra'!$B$6:$B$257,"&lt;="&amp;$B272)</f>
        <v>0.45</v>
      </c>
      <c r="CK272" s="4">
        <f>SUMIFS('Aceite Virgen Extra'!CK$6:CK$257,'Aceite Virgen Extra'!$A$6:$A$257,"&gt;="&amp;$A272,'Aceite Virgen Extra'!$B$6:$B$257,"&lt;="&amp;$B272)</f>
        <v>0.51</v>
      </c>
      <c r="CL272" s="4">
        <f>SUMIFS('Aceite Virgen Extra'!CL$6:CL$257,'Aceite Virgen Extra'!$A$6:$A$257,"&gt;="&amp;$A272,'Aceite Virgen Extra'!$B$6:$B$257,"&lt;="&amp;$B272)</f>
        <v>0.53</v>
      </c>
      <c r="CM272" s="4">
        <f>SUMIFS('Aceite Virgen Extra'!CM$6:CM$257,'Aceite Virgen Extra'!$A$6:$A$257,"&gt;="&amp;$A272,'Aceite Virgen Extra'!$B$6:$B$257,"&lt;="&amp;$B272)</f>
        <v>0.25</v>
      </c>
      <c r="CQ272" s="4">
        <f>SUMIFS('Aceite Virgen Extra'!CQ$6:CQ$257,'Aceite Virgen Extra'!$A$6:$A$257,"&gt;="&amp;$A272,'Aceite Virgen Extra'!$B$6:$B$257,"&lt;="&amp;$B272)</f>
        <v>1.01</v>
      </c>
      <c r="CR272" s="4">
        <f>SUMIFS('Aceite Virgen Extra'!CR$6:CR$257,'Aceite Virgen Extra'!$A$6:$A$257,"&gt;="&amp;$A272,'Aceite Virgen Extra'!$B$6:$B$257,"&lt;="&amp;$B272)</f>
        <v>1.82</v>
      </c>
      <c r="CS272" s="4">
        <f>SUMIFS('Aceite Virgen Extra'!CS$6:CS$257,'Aceite Virgen Extra'!$A$6:$A$257,"&gt;="&amp;$A272,'Aceite Virgen Extra'!$B$6:$B$257,"&lt;="&amp;$B272)</f>
        <v>0.85</v>
      </c>
      <c r="CT272" s="4">
        <f>SUMIFS('Aceite Virgen Extra'!CT$6:CT$257,'Aceite Virgen Extra'!$A$6:$A$257,"&gt;="&amp;$A272,'Aceite Virgen Extra'!$B$6:$B$257,"&lt;="&amp;$B272)</f>
        <v>0.49</v>
      </c>
      <c r="CX272" s="4">
        <f>SUMIFS('Aceite Virgen Extra'!CX$6:CX$257,'Aceite Virgen Extra'!$A$6:$A$257,"&gt;="&amp;$A272,'Aceite Virgen Extra'!$B$6:$B$257,"&lt;="&amp;$B272)</f>
        <v>0.91999999999999993</v>
      </c>
      <c r="CY272" s="4">
        <f>SUMIFS('Aceite Virgen Extra'!CY$6:CY$257,'Aceite Virgen Extra'!$A$6:$A$257,"&gt;="&amp;$A272,'Aceite Virgen Extra'!$B$6:$B$257,"&lt;="&amp;$B272)</f>
        <v>1.54</v>
      </c>
      <c r="CZ272" s="4">
        <f>SUMIFS('Aceite Virgen Extra'!CZ$6:CZ$257,'Aceite Virgen Extra'!$A$6:$A$257,"&gt;="&amp;$A272,'Aceite Virgen Extra'!$B$6:$B$257,"&lt;="&amp;$B272)</f>
        <v>0.59</v>
      </c>
      <c r="DA272" s="4">
        <f>SUMIFS('Aceite Virgen Extra'!DA$6:DA$257,'Aceite Virgen Extra'!$A$6:$A$257,"&gt;="&amp;$A272,'Aceite Virgen Extra'!$B$6:$B$257,"&lt;="&amp;$B272)</f>
        <v>1.21</v>
      </c>
      <c r="DE272" s="4">
        <f>SUMIFS('Aceite Virgen Extra'!DE$6:DE$257,'Aceite Virgen Extra'!$A$6:$A$257,"&gt;="&amp;$A272,'Aceite Virgen Extra'!$B$6:$B$257,"&lt;="&amp;$B272)</f>
        <v>1.04</v>
      </c>
      <c r="DF272" s="4">
        <f>SUMIFS('Aceite Virgen Extra'!DF$6:DF$257,'Aceite Virgen Extra'!$A$6:$A$257,"&gt;="&amp;$A272,'Aceite Virgen Extra'!$B$6:$B$257,"&lt;="&amp;$B272)</f>
        <v>1.3399999999999999</v>
      </c>
      <c r="DG272" s="4">
        <f>SUMIFS('Aceite Virgen Extra'!DG$6:DG$257,'Aceite Virgen Extra'!$A$6:$A$257,"&gt;="&amp;$A272,'Aceite Virgen Extra'!$B$6:$B$257,"&lt;="&amp;$B272)</f>
        <v>0.66</v>
      </c>
      <c r="DH272" s="4">
        <f>SUMIFS('Aceite Virgen Extra'!DH$6:DH$257,'Aceite Virgen Extra'!$A$6:$A$257,"&gt;="&amp;$A272,'Aceite Virgen Extra'!$B$6:$B$257,"&lt;="&amp;$B272)</f>
        <v>2.0099999999999998</v>
      </c>
      <c r="DL272" s="4">
        <f>SUMIFS('Aceite Virgen Extra'!DL$6:DL$257,'Aceite Virgen Extra'!$A$6:$A$257,"&gt;="&amp;$A272,'Aceite Virgen Extra'!$B$6:$B$257,"&lt;="&amp;$B272)</f>
        <v>1.1499999999999999</v>
      </c>
      <c r="DM272" s="4">
        <f>SUMIFS('Aceite Virgen Extra'!DM$6:DM$257,'Aceite Virgen Extra'!$A$6:$A$257,"&gt;="&amp;$A272,'Aceite Virgen Extra'!$B$6:$B$257,"&lt;="&amp;$B272)</f>
        <v>1.1299999999999999</v>
      </c>
      <c r="DN272" s="4">
        <f>SUMIFS('Aceite Virgen Extra'!DN$6:DN$257,'Aceite Virgen Extra'!$A$6:$A$257,"&gt;="&amp;$A272,'Aceite Virgen Extra'!$B$6:$B$257,"&lt;="&amp;$B272)</f>
        <v>1.3</v>
      </c>
      <c r="DO272" s="4">
        <f>SUMIFS('Aceite Virgen Extra'!DO$6:DO$257,'Aceite Virgen Extra'!$A$6:$A$257,"&gt;="&amp;$A272,'Aceite Virgen Extra'!$B$6:$B$257,"&lt;="&amp;$B272)</f>
        <v>0.34</v>
      </c>
      <c r="DS272" s="4">
        <f>SUMIFS('Aceite Virgen Extra'!DS$6:DS$257,'Aceite Virgen Extra'!$A$6:$A$257,"&gt;="&amp;$A272,'Aceite Virgen Extra'!$B$6:$B$257,"&lt;="&amp;$B272)</f>
        <v>0.57000000000000006</v>
      </c>
      <c r="DT272" s="4">
        <f>SUMIFS('Aceite Virgen Extra'!DT$6:DT$257,'Aceite Virgen Extra'!$A$6:$A$257,"&gt;="&amp;$A272,'Aceite Virgen Extra'!$B$6:$B$257,"&lt;="&amp;$B272)</f>
        <v>0.61</v>
      </c>
      <c r="DU272" s="4">
        <f>SUMIFS('Aceite Virgen Extra'!DU$6:DU$257,'Aceite Virgen Extra'!$A$6:$A$257,"&gt;="&amp;$A272,'Aceite Virgen Extra'!$B$6:$B$257,"&lt;="&amp;$B272)</f>
        <v>0.78</v>
      </c>
      <c r="DV272" s="4">
        <f>SUMIFS('Aceite Virgen Extra'!DV$6:DV$257,'Aceite Virgen Extra'!$A$6:$A$257,"&gt;="&amp;$A272,'Aceite Virgen Extra'!$B$6:$B$257,"&lt;="&amp;$B272)</f>
        <v>0</v>
      </c>
      <c r="DZ272" s="4">
        <f>SUMIFS('Aceite Virgen Extra'!DZ$6:DZ$257,'Aceite Virgen Extra'!$A$6:$A$257,"&gt;="&amp;$A272,'Aceite Virgen Extra'!$B$6:$B$257,"&lt;="&amp;$B272)</f>
        <v>0.39999999999999997</v>
      </c>
      <c r="EA272" s="4">
        <f>SUMIFS('Aceite Virgen Extra'!EA$6:EA$257,'Aceite Virgen Extra'!$A$6:$A$257,"&gt;="&amp;$A272,'Aceite Virgen Extra'!$B$6:$B$257,"&lt;="&amp;$B272)</f>
        <v>1.02</v>
      </c>
      <c r="EB272" s="4">
        <f>SUMIFS('Aceite Virgen Extra'!EB$6:EB$257,'Aceite Virgen Extra'!$A$6:$A$257,"&gt;="&amp;$A272,'Aceite Virgen Extra'!$B$6:$B$257,"&lt;="&amp;$B272)</f>
        <v>0.18</v>
      </c>
      <c r="EC272" s="4">
        <f>SUMIFS('Aceite Virgen Extra'!EC$6:EC$257,'Aceite Virgen Extra'!$A$6:$A$257,"&gt;="&amp;$A272,'Aceite Virgen Extra'!$B$6:$B$257,"&lt;="&amp;$B272)</f>
        <v>0</v>
      </c>
      <c r="EG272" s="4">
        <f>SUMIFS('Aceite Virgen Extra'!EG$6:EG$257,'Aceite Virgen Extra'!$A$6:$A$257,"&gt;="&amp;$A272,'Aceite Virgen Extra'!$B$6:$B$257,"&lt;="&amp;$B272)</f>
        <v>0.73</v>
      </c>
      <c r="EH272" s="4">
        <f>SUMIFS('Aceite Virgen Extra'!EH$6:EH$257,'Aceite Virgen Extra'!$A$6:$A$257,"&gt;="&amp;$A272,'Aceite Virgen Extra'!$B$6:$B$257,"&lt;="&amp;$B272)</f>
        <v>0.88</v>
      </c>
      <c r="EI272" s="4">
        <f>SUMIFS('Aceite Virgen Extra'!EI$6:EI$257,'Aceite Virgen Extra'!$A$6:$A$257,"&gt;="&amp;$A272,'Aceite Virgen Extra'!$B$6:$B$257,"&lt;="&amp;$B272)</f>
        <v>0.91</v>
      </c>
      <c r="EJ272" s="4">
        <f>SUMIFS('Aceite Virgen Extra'!EJ$6:EJ$257,'Aceite Virgen Extra'!$A$6:$A$257,"&gt;="&amp;$A272,'Aceite Virgen Extra'!$B$6:$B$257,"&lt;="&amp;$B272)</f>
        <v>0</v>
      </c>
      <c r="EN272" s="4">
        <f>SUMIFS('Aceite Virgen Extra'!EN$6:EN$257,'Aceite Virgen Extra'!$A$6:$A$257,"&gt;="&amp;$A272,'Aceite Virgen Extra'!$B$6:$B$257,"&lt;="&amp;$B272)</f>
        <v>0.53</v>
      </c>
      <c r="EO272" s="4">
        <f>SUMIFS('Aceite Virgen Extra'!EO$6:EO$257,'Aceite Virgen Extra'!$A$6:$A$257,"&gt;="&amp;$A272,'Aceite Virgen Extra'!$B$6:$B$257,"&lt;="&amp;$B272)</f>
        <v>0.56000000000000005</v>
      </c>
      <c r="EP272" s="4">
        <f>SUMIFS('Aceite Virgen Extra'!EP$6:EP$257,'Aceite Virgen Extra'!$A$6:$A$257,"&gt;="&amp;$A272,'Aceite Virgen Extra'!$B$6:$B$257,"&lt;="&amp;$B272)</f>
        <v>0.67999999999999994</v>
      </c>
      <c r="EQ272" s="4">
        <f>SUMIFS('Aceite Virgen Extra'!EQ$6:EQ$257,'Aceite Virgen Extra'!$A$6:$A$257,"&gt;="&amp;$A272,'Aceite Virgen Extra'!$B$6:$B$257,"&lt;="&amp;$B272)</f>
        <v>0</v>
      </c>
      <c r="EU272" s="4">
        <f>SUMIFS('Aceite Virgen Extra'!EU$6:EU$257,'Aceite Virgen Extra'!$A$6:$A$257,"&gt;="&amp;$A272,'Aceite Virgen Extra'!$B$6:$B$257,"&lt;="&amp;$B272)</f>
        <v>0.53</v>
      </c>
      <c r="EV272" s="4">
        <f>SUMIFS('Aceite Virgen Extra'!EV$6:EV$257,'Aceite Virgen Extra'!$A$6:$A$257,"&gt;="&amp;$A272,'Aceite Virgen Extra'!$B$6:$B$257,"&lt;="&amp;$B272)</f>
        <v>1.55</v>
      </c>
      <c r="EW272" s="4">
        <f>SUMIFS('Aceite Virgen Extra'!EW$6:EW$257,'Aceite Virgen Extra'!$A$6:$A$257,"&gt;="&amp;$A272,'Aceite Virgen Extra'!$B$6:$B$257,"&lt;="&amp;$B272)</f>
        <v>0.17</v>
      </c>
      <c r="EX272" s="4">
        <f>SUMIFS('Aceite Virgen Extra'!EX$6:EX$257,'Aceite Virgen Extra'!$A$6:$A$257,"&gt;="&amp;$A272,'Aceite Virgen Extra'!$B$6:$B$257,"&lt;="&amp;$B272)</f>
        <v>0</v>
      </c>
      <c r="FB272" s="4">
        <f>SUMIFS('Aceite Virgen Extra'!FB$6:FB$257,'Aceite Virgen Extra'!$A$6:$A$257,"&gt;="&amp;$A272,'Aceite Virgen Extra'!$B$6:$B$257,"&lt;="&amp;$B272)</f>
        <v>0.7</v>
      </c>
      <c r="FC272" s="4">
        <f>SUMIFS('Aceite Virgen Extra'!FC$6:FC$257,'Aceite Virgen Extra'!$A$6:$A$257,"&gt;="&amp;$A272,'Aceite Virgen Extra'!$B$6:$B$257,"&lt;="&amp;$B272)</f>
        <v>0.99</v>
      </c>
      <c r="FD272" s="4">
        <f>SUMIFS('Aceite Virgen Extra'!FD$6:FD$257,'Aceite Virgen Extra'!$A$6:$A$257,"&gt;="&amp;$A272,'Aceite Virgen Extra'!$B$6:$B$257,"&lt;="&amp;$B272)</f>
        <v>0.55000000000000004</v>
      </c>
      <c r="FE272" s="4">
        <f>SUMIFS('Aceite Virgen Extra'!FE$6:FE$257,'Aceite Virgen Extra'!$A$6:$A$257,"&gt;="&amp;$A272,'Aceite Virgen Extra'!$B$6:$B$257,"&lt;="&amp;$B272)</f>
        <v>0.5</v>
      </c>
      <c r="FI272" s="4">
        <f>SUMIFS('Aceite Virgen Extra'!FI$6:FI$257,'Aceite Virgen Extra'!$A$6:$A$257,"&gt;="&amp;$A272,'Aceite Virgen Extra'!$B$6:$B$257,"&lt;="&amp;$B272)</f>
        <v>0.74</v>
      </c>
      <c r="FJ272" s="4">
        <f>SUMIFS('Aceite Virgen Extra'!FJ$6:FJ$257,'Aceite Virgen Extra'!$A$6:$A$257,"&gt;="&amp;$A272,'Aceite Virgen Extra'!$B$6:$B$257,"&lt;="&amp;$B272)</f>
        <v>1.1000000000000001</v>
      </c>
      <c r="FK272" s="4">
        <f>SUMIFS('Aceite Virgen Extra'!FK$6:FK$257,'Aceite Virgen Extra'!$A$6:$A$257,"&gt;="&amp;$A272,'Aceite Virgen Extra'!$B$6:$B$257,"&lt;="&amp;$B272)</f>
        <v>0.83000000000000007</v>
      </c>
      <c r="FL272" s="4">
        <f>SUMIFS('Aceite Virgen Extra'!FL$6:FL$257,'Aceite Virgen Extra'!$A$6:$A$257,"&gt;="&amp;$A272,'Aceite Virgen Extra'!$B$6:$B$257,"&lt;="&amp;$B272)</f>
        <v>0</v>
      </c>
      <c r="FP272" s="4">
        <f>SUMIFS('Aceite Virgen Extra'!FP$6:FP$257,'Aceite Virgen Extra'!$A$6:$A$257,"&gt;="&amp;$A272,'Aceite Virgen Extra'!$B$6:$B$257,"&lt;="&amp;$B272)</f>
        <v>1.05</v>
      </c>
      <c r="FQ272" s="4">
        <f>SUMIFS('Aceite Virgen Extra'!FQ$6:FQ$257,'Aceite Virgen Extra'!$A$6:$A$257,"&gt;="&amp;$A272,'Aceite Virgen Extra'!$B$6:$B$257,"&lt;="&amp;$B272)</f>
        <v>2.16</v>
      </c>
      <c r="FR272" s="4">
        <f>SUMIFS('Aceite Virgen Extra'!FR$6:FR$257,'Aceite Virgen Extra'!$A$6:$A$257,"&gt;="&amp;$A272,'Aceite Virgen Extra'!$B$6:$B$257,"&lt;="&amp;$B272)</f>
        <v>0.94</v>
      </c>
      <c r="FS272" s="4">
        <f>SUMIFS('Aceite Virgen Extra'!FS$6:FS$257,'Aceite Virgen Extra'!$A$6:$A$257,"&gt;="&amp;$A272,'Aceite Virgen Extra'!$B$6:$B$257,"&lt;="&amp;$B272)</f>
        <v>0</v>
      </c>
      <c r="FW272" s="4">
        <f>SUMIFS('Aceite Virgen Extra'!FW$6:FW$257,'Aceite Virgen Extra'!$A$6:$A$257,"&gt;="&amp;$A272,'Aceite Virgen Extra'!$B$6:$B$257,"&lt;="&amp;$B272)</f>
        <v>1.1800000000000002</v>
      </c>
      <c r="FX272" s="4">
        <f>SUMIFS('Aceite Virgen Extra'!FX$6:FX$257,'Aceite Virgen Extra'!$A$6:$A$257,"&gt;="&amp;$A272,'Aceite Virgen Extra'!$B$6:$B$257,"&lt;="&amp;$B272)</f>
        <v>1.72</v>
      </c>
      <c r="FY272" s="4">
        <f>SUMIFS('Aceite Virgen Extra'!FY$6:FY$257,'Aceite Virgen Extra'!$A$6:$A$257,"&gt;="&amp;$A272,'Aceite Virgen Extra'!$B$6:$B$257,"&lt;="&amp;$B272)</f>
        <v>0.99999999999999989</v>
      </c>
      <c r="FZ272" s="4">
        <f>SUMIFS('Aceite Virgen Extra'!FZ$6:FZ$257,'Aceite Virgen Extra'!$A$6:$A$257,"&gt;="&amp;$A272,'Aceite Virgen Extra'!$B$6:$B$257,"&lt;="&amp;$B272)</f>
        <v>0.53</v>
      </c>
      <c r="GD272" s="4">
        <f>SUMIFS('Aceite Virgen Extra'!GD$6:GD$257,'Aceite Virgen Extra'!$A$6:$A$257,"&gt;="&amp;$A272,'Aceite Virgen Extra'!$B$6:$B$257,"&lt;="&amp;$B272)</f>
        <v>0.94000000000000006</v>
      </c>
      <c r="GE272" s="4">
        <f>SUMIFS('Aceite Virgen Extra'!GE$6:GE$257,'Aceite Virgen Extra'!$A$6:$A$257,"&gt;="&amp;$A272,'Aceite Virgen Extra'!$B$6:$B$257,"&lt;="&amp;$B272)</f>
        <v>2.17</v>
      </c>
      <c r="GF272" s="4">
        <f>SUMIFS('Aceite Virgen Extra'!GF$6:GF$257,'Aceite Virgen Extra'!$A$6:$A$257,"&gt;="&amp;$A272,'Aceite Virgen Extra'!$B$6:$B$257,"&lt;="&amp;$B272)</f>
        <v>0.6</v>
      </c>
      <c r="GG272" s="4">
        <f>SUMIFS('Aceite Virgen Extra'!GG$6:GG$257,'Aceite Virgen Extra'!$A$6:$A$257,"&gt;="&amp;$A272,'Aceite Virgen Extra'!$B$6:$B$257,"&lt;="&amp;$B272)</f>
        <v>0.63</v>
      </c>
      <c r="GK272" s="4">
        <f>SUMIFS('Aceite Virgen Extra'!GK$6:GK$257,'Aceite Virgen Extra'!$A$6:$A$257,"&gt;="&amp;$A272,'Aceite Virgen Extra'!$B$6:$B$257,"&lt;="&amp;$B272)</f>
        <v>0.28999999999999998</v>
      </c>
      <c r="GL272" s="4">
        <f>SUMIFS('Aceite Virgen Extra'!GL$6:GL$257,'Aceite Virgen Extra'!$A$6:$A$257,"&gt;="&amp;$A272,'Aceite Virgen Extra'!$B$6:$B$257,"&lt;="&amp;$B272)</f>
        <v>0.91</v>
      </c>
      <c r="GM272" s="4">
        <f>SUMIFS('Aceite Virgen Extra'!GM$6:GM$257,'Aceite Virgen Extra'!$A$6:$A$257,"&gt;="&amp;$A272,'Aceite Virgen Extra'!$B$6:$B$257,"&lt;="&amp;$B272)</f>
        <v>0.08</v>
      </c>
      <c r="GN272" s="4">
        <f>SUMIFS('Aceite Virgen Extra'!GN$6:GN$257,'Aceite Virgen Extra'!$A$6:$A$257,"&gt;="&amp;$A272,'Aceite Virgen Extra'!$B$6:$B$257,"&lt;="&amp;$B272)</f>
        <v>0</v>
      </c>
      <c r="GR272" s="4">
        <f>SUMIFS('Aceite Virgen Extra'!GR$6:GR$257,'Aceite Virgen Extra'!$A$6:$A$257,"&gt;="&amp;$A272,'Aceite Virgen Extra'!$B$6:$B$257,"&lt;="&amp;$B272)</f>
        <v>0.48</v>
      </c>
      <c r="GS272" s="4">
        <f>SUMIFS('Aceite Virgen Extra'!GS$6:GS$257,'Aceite Virgen Extra'!$A$6:$A$257,"&gt;="&amp;$A272,'Aceite Virgen Extra'!$B$6:$B$257,"&lt;="&amp;$B272)</f>
        <v>0.56000000000000005</v>
      </c>
      <c r="GT272" s="4">
        <f>SUMIFS('Aceite Virgen Extra'!GT$6:GT$257,'Aceite Virgen Extra'!$A$6:$A$257,"&gt;="&amp;$A272,'Aceite Virgen Extra'!$B$6:$B$257,"&lt;="&amp;$B272)</f>
        <v>0.62</v>
      </c>
      <c r="GU272" s="4">
        <f>SUMIFS('Aceite Virgen Extra'!GU$6:GU$257,'Aceite Virgen Extra'!$A$6:$A$257,"&gt;="&amp;$A272,'Aceite Virgen Extra'!$B$6:$B$257,"&lt;="&amp;$B272)</f>
        <v>0</v>
      </c>
      <c r="GY272" s="4">
        <f>SUMIFS('Aceite Virgen Extra'!GY$6:GY$257,'Aceite Virgen Extra'!$A$6:$A$257,"&gt;="&amp;$A272,'Aceite Virgen Extra'!$B$6:$B$257,"&lt;="&amp;$B272)</f>
        <v>1.1499999999999999</v>
      </c>
      <c r="GZ272" s="4">
        <f>SUMIFS('Aceite Virgen Extra'!GZ$6:GZ$257,'Aceite Virgen Extra'!$A$6:$A$257,"&gt;="&amp;$A272,'Aceite Virgen Extra'!$B$6:$B$257,"&lt;="&amp;$B272)</f>
        <v>3.3</v>
      </c>
      <c r="HA272" s="4">
        <f>SUMIFS('Aceite Virgen Extra'!HA$6:HA$257,'Aceite Virgen Extra'!$A$6:$A$257,"&gt;="&amp;$A272,'Aceite Virgen Extra'!$B$6:$B$257,"&lt;="&amp;$B272)</f>
        <v>0.22999999999999998</v>
      </c>
      <c r="HB272" s="4">
        <f>SUMIFS('Aceite Virgen Extra'!HB$6:HB$257,'Aceite Virgen Extra'!$A$6:$A$257,"&gt;="&amp;$A272,'Aceite Virgen Extra'!$B$6:$B$257,"&lt;="&amp;$B272)</f>
        <v>0</v>
      </c>
      <c r="HF272" s="4">
        <f>SUMIFS('Aceite Virgen Extra'!HF$6:HF$257,'Aceite Virgen Extra'!$A$6:$A$257,"&gt;="&amp;$A272,'Aceite Virgen Extra'!$B$6:$B$257,"&lt;="&amp;$B272)</f>
        <v>0.67</v>
      </c>
      <c r="HG272" s="4">
        <f>SUMIFS('Aceite Virgen Extra'!HG$6:HG$257,'Aceite Virgen Extra'!$A$6:$A$257,"&gt;="&amp;$A272,'Aceite Virgen Extra'!$B$6:$B$257,"&lt;="&amp;$B272)</f>
        <v>1.51</v>
      </c>
      <c r="HH272" s="4">
        <f>SUMIFS('Aceite Virgen Extra'!HH$6:HH$257,'Aceite Virgen Extra'!$A$6:$A$257,"&gt;="&amp;$A272,'Aceite Virgen Extra'!$B$6:$B$257,"&lt;="&amp;$B272)</f>
        <v>0.22</v>
      </c>
      <c r="HI272" s="4">
        <f>SUMIFS('Aceite Virgen Extra'!HI$6:HI$257,'Aceite Virgen Extra'!$A$6:$A$257,"&gt;="&amp;$A272,'Aceite Virgen Extra'!$B$6:$B$257,"&lt;="&amp;$B272)</f>
        <v>2.06</v>
      </c>
      <c r="HM272" s="4">
        <f>SUMIFS('Aceite Virgen Extra'!HM$6:HM$257,'Aceite Virgen Extra'!$A$6:$A$257,"&gt;="&amp;$A272,'Aceite Virgen Extra'!$B$6:$B$257,"&lt;="&amp;$B272)</f>
        <v>0.76</v>
      </c>
      <c r="HN272" s="4">
        <f>SUMIFS('Aceite Virgen Extra'!HN$6:HN$257,'Aceite Virgen Extra'!$A$6:$A$257,"&gt;="&amp;$A272,'Aceite Virgen Extra'!$B$6:$B$257,"&lt;="&amp;$B272)</f>
        <v>0.66</v>
      </c>
      <c r="HO272" s="4">
        <f>SUMIFS('Aceite Virgen Extra'!HO$6:HO$257,'Aceite Virgen Extra'!$A$6:$A$257,"&gt;="&amp;$A272,'Aceite Virgen Extra'!$B$6:$B$257,"&lt;="&amp;$B272)</f>
        <v>0.81</v>
      </c>
      <c r="HP272" s="4">
        <f>SUMIFS('Aceite Virgen Extra'!HP$6:HP$257,'Aceite Virgen Extra'!$A$6:$A$257,"&gt;="&amp;$A272,'Aceite Virgen Extra'!$B$6:$B$257,"&lt;="&amp;$B272)</f>
        <v>0.38</v>
      </c>
      <c r="HT272" s="4">
        <f>SUMIFS('Aceite Virgen Extra'!HT$6:HT$257,'Aceite Virgen Extra'!$A$6:$A$257,"&gt;="&amp;$A272,'Aceite Virgen Extra'!$B$6:$B$257,"&lt;="&amp;$B272)</f>
        <v>0.8899999999999999</v>
      </c>
      <c r="HU272" s="4">
        <f>SUMIFS('Aceite Virgen Extra'!HU$6:HU$257,'Aceite Virgen Extra'!$A$6:$A$257,"&gt;="&amp;$A272,'Aceite Virgen Extra'!$B$6:$B$257,"&lt;="&amp;$B272)</f>
        <v>0.84</v>
      </c>
      <c r="HV272" s="4">
        <f>SUMIFS('Aceite Virgen Extra'!HV$6:HV$257,'Aceite Virgen Extra'!$A$6:$A$257,"&gt;="&amp;$A272,'Aceite Virgen Extra'!$B$6:$B$257,"&lt;="&amp;$B272)</f>
        <v>1.1200000000000001</v>
      </c>
      <c r="HW272" s="4">
        <f>SUMIFS('Aceite Virgen Extra'!HW$6:HW$257,'Aceite Virgen Extra'!$A$6:$A$257,"&gt;="&amp;$A272,'Aceite Virgen Extra'!$B$6:$B$257,"&lt;="&amp;$B272)</f>
        <v>0</v>
      </c>
      <c r="HZ272"/>
      <c r="IA272" s="4">
        <f>SUMIFS('Aceite Virgen Extra'!IA$6:IA$257,'Aceite Virgen Extra'!$A$6:$A$257,"&gt;="&amp;$A272,'Aceite Virgen Extra'!$B$6:$B$257,"&lt;="&amp;$B272)</f>
        <v>0.46</v>
      </c>
      <c r="IB272" s="4">
        <f>SUMIFS('Aceite Virgen Extra'!IB$6:IB$257,'Aceite Virgen Extra'!$A$6:$A$257,"&gt;="&amp;$A272,'Aceite Virgen Extra'!$B$6:$B$257,"&lt;="&amp;$B272)</f>
        <v>1.59</v>
      </c>
      <c r="IC272" s="4">
        <f>SUMIFS('Aceite Virgen Extra'!IC$6:IC$257,'Aceite Virgen Extra'!$A$6:$A$257,"&gt;="&amp;$A272,'Aceite Virgen Extra'!$B$6:$B$257,"&lt;="&amp;$B272)</f>
        <v>0.15</v>
      </c>
      <c r="ID272" s="4">
        <f>SUMIFS('Aceite Virgen Extra'!ID$6:ID$257,'Aceite Virgen Extra'!$A$6:$A$257,"&gt;="&amp;$A272,'Aceite Virgen Extra'!$B$6:$B$257,"&lt;="&amp;$B272)</f>
        <v>0</v>
      </c>
      <c r="IH272" s="4">
        <f>SUMIFS('Aceite Virgen Extra'!IH$6:IH$257,'Aceite Virgen Extra'!$A$6:$A$257,"&gt;="&amp;$A272,'Aceite Virgen Extra'!$B$6:$B$257,"&lt;="&amp;$B272)</f>
        <v>0.31</v>
      </c>
      <c r="II272" s="4">
        <f>SUMIFS('Aceite Virgen Extra'!II$6:II$257,'Aceite Virgen Extra'!$A$6:$A$257,"&gt;="&amp;$A272,'Aceite Virgen Extra'!$B$6:$B$257,"&lt;="&amp;$B272)</f>
        <v>1.03</v>
      </c>
      <c r="IJ272" s="4">
        <f>SUMIFS('Aceite Virgen Extra'!IJ$6:IJ$257,'Aceite Virgen Extra'!$A$6:$A$257,"&gt;="&amp;$A272,'Aceite Virgen Extra'!$B$6:$B$257,"&lt;="&amp;$B272)</f>
        <v>0</v>
      </c>
      <c r="IK272" s="4">
        <f>SUMIFS('Aceite Virgen Extra'!IK$6:IK$257,'Aceite Virgen Extra'!$A$6:$A$257,"&gt;="&amp;$A272,'Aceite Virgen Extra'!$B$6:$B$257,"&lt;="&amp;$B272)</f>
        <v>0.56000000000000005</v>
      </c>
      <c r="IO272" s="4">
        <f>SUMIFS('Aceite Virgen Extra'!IO$6:IO$257,'Aceite Virgen Extra'!$A$6:$A$257,"&gt;="&amp;$A272,'Aceite Virgen Extra'!$B$6:$B$257,"&lt;="&amp;$B272)</f>
        <v>0.12</v>
      </c>
      <c r="IP272" s="4">
        <f>SUMIFS('Aceite Virgen Extra'!IP$6:IP$257,'Aceite Virgen Extra'!$A$6:$A$257,"&gt;="&amp;$A272,'Aceite Virgen Extra'!$B$6:$B$257,"&lt;="&amp;$B272)</f>
        <v>0.29000000000000004</v>
      </c>
      <c r="IQ272" s="4">
        <f>SUMIFS('Aceite Virgen Extra'!IQ$6:IQ$257,'Aceite Virgen Extra'!$A$6:$A$257,"&gt;="&amp;$A272,'Aceite Virgen Extra'!$B$6:$B$257,"&lt;="&amp;$B272)</f>
        <v>0.08</v>
      </c>
      <c r="IR272" s="4">
        <f>SUMIFS('Aceite Virgen Extra'!IR$6:IR$257,'Aceite Virgen Extra'!$A$6:$A$257,"&gt;="&amp;$A272,'Aceite Virgen Extra'!$B$6:$B$257,"&lt;="&amp;$B272)</f>
        <v>0</v>
      </c>
      <c r="IV272" s="4">
        <f>SUMIFS('Aceite Virgen Extra'!IV$6:IV$257,'Aceite Virgen Extra'!$A$6:$A$257,"&gt;="&amp;$A272,'Aceite Virgen Extra'!$B$6:$B$257,"&lt;="&amp;$B272)</f>
        <v>0.56999999999999995</v>
      </c>
      <c r="IW272" s="4">
        <f>SUMIFS('Aceite Virgen Extra'!IW$6:IW$257,'Aceite Virgen Extra'!$A$6:$A$257,"&gt;="&amp;$A272,'Aceite Virgen Extra'!$B$6:$B$257,"&lt;="&amp;$B272)</f>
        <v>1.04</v>
      </c>
      <c r="IX272" s="4">
        <f>SUMIFS('Aceite Virgen Extra'!IX$6:IX$257,'Aceite Virgen Extra'!$A$6:$A$257,"&gt;="&amp;$A272,'Aceite Virgen Extra'!$B$6:$B$257,"&lt;="&amp;$B272)</f>
        <v>0.31</v>
      </c>
      <c r="IY272" s="4">
        <f>SUMIFS('Aceite Virgen Extra'!IY$6:IY$257,'Aceite Virgen Extra'!$A$6:$A$257,"&gt;="&amp;$A272,'Aceite Virgen Extra'!$B$6:$B$257,"&lt;="&amp;$B272)</f>
        <v>1.4</v>
      </c>
      <c r="JB272"/>
      <c r="JC272" s="4">
        <f>SUMIFS('Aceite Virgen Extra'!JC$6:JC$257,'Aceite Virgen Extra'!$A$6:$A$257,"&gt;="&amp;$A272,'Aceite Virgen Extra'!$B$6:$B$257,"&lt;="&amp;$B272)</f>
        <v>1.54</v>
      </c>
      <c r="JD272" s="4">
        <f>SUMIFS('Aceite Virgen Extra'!JD$6:JD$257,'Aceite Virgen Extra'!$A$6:$A$257,"&gt;="&amp;$A272,'Aceite Virgen Extra'!$B$6:$B$257,"&lt;="&amp;$B272)</f>
        <v>3.6999999999999997</v>
      </c>
      <c r="JE272" s="4">
        <f>SUMIFS('Aceite Virgen Extra'!JE$6:JE$257,'Aceite Virgen Extra'!$A$6:$A$257,"&gt;="&amp;$A272,'Aceite Virgen Extra'!$B$6:$B$257,"&lt;="&amp;$B272)</f>
        <v>0.18</v>
      </c>
      <c r="JF272" s="4">
        <f>SUMIFS('Aceite Virgen Extra'!JF$6:JF$257,'Aceite Virgen Extra'!$A$6:$A$257,"&gt;="&amp;$A272,'Aceite Virgen Extra'!$B$6:$B$257,"&lt;="&amp;$B272)</f>
        <v>3.5999999999999996</v>
      </c>
      <c r="JJ272" s="4">
        <f>SUMIFS('Aceite Virgen Extra'!JJ$6:JJ$257,'Aceite Virgen Extra'!$A$6:$A$257,"&gt;="&amp;$A272,'Aceite Virgen Extra'!$B$6:$B$257,"&lt;="&amp;$B272)</f>
        <v>0.92999999999999994</v>
      </c>
      <c r="JK272" s="4">
        <f>SUMIFS('Aceite Virgen Extra'!JK$6:JK$257,'Aceite Virgen Extra'!$A$6:$A$257,"&gt;="&amp;$A272,'Aceite Virgen Extra'!$B$6:$B$257,"&lt;="&amp;$B272)</f>
        <v>1.4</v>
      </c>
      <c r="JL272" s="4">
        <f>SUMIFS('Aceite Virgen Extra'!JL$6:JL$257,'Aceite Virgen Extra'!$A$6:$A$257,"&gt;="&amp;$A272,'Aceite Virgen Extra'!$B$6:$B$257,"&lt;="&amp;$B272)</f>
        <v>0.36</v>
      </c>
      <c r="JM272" s="4">
        <f>SUMIFS('Aceite Virgen Extra'!JM$6:JM$257,'Aceite Virgen Extra'!$A$6:$A$257,"&gt;="&amp;$A272,'Aceite Virgen Extra'!$B$6:$B$257,"&lt;="&amp;$B272)</f>
        <v>1.85</v>
      </c>
      <c r="JQ272" s="4">
        <f>SUMIFS('Aceite Virgen Extra'!JQ$6:JQ$257,'Aceite Virgen Extra'!$A$6:$A$257,"&gt;="&amp;$A272,'Aceite Virgen Extra'!$B$6:$B$257,"&lt;="&amp;$B272)</f>
        <v>0.51</v>
      </c>
      <c r="JR272" s="4">
        <f>SUMIFS('Aceite Virgen Extra'!JR$6:JR$257,'Aceite Virgen Extra'!$A$6:$A$257,"&gt;="&amp;$A272,'Aceite Virgen Extra'!$B$6:$B$257,"&lt;="&amp;$B272)</f>
        <v>0.68</v>
      </c>
      <c r="JS272" s="4">
        <f>SUMIFS('Aceite Virgen Extra'!JS$6:JS$257,'Aceite Virgen Extra'!$A$6:$A$257,"&gt;="&amp;$A272,'Aceite Virgen Extra'!$B$6:$B$257,"&lt;="&amp;$B272)</f>
        <v>0.59000000000000008</v>
      </c>
      <c r="JT272" s="4">
        <f>SUMIFS('Aceite Virgen Extra'!JT$6:JT$257,'Aceite Virgen Extra'!$A$6:$A$257,"&gt;="&amp;$A272,'Aceite Virgen Extra'!$B$6:$B$257,"&lt;="&amp;$B272)</f>
        <v>0.2</v>
      </c>
      <c r="JX272" s="4">
        <f>SUMIFS('Aceite Virgen Extra'!JX$6:JX$257,'Aceite Virgen Extra'!$A$6:$A$257,"&gt;="&amp;$A272,'Aceite Virgen Extra'!$B$6:$B$257,"&lt;="&amp;$B272)</f>
        <v>0.60000000000000009</v>
      </c>
      <c r="JY272" s="4">
        <f>SUMIFS('Aceite Virgen Extra'!JY$6:JY$257,'Aceite Virgen Extra'!$A$6:$A$257,"&gt;="&amp;$A272,'Aceite Virgen Extra'!$B$6:$B$257,"&lt;="&amp;$B272)</f>
        <v>2.0300000000000002</v>
      </c>
      <c r="JZ272" s="4">
        <f>SUMIFS('Aceite Virgen Extra'!JZ$6:JZ$257,'Aceite Virgen Extra'!$A$6:$A$257,"&gt;="&amp;$A272,'Aceite Virgen Extra'!$B$6:$B$257,"&lt;="&amp;$B272)</f>
        <v>0</v>
      </c>
      <c r="KA272" s="4">
        <f>SUMIFS('Aceite Virgen Extra'!KA$6:KA$257,'Aceite Virgen Extra'!$A$6:$A$257,"&gt;="&amp;$A272,'Aceite Virgen Extra'!$B$6:$B$257,"&lt;="&amp;$B272)</f>
        <v>0.26</v>
      </c>
      <c r="KE272" s="4">
        <f>SUMIFS('Aceite Virgen Extra'!KE$6:KE$257,'Aceite Virgen Extra'!$A$6:$A$257,"&gt;="&amp;$A272,'Aceite Virgen Extra'!$B$6:$B$257,"&lt;="&amp;$B272)</f>
        <v>0.38</v>
      </c>
      <c r="KF272" s="4">
        <f>SUMIFS('Aceite Virgen Extra'!KF$6:KF$257,'Aceite Virgen Extra'!$A$6:$A$257,"&gt;="&amp;$A272,'Aceite Virgen Extra'!$B$6:$B$257,"&lt;="&amp;$B272)</f>
        <v>0.53</v>
      </c>
      <c r="KG272" s="4">
        <f>SUMIFS('Aceite Virgen Extra'!KG$6:KG$257,'Aceite Virgen Extra'!$A$6:$A$257,"&gt;="&amp;$A272,'Aceite Virgen Extra'!$B$6:$B$257,"&lt;="&amp;$B272)</f>
        <v>0</v>
      </c>
      <c r="KH272" s="4">
        <f>SUMIFS('Aceite Virgen Extra'!KH$6:KH$257,'Aceite Virgen Extra'!$A$6:$A$257,"&gt;="&amp;$A272,'Aceite Virgen Extra'!$B$6:$B$257,"&lt;="&amp;$B272)</f>
        <v>1.91</v>
      </c>
      <c r="KL272" s="4">
        <f>SUMIFS('Aceite Virgen Extra'!KL$6:KL$257,'Aceite Virgen Extra'!$A$6:$A$257,"&gt;="&amp;$A272,'Aceite Virgen Extra'!$B$6:$B$257,"&lt;="&amp;$B272)</f>
        <v>0.41000000000000003</v>
      </c>
      <c r="KM272" s="4">
        <f>SUMIFS('Aceite Virgen Extra'!KM$6:KM$257,'Aceite Virgen Extra'!$A$6:$A$257,"&gt;="&amp;$A272,'Aceite Virgen Extra'!$B$6:$B$257,"&lt;="&amp;$B272)</f>
        <v>0.69</v>
      </c>
      <c r="KN272" s="4">
        <f>SUMIFS('Aceite Virgen Extra'!KN$6:KN$257,'Aceite Virgen Extra'!$A$6:$A$257,"&gt;="&amp;$A272,'Aceite Virgen Extra'!$B$6:$B$257,"&lt;="&amp;$B272)</f>
        <v>0.12</v>
      </c>
      <c r="KO272" s="4">
        <f>SUMIFS('Aceite Virgen Extra'!KO$6:KO$257,'Aceite Virgen Extra'!$A$6:$A$257,"&gt;="&amp;$A272,'Aceite Virgen Extra'!$B$6:$B$257,"&lt;="&amp;$B272)</f>
        <v>1.19</v>
      </c>
      <c r="KS272" s="4">
        <f>SUMIFS('Aceite Virgen Extra'!KS$6:KS$257,'Aceite Virgen Extra'!$A$6:$A$257,"&gt;="&amp;$A272,'Aceite Virgen Extra'!$B$6:$B$257,"&lt;="&amp;$B272)</f>
        <v>0.63000000000000012</v>
      </c>
      <c r="KT272" s="4">
        <f>SUMIFS('Aceite Virgen Extra'!KT$6:KT$257,'Aceite Virgen Extra'!$A$6:$A$257,"&gt;="&amp;$A272,'Aceite Virgen Extra'!$B$6:$B$257,"&lt;="&amp;$B272)</f>
        <v>0.9900000000000001</v>
      </c>
      <c r="KU272" s="4">
        <f>SUMIFS('Aceite Virgen Extra'!KU$6:KU$257,'Aceite Virgen Extra'!$A$6:$A$257,"&gt;="&amp;$A272,'Aceite Virgen Extra'!$B$6:$B$257,"&lt;="&amp;$B272)</f>
        <v>0.73</v>
      </c>
      <c r="KV272" s="4">
        <f>SUMIFS('Aceite Virgen Extra'!KV$6:KV$257,'Aceite Virgen Extra'!$A$6:$A$257,"&gt;="&amp;$A272,'Aceite Virgen Extra'!$B$6:$B$257,"&lt;="&amp;$B272)</f>
        <v>0</v>
      </c>
      <c r="KZ272" s="4">
        <f>SUMIFS('Aceite Virgen Extra'!KZ$6:KZ$257,'Aceite Virgen Extra'!$A$6:$A$257,"&gt;="&amp;$A272,'Aceite Virgen Extra'!$B$6:$B$257,"&lt;="&amp;$B272)</f>
        <v>0.41000000000000003</v>
      </c>
      <c r="LA272" s="4">
        <f>SUMIFS('Aceite Virgen Extra'!LA$6:LA$257,'Aceite Virgen Extra'!$A$6:$A$257,"&gt;="&amp;$A272,'Aceite Virgen Extra'!$B$6:$B$257,"&lt;="&amp;$B272)</f>
        <v>0.64</v>
      </c>
      <c r="LB272" s="4">
        <f>SUMIFS('Aceite Virgen Extra'!LB$6:LB$257,'Aceite Virgen Extra'!$A$6:$A$257,"&gt;="&amp;$A272,'Aceite Virgen Extra'!$B$6:$B$257,"&lt;="&amp;$B272)</f>
        <v>0.28000000000000003</v>
      </c>
      <c r="LC272" s="4">
        <f>SUMIFS('Aceite Virgen Extra'!LC$6:LC$257,'Aceite Virgen Extra'!$A$6:$A$257,"&gt;="&amp;$A272,'Aceite Virgen Extra'!$B$6:$B$257,"&lt;="&amp;$B272)</f>
        <v>0.56999999999999995</v>
      </c>
      <c r="LG272" s="4">
        <f>SUMIFS('Aceite Virgen Extra'!LG$6:LG$257,'Aceite Virgen Extra'!$A$6:$A$257,"&gt;="&amp;$A272,'Aceite Virgen Extra'!$B$6:$B$257,"&lt;="&amp;$B272)</f>
        <v>0.64</v>
      </c>
      <c r="LH272" s="4">
        <f>SUMIFS('Aceite Virgen Extra'!LH$6:LH$257,'Aceite Virgen Extra'!$A$6:$A$257,"&gt;="&amp;$A272,'Aceite Virgen Extra'!$B$6:$B$257,"&lt;="&amp;$B272)</f>
        <v>0.39</v>
      </c>
      <c r="LI272" s="4">
        <f>SUMIFS('Aceite Virgen Extra'!LI$6:LI$257,'Aceite Virgen Extra'!$A$6:$A$257,"&gt;="&amp;$A272,'Aceite Virgen Extra'!$B$6:$B$257,"&lt;="&amp;$B272)</f>
        <v>0.61</v>
      </c>
      <c r="LJ272" s="4">
        <f>SUMIFS('Aceite Virgen Extra'!LJ$6:LJ$257,'Aceite Virgen Extra'!$A$6:$A$257,"&gt;="&amp;$A272,'Aceite Virgen Extra'!$B$6:$B$257,"&lt;="&amp;$B272)</f>
        <v>1.63</v>
      </c>
      <c r="LN272" s="4">
        <f>SUMIFS('Aceite Virgen Extra'!LN$6:LN$257,'Aceite Virgen Extra'!$A$6:$A$257,"&gt;="&amp;$A272,'Aceite Virgen Extra'!$B$6:$B$257,"&lt;="&amp;$B272)</f>
        <v>0.5</v>
      </c>
      <c r="LO272" s="4">
        <f>SUMIFS('Aceite Virgen Extra'!LO$6:LO$257,'Aceite Virgen Extra'!$A$6:$A$257,"&gt;="&amp;$A272,'Aceite Virgen Extra'!$B$6:$B$257,"&lt;="&amp;$B272)</f>
        <v>1.1600000000000001</v>
      </c>
      <c r="LP272" s="4">
        <f>SUMIFS('Aceite Virgen Extra'!LP$6:LP$257,'Aceite Virgen Extra'!$A$6:$A$257,"&gt;="&amp;$A272,'Aceite Virgen Extra'!$B$6:$B$257,"&lt;="&amp;$B272)</f>
        <v>0.38</v>
      </c>
      <c r="LQ272" s="4">
        <f>SUMIFS('Aceite Virgen Extra'!LQ$6:LQ$257,'Aceite Virgen Extra'!$A$6:$A$257,"&gt;="&amp;$A272,'Aceite Virgen Extra'!$B$6:$B$257,"&lt;="&amp;$B272)</f>
        <v>0</v>
      </c>
      <c r="LU272" s="4">
        <f>SUMIFS('Aceite Virgen Extra'!LU$6:LU$257,'Aceite Virgen Extra'!$A$6:$A$257,"&gt;="&amp;$A272,'Aceite Virgen Extra'!$B$6:$B$257,"&lt;="&amp;$B272)</f>
        <v>0.6100000000000001</v>
      </c>
      <c r="LV272" s="4">
        <f>SUMIFS('Aceite Virgen Extra'!LV$6:LV$257,'Aceite Virgen Extra'!$A$6:$A$257,"&gt;="&amp;$A272,'Aceite Virgen Extra'!$B$6:$B$257,"&lt;="&amp;$B272)</f>
        <v>2.0599999999999996</v>
      </c>
      <c r="LW272" s="4">
        <f>SUMIFS('Aceite Virgen Extra'!LW$6:LW$257,'Aceite Virgen Extra'!$A$6:$A$257,"&gt;="&amp;$A272,'Aceite Virgen Extra'!$B$6:$B$257,"&lt;="&amp;$B272)</f>
        <v>0.1</v>
      </c>
      <c r="LX272" s="4">
        <f>SUMIFS('Aceite Virgen Extra'!LX$6:LX$257,'Aceite Virgen Extra'!$A$6:$A$257,"&gt;="&amp;$A272,'Aceite Virgen Extra'!$B$6:$B$257,"&lt;="&amp;$B272)</f>
        <v>0</v>
      </c>
      <c r="MB272" s="4">
        <f>SUMIFS('Aceite Virgen Extra'!MB$6:MB$257,'Aceite Virgen Extra'!$A$6:$A$257,"&gt;="&amp;$A272,'Aceite Virgen Extra'!$B$6:$B$257,"&lt;="&amp;$B272)</f>
        <v>0.61</v>
      </c>
      <c r="MC272" s="4">
        <f>SUMIFS('Aceite Virgen Extra'!MC$6:MC$257,'Aceite Virgen Extra'!$A$6:$A$257,"&gt;="&amp;$A272,'Aceite Virgen Extra'!$B$6:$B$257,"&lt;="&amp;$B272)</f>
        <v>0.77</v>
      </c>
      <c r="MD272" s="4">
        <f>SUMIFS('Aceite Virgen Extra'!MD$6:MD$257,'Aceite Virgen Extra'!$A$6:$A$257,"&gt;="&amp;$A272,'Aceite Virgen Extra'!$B$6:$B$257,"&lt;="&amp;$B272)</f>
        <v>0.71</v>
      </c>
      <c r="ME272" s="4">
        <f>SUMIFS('Aceite Virgen Extra'!ME$6:ME$257,'Aceite Virgen Extra'!$A$6:$A$257,"&gt;="&amp;$A272,'Aceite Virgen Extra'!$B$6:$B$257,"&lt;="&amp;$B272)</f>
        <v>0.34</v>
      </c>
      <c r="MI272" s="4">
        <f>SUMIFS('Aceite Virgen Extra'!MI$6:MI$257,'Aceite Virgen Extra'!$A$6:$A$257,"&gt;="&amp;$A272,'Aceite Virgen Extra'!$B$6:$B$257,"&lt;="&amp;$B272)</f>
        <v>0.62</v>
      </c>
      <c r="MJ272" s="4">
        <f>SUMIFS('Aceite Virgen Extra'!MJ$6:MJ$257,'Aceite Virgen Extra'!$A$6:$A$257,"&gt;="&amp;$A272,'Aceite Virgen Extra'!$B$6:$B$257,"&lt;="&amp;$B272)</f>
        <v>1.45</v>
      </c>
      <c r="MK272" s="4">
        <f>SUMIFS('Aceite Virgen Extra'!MK$6:MK$257,'Aceite Virgen Extra'!$A$6:$A$257,"&gt;="&amp;$A272,'Aceite Virgen Extra'!$B$6:$B$257,"&lt;="&amp;$B272)</f>
        <v>0.35000000000000003</v>
      </c>
      <c r="ML272" s="4">
        <f>SUMIFS('Aceite Virgen Extra'!ML$6:ML$257,'Aceite Virgen Extra'!$A$6:$A$257,"&gt;="&amp;$A272,'Aceite Virgen Extra'!$B$6:$B$257,"&lt;="&amp;$B272)</f>
        <v>0</v>
      </c>
      <c r="MP272" s="4">
        <f>SUMIFS('Aceite Virgen Extra'!MP$6:MP$257,'Aceite Virgen Extra'!$A$6:$A$257,"&gt;="&amp;$A272,'Aceite Virgen Extra'!$B$6:$B$257,"&lt;="&amp;$B272)</f>
        <v>0.32</v>
      </c>
      <c r="MQ272" s="4">
        <f>SUMIFS('Aceite Virgen Extra'!MQ$6:MQ$257,'Aceite Virgen Extra'!$A$6:$A$257,"&gt;="&amp;$A272,'Aceite Virgen Extra'!$B$6:$B$257,"&lt;="&amp;$B272)</f>
        <v>0.27</v>
      </c>
      <c r="MR272" s="4">
        <f>SUMIFS('Aceite Virgen Extra'!MR$6:MR$257,'Aceite Virgen Extra'!$A$6:$A$257,"&gt;="&amp;$A272,'Aceite Virgen Extra'!$B$6:$B$257,"&lt;="&amp;$B272)</f>
        <v>0.34</v>
      </c>
      <c r="MS272" s="4">
        <f>SUMIFS('Aceite Virgen Extra'!MS$6:MS$257,'Aceite Virgen Extra'!$A$6:$A$257,"&gt;="&amp;$A272,'Aceite Virgen Extra'!$B$6:$B$257,"&lt;="&amp;$B272)</f>
        <v>0</v>
      </c>
      <c r="MW272" s="4">
        <f>SUMIFS('Aceite Virgen Extra'!MW$6:MW$257,'Aceite Virgen Extra'!$A$6:$A$257,"&gt;="&amp;$A272,'Aceite Virgen Extra'!$B$6:$B$257,"&lt;="&amp;$B272)</f>
        <v>0.65</v>
      </c>
      <c r="MX272" s="4">
        <f>SUMIFS('Aceite Virgen Extra'!MX$6:MX$257,'Aceite Virgen Extra'!$A$6:$A$257,"&gt;="&amp;$A272,'Aceite Virgen Extra'!$B$6:$B$257,"&lt;="&amp;$B272)</f>
        <v>1.27</v>
      </c>
      <c r="MY272" s="4">
        <f>SUMIFS('Aceite Virgen Extra'!MY$6:MY$257,'Aceite Virgen Extra'!$A$6:$A$257,"&gt;="&amp;$A272,'Aceite Virgen Extra'!$B$6:$B$257,"&lt;="&amp;$B272)</f>
        <v>0.59000000000000008</v>
      </c>
      <c r="MZ272" s="4">
        <f>SUMIFS('Aceite Virgen Extra'!MZ$6:MZ$257,'Aceite Virgen Extra'!$A$6:$A$257,"&gt;="&amp;$A272,'Aceite Virgen Extra'!$B$6:$B$257,"&lt;="&amp;$B272)</f>
        <v>0</v>
      </c>
      <c r="ND272" s="4">
        <f>SUMIFS('Aceite Virgen Extra'!ND$6:ND$257,'Aceite Virgen Extra'!$A$6:$A$257,"&gt;="&amp;$A272,'Aceite Virgen Extra'!$B$6:$B$257,"&lt;="&amp;$B272)</f>
        <v>0.83</v>
      </c>
      <c r="NE272" s="4">
        <f>SUMIFS('Aceite Virgen Extra'!NE$6:NE$257,'Aceite Virgen Extra'!$A$6:$A$257,"&gt;="&amp;$A272,'Aceite Virgen Extra'!$B$6:$B$257,"&lt;="&amp;$B272)</f>
        <v>1.44</v>
      </c>
      <c r="NF272" s="4">
        <f>SUMIFS('Aceite Virgen Extra'!NF$6:NF$257,'Aceite Virgen Extra'!$A$6:$A$257,"&gt;="&amp;$A272,'Aceite Virgen Extra'!$B$6:$B$257,"&lt;="&amp;$B272)</f>
        <v>0.63</v>
      </c>
      <c r="NG272" s="4">
        <f>SUMIFS('Aceite Virgen Extra'!NG$6:NG$257,'Aceite Virgen Extra'!$A$6:$A$257,"&gt;="&amp;$A272,'Aceite Virgen Extra'!$B$6:$B$257,"&lt;="&amp;$B272)</f>
        <v>0.84</v>
      </c>
      <c r="NK272" s="4">
        <f>SUMIFS('Aceite Virgen Extra'!NK$6:NK$257,'Aceite Virgen Extra'!$A$6:$A$257,"&gt;="&amp;$A272,'Aceite Virgen Extra'!$B$6:$B$257,"&lt;="&amp;$B272)</f>
        <v>1.1900000000000002</v>
      </c>
      <c r="NL272" s="4">
        <f>SUMIFS('Aceite Virgen Extra'!NL$6:NL$257,'Aceite Virgen Extra'!$A$6:$A$257,"&gt;="&amp;$A272,'Aceite Virgen Extra'!$B$6:$B$257,"&lt;="&amp;$B272)</f>
        <v>0.8</v>
      </c>
      <c r="NM272" s="4">
        <f>SUMIFS('Aceite Virgen Extra'!NM$6:NM$257,'Aceite Virgen Extra'!$A$6:$A$257,"&gt;="&amp;$A272,'Aceite Virgen Extra'!$B$6:$B$257,"&lt;="&amp;$B272)</f>
        <v>1.78</v>
      </c>
      <c r="NN272" s="4">
        <f>SUMIFS('Aceite Virgen Extra'!NN$6:NN$257,'Aceite Virgen Extra'!$A$6:$A$257,"&gt;="&amp;$A272,'Aceite Virgen Extra'!$B$6:$B$257,"&lt;="&amp;$B272)</f>
        <v>0</v>
      </c>
      <c r="NR272" s="4">
        <f>SUMIFS('Aceite Virgen Extra'!NR$6:NR$257,'Aceite Virgen Extra'!$A$6:$A$257,"&gt;="&amp;$A272,'Aceite Virgen Extra'!$B$6:$B$257,"&lt;="&amp;$B272)</f>
        <v>2.4500000000000002</v>
      </c>
      <c r="NS272" s="4">
        <f>SUMIFS('Aceite Virgen Extra'!NS$6:NS$257,'Aceite Virgen Extra'!$A$6:$A$257,"&gt;="&amp;$A272,'Aceite Virgen Extra'!$B$6:$B$257,"&lt;="&amp;$B272)</f>
        <v>1.74</v>
      </c>
      <c r="NT272" s="4">
        <f>SUMIFS('Aceite Virgen Extra'!NT$6:NT$257,'Aceite Virgen Extra'!$A$6:$A$257,"&gt;="&amp;$A272,'Aceite Virgen Extra'!$B$6:$B$257,"&lt;="&amp;$B272)</f>
        <v>0.76</v>
      </c>
      <c r="NU272" s="4">
        <f>SUMIFS('Aceite Virgen Extra'!NU$6:NU$257,'Aceite Virgen Extra'!$A$6:$A$257,"&gt;="&amp;$A272,'Aceite Virgen Extra'!$B$6:$B$257,"&lt;="&amp;$B272)</f>
        <v>0</v>
      </c>
      <c r="NY272" s="4">
        <f>SUMIFS('Aceite Virgen Extra'!NY$6:NY$257,'Aceite Virgen Extra'!$A$6:$A$257,"&gt;="&amp;$A272,'Aceite Virgen Extra'!$B$6:$B$257,"&lt;="&amp;$B272)</f>
        <v>1.2</v>
      </c>
      <c r="NZ272" s="4">
        <f>SUMIFS('Aceite Virgen Extra'!NZ$6:NZ$257,'Aceite Virgen Extra'!$A$6:$A$257,"&gt;="&amp;$A272,'Aceite Virgen Extra'!$B$6:$B$257,"&lt;="&amp;$B272)</f>
        <v>0.18</v>
      </c>
      <c r="OA272" s="4">
        <f>SUMIFS('Aceite Virgen Extra'!OA$6:OA$257,'Aceite Virgen Extra'!$A$6:$A$257,"&gt;="&amp;$A272,'Aceite Virgen Extra'!$B$6:$B$257,"&lt;="&amp;$B272)</f>
        <v>1.45</v>
      </c>
      <c r="OB272" s="4">
        <f>SUMIFS('Aceite Virgen Extra'!OB$6:OB$257,'Aceite Virgen Extra'!$A$6:$A$257,"&gt;="&amp;$A272,'Aceite Virgen Extra'!$B$6:$B$257,"&lt;="&amp;$B272)</f>
        <v>3.92</v>
      </c>
      <c r="OF272" s="4">
        <f>SUMIFS('Aceite Virgen Extra'!OF$6:OF$257,'Aceite Virgen Extra'!$A$6:$A$257,"&gt;="&amp;$A272,'Aceite Virgen Extra'!$B$6:$B$257,"&lt;="&amp;$B272)</f>
        <v>0.88</v>
      </c>
      <c r="OG272" s="4">
        <f>SUMIFS('Aceite Virgen Extra'!OG$6:OG$257,'Aceite Virgen Extra'!$A$6:$A$257,"&gt;="&amp;$A272,'Aceite Virgen Extra'!$B$6:$B$257,"&lt;="&amp;$B272)</f>
        <v>0.57000000000000006</v>
      </c>
      <c r="OH272" s="4">
        <f>SUMIFS('Aceite Virgen Extra'!OH$6:OH$257,'Aceite Virgen Extra'!$A$6:$A$257,"&gt;="&amp;$A272,'Aceite Virgen Extra'!$B$6:$B$257,"&lt;="&amp;$B272)</f>
        <v>1.1700000000000002</v>
      </c>
      <c r="OI272" s="4">
        <f>SUMIFS('Aceite Virgen Extra'!OI$6:OI$257,'Aceite Virgen Extra'!$A$6:$A$257,"&gt;="&amp;$A272,'Aceite Virgen Extra'!$B$6:$B$257,"&lt;="&amp;$B272)</f>
        <v>0</v>
      </c>
      <c r="OM272" s="4">
        <f>SUMIFS('Aceite Virgen Extra'!OM$6:OM$257,'Aceite Virgen Extra'!$A$6:$A$257,"&gt;="&amp;$A272,'Aceite Virgen Extra'!$B$6:$B$257,"&lt;="&amp;$B272)</f>
        <v>1.04</v>
      </c>
      <c r="ON272" s="4">
        <f>SUMIFS('Aceite Virgen Extra'!ON$6:ON$257,'Aceite Virgen Extra'!$A$6:$A$257,"&gt;="&amp;$A272,'Aceite Virgen Extra'!$B$6:$B$257,"&lt;="&amp;$B272)</f>
        <v>0.48</v>
      </c>
      <c r="OO272" s="4">
        <f>SUMIFS('Aceite Virgen Extra'!OO$6:OO$257,'Aceite Virgen Extra'!$A$6:$A$257,"&gt;="&amp;$A272,'Aceite Virgen Extra'!$B$6:$B$257,"&lt;="&amp;$B272)</f>
        <v>1.05</v>
      </c>
      <c r="OP272" s="4">
        <f>SUMIFS('Aceite Virgen Extra'!OP$6:OP$257,'Aceite Virgen Extra'!$A$6:$A$257,"&gt;="&amp;$A272,'Aceite Virgen Extra'!$B$6:$B$257,"&lt;="&amp;$B272)</f>
        <v>0</v>
      </c>
      <c r="OT272" s="4">
        <f>SUMIFS('Aceite Virgen Extra'!OT$6:OT$257,'Aceite Virgen Extra'!$A$6:$A$257,"&gt;="&amp;$A272,'Aceite Virgen Extra'!$B$6:$B$257,"&lt;="&amp;$B272)</f>
        <v>0.75</v>
      </c>
      <c r="OU272" s="4">
        <f>SUMIFS('Aceite Virgen Extra'!OU$6:OU$257,'Aceite Virgen Extra'!$A$6:$A$257,"&gt;="&amp;$A272,'Aceite Virgen Extra'!$B$6:$B$257,"&lt;="&amp;$B272)</f>
        <v>1.39</v>
      </c>
      <c r="OV272" s="4">
        <f>SUMIFS('Aceite Virgen Extra'!OV$6:OV$257,'Aceite Virgen Extra'!$A$6:$A$257,"&gt;="&amp;$A272,'Aceite Virgen Extra'!$B$6:$B$257,"&lt;="&amp;$B272)</f>
        <v>0.59000000000000008</v>
      </c>
      <c r="OW272" s="4">
        <f>SUMIFS('Aceite Virgen Extra'!OW$6:OW$257,'Aceite Virgen Extra'!$A$6:$A$257,"&gt;="&amp;$A272,'Aceite Virgen Extra'!$B$6:$B$257,"&lt;="&amp;$B272)</f>
        <v>0</v>
      </c>
      <c r="PA272" s="4">
        <f>SUMIFS('Aceite Virgen Extra'!PA$6:PA$257,'Aceite Virgen Extra'!$A$6:$A$257,"&gt;="&amp;$A272,'Aceite Virgen Extra'!$B$6:$B$257,"&lt;="&amp;$B272)</f>
        <v>2.12</v>
      </c>
      <c r="PB272" s="4">
        <f>SUMIFS('Aceite Virgen Extra'!PB$6:PB$257,'Aceite Virgen Extra'!$A$6:$A$257,"&gt;="&amp;$A272,'Aceite Virgen Extra'!$B$6:$B$257,"&lt;="&amp;$B272)</f>
        <v>3.84</v>
      </c>
      <c r="PC272" s="4">
        <f>SUMIFS('Aceite Virgen Extra'!PC$6:PC$257,'Aceite Virgen Extra'!$A$6:$A$257,"&gt;="&amp;$A272,'Aceite Virgen Extra'!$B$6:$B$257,"&lt;="&amp;$B272)</f>
        <v>1.87</v>
      </c>
      <c r="PD272" s="4">
        <f>SUMIFS('Aceite Virgen Extra'!PD$6:PD$257,'Aceite Virgen Extra'!$A$6:$A$257,"&gt;="&amp;$A272,'Aceite Virgen Extra'!$B$6:$B$257,"&lt;="&amp;$B272)</f>
        <v>0</v>
      </c>
      <c r="PH272" s="4">
        <f>SUMIFS('Aceite Virgen Extra'!PH$6:PH$257,'Aceite Virgen Extra'!$A$6:$A$257,"&gt;="&amp;$A272,'Aceite Virgen Extra'!$B$6:$B$257,"&lt;="&amp;$B272)</f>
        <v>2.8299999999999996</v>
      </c>
      <c r="PI272" s="4">
        <f>SUMIFS('Aceite Virgen Extra'!PI$6:PI$257,'Aceite Virgen Extra'!$A$6:$A$257,"&gt;="&amp;$A272,'Aceite Virgen Extra'!$B$6:$B$257,"&lt;="&amp;$B272)</f>
        <v>1.81</v>
      </c>
      <c r="PJ272" s="4">
        <f>SUMIFS('Aceite Virgen Extra'!PJ$6:PJ$257,'Aceite Virgen Extra'!$A$6:$A$257,"&gt;="&amp;$A272,'Aceite Virgen Extra'!$B$6:$B$257,"&lt;="&amp;$B272)</f>
        <v>3.51</v>
      </c>
      <c r="PK272" s="4">
        <f>SUMIFS('Aceite Virgen Extra'!PK$6:PK$257,'Aceite Virgen Extra'!$A$6:$A$257,"&gt;="&amp;$A272,'Aceite Virgen Extra'!$B$6:$B$257,"&lt;="&amp;$B272)</f>
        <v>2.84</v>
      </c>
      <c r="PO272" s="4">
        <f>SUMIFS('Aceite Virgen Extra'!PO$6:PO$257,'Aceite Virgen Extra'!$A$6:$A$257,"&gt;="&amp;$A272,'Aceite Virgen Extra'!$B$6:$B$257,"&lt;="&amp;$B272)</f>
        <v>1.65</v>
      </c>
      <c r="PP272" s="4">
        <f>SUMIFS('Aceite Virgen Extra'!PP$6:PP$257,'Aceite Virgen Extra'!$A$6:$A$257,"&gt;="&amp;$A272,'Aceite Virgen Extra'!$B$6:$B$257,"&lt;="&amp;$B272)</f>
        <v>2.67</v>
      </c>
      <c r="PQ272" s="4">
        <f>SUMIFS('Aceite Virgen Extra'!PQ$6:PQ$257,'Aceite Virgen Extra'!$A$6:$A$257,"&gt;="&amp;$A272,'Aceite Virgen Extra'!$B$6:$B$257,"&lt;="&amp;$B272)</f>
        <v>1.51</v>
      </c>
      <c r="PR272" s="4">
        <f>SUMIFS('Aceite Virgen Extra'!PR$6:PR$257,'Aceite Virgen Extra'!$A$6:$A$257,"&gt;="&amp;$A272,'Aceite Virgen Extra'!$B$6:$B$257,"&lt;="&amp;$B272)</f>
        <v>0.56000000000000005</v>
      </c>
      <c r="PV272" s="4">
        <f>SUMIFS('Aceite Virgen Extra'!PV$6:PV$257,'Aceite Virgen Extra'!$A$6:$A$257,"&gt;="&amp;$A272,'Aceite Virgen Extra'!$B$6:$B$257,"&lt;="&amp;$B272)</f>
        <v>1.9100000000000001</v>
      </c>
      <c r="PW272" s="4">
        <f>SUMIFS('Aceite Virgen Extra'!PW$6:PW$257,'Aceite Virgen Extra'!$A$6:$A$257,"&gt;="&amp;$A272,'Aceite Virgen Extra'!$B$6:$B$257,"&lt;="&amp;$B272)</f>
        <v>2.3899999999999997</v>
      </c>
      <c r="PX272" s="4">
        <f>SUMIFS('Aceite Virgen Extra'!PX$6:PX$257,'Aceite Virgen Extra'!$A$6:$A$257,"&gt;="&amp;$A272,'Aceite Virgen Extra'!$B$6:$B$257,"&lt;="&amp;$B272)</f>
        <v>1.6600000000000001</v>
      </c>
      <c r="PY272" s="4">
        <f>SUMIFS('Aceite Virgen Extra'!PY$6:PY$257,'Aceite Virgen Extra'!$A$6:$A$257,"&gt;="&amp;$A272,'Aceite Virgen Extra'!$B$6:$B$257,"&lt;="&amp;$B272)</f>
        <v>2.31</v>
      </c>
      <c r="QC272" s="4">
        <f>SUMIFS('Aceite Virgen Extra'!QC$6:QC$257,'Aceite Virgen Extra'!$A$6:$A$257,"&gt;="&amp;$A272,'Aceite Virgen Extra'!$B$6:$B$257,"&lt;="&amp;$B272)</f>
        <v>1.9</v>
      </c>
      <c r="QD272" s="4">
        <f>SUMIFS('Aceite Virgen Extra'!QD$6:QD$257,'Aceite Virgen Extra'!$A$6:$A$257,"&gt;="&amp;$A272,'Aceite Virgen Extra'!$B$6:$B$257,"&lt;="&amp;$B272)</f>
        <v>2.3199999999999998</v>
      </c>
      <c r="QE272" s="4">
        <f>SUMIFS('Aceite Virgen Extra'!QE$6:QE$257,'Aceite Virgen Extra'!$A$6:$A$257,"&gt;="&amp;$A272,'Aceite Virgen Extra'!$B$6:$B$257,"&lt;="&amp;$B272)</f>
        <v>2.2000000000000002</v>
      </c>
      <c r="QF272" s="4">
        <f>SUMIFS('Aceite Virgen Extra'!QF$6:QF$257,'Aceite Virgen Extra'!$A$6:$A$257,"&gt;="&amp;$A272,'Aceite Virgen Extra'!$B$6:$B$257,"&lt;="&amp;$B272)</f>
        <v>0.79</v>
      </c>
      <c r="QJ272" s="4">
        <f>SUMIFS('Aceite Virgen Extra'!QJ$6:QJ$257,'Aceite Virgen Extra'!$A$6:$A$257,"&gt;="&amp;$A272,'Aceite Virgen Extra'!$B$6:$B$257,"&lt;="&amp;$B272)</f>
        <v>2.33</v>
      </c>
      <c r="QK272" s="4">
        <f>SUMIFS('Aceite Virgen Extra'!QK$6:QK$257,'Aceite Virgen Extra'!$A$6:$A$257,"&gt;="&amp;$A272,'Aceite Virgen Extra'!$B$6:$B$257,"&lt;="&amp;$B272)</f>
        <v>3.41</v>
      </c>
      <c r="QL272" s="4">
        <f>SUMIFS('Aceite Virgen Extra'!QL$6:QL$257,'Aceite Virgen Extra'!$A$6:$A$257,"&gt;="&amp;$A272,'Aceite Virgen Extra'!$B$6:$B$257,"&lt;="&amp;$B272)</f>
        <v>2.16</v>
      </c>
      <c r="QM272" s="4">
        <f>SUMIFS('Aceite Virgen Extra'!QM$6:QM$257,'Aceite Virgen Extra'!$A$6:$A$257,"&gt;="&amp;$A272,'Aceite Virgen Extra'!$B$6:$B$257,"&lt;="&amp;$B272)</f>
        <v>2.1</v>
      </c>
      <c r="QQ272" s="4">
        <f>SUMIFS('Aceite Virgen Extra'!QQ$6:QQ$257,'Aceite Virgen Extra'!$A$6:$A$257,"&gt;="&amp;$A272,'Aceite Virgen Extra'!$B$6:$B$257,"&lt;="&amp;$B272)</f>
        <v>1.54</v>
      </c>
      <c r="QR272" s="4">
        <f>SUMIFS('Aceite Virgen Extra'!QR$6:QR$257,'Aceite Virgen Extra'!$A$6:$A$257,"&gt;="&amp;$A272,'Aceite Virgen Extra'!$B$6:$B$257,"&lt;="&amp;$B272)</f>
        <v>1.97</v>
      </c>
      <c r="QS272" s="4">
        <f>SUMIFS('Aceite Virgen Extra'!QS$6:QS$257,'Aceite Virgen Extra'!$A$6:$A$257,"&gt;="&amp;$A272,'Aceite Virgen Extra'!$B$6:$B$257,"&lt;="&amp;$B272)</f>
        <v>1.3900000000000001</v>
      </c>
      <c r="QT272" s="4">
        <f>SUMIFS('Aceite Virgen Extra'!QT$6:QT$257,'Aceite Virgen Extra'!$A$6:$A$257,"&gt;="&amp;$A272,'Aceite Virgen Extra'!$B$6:$B$257,"&lt;="&amp;$B272)</f>
        <v>1.88</v>
      </c>
      <c r="QX272" s="4">
        <f>SUMIFS('Aceite Virgen Extra'!QX$6:QX$257,'Aceite Virgen Extra'!$A$6:$A$257,"&gt;="&amp;$A272,'Aceite Virgen Extra'!$B$6:$B$257,"&lt;="&amp;$B272)</f>
        <v>2.0500000000000003</v>
      </c>
      <c r="QY272" s="4">
        <f>SUMIFS('Aceite Virgen Extra'!QY$6:QY$257,'Aceite Virgen Extra'!$A$6:$A$257,"&gt;="&amp;$A272,'Aceite Virgen Extra'!$B$6:$B$257,"&lt;="&amp;$B272)</f>
        <v>2.79</v>
      </c>
      <c r="QZ272" s="4">
        <f>SUMIFS('Aceite Virgen Extra'!QZ$6:QZ$257,'Aceite Virgen Extra'!$A$6:$A$257,"&gt;="&amp;$A272,'Aceite Virgen Extra'!$B$6:$B$257,"&lt;="&amp;$B272)</f>
        <v>1.67</v>
      </c>
      <c r="RA272" s="4">
        <f>SUMIFS('Aceite Virgen Extra'!RA$6:RA$257,'Aceite Virgen Extra'!$A$6:$A$257,"&gt;="&amp;$A272,'Aceite Virgen Extra'!$B$6:$B$257,"&lt;="&amp;$B272)</f>
        <v>2.16</v>
      </c>
      <c r="RE272" s="4">
        <f>SUMIFS('Aceite Virgen Extra'!RE$6:RE$257,'Aceite Virgen Extra'!$A$6:$A$257,"&gt;="&amp;$A272,'Aceite Virgen Extra'!$B$6:$B$257,"&lt;="&amp;$B272)</f>
        <v>4.5299999999999994</v>
      </c>
      <c r="RF272" s="4">
        <f>SUMIFS('Aceite Virgen Extra'!RF$6:RF$257,'Aceite Virgen Extra'!$A$6:$A$257,"&gt;="&amp;$A272,'Aceite Virgen Extra'!$B$6:$B$257,"&lt;="&amp;$B272)</f>
        <v>0.88000000000000012</v>
      </c>
      <c r="RG272" s="4">
        <f>SUMIFS('Aceite Virgen Extra'!RG$6:RG$257,'Aceite Virgen Extra'!$A$6:$A$257,"&gt;="&amp;$A272,'Aceite Virgen Extra'!$B$6:$B$257,"&lt;="&amp;$B272)</f>
        <v>5.8</v>
      </c>
      <c r="RH272" s="4">
        <f>SUMIFS('Aceite Virgen Extra'!RH$6:RH$257,'Aceite Virgen Extra'!$A$6:$A$257,"&gt;="&amp;$A272,'Aceite Virgen Extra'!$B$6:$B$257,"&lt;="&amp;$B272)</f>
        <v>3.95</v>
      </c>
      <c r="RL272" s="4">
        <f>SUMIFS('Aceite Virgen Extra'!RL$6:RL$257,'Aceite Virgen Extra'!$A$6:$A$257,"&gt;="&amp;$A272,'Aceite Virgen Extra'!$B$6:$B$257,"&lt;="&amp;$B272)</f>
        <v>4.07</v>
      </c>
      <c r="RM272" s="4">
        <f>SUMIFS('Aceite Virgen Extra'!RM$6:RM$257,'Aceite Virgen Extra'!$A$6:$A$257,"&gt;="&amp;$A272,'Aceite Virgen Extra'!$B$6:$B$257,"&lt;="&amp;$B272)</f>
        <v>1.26</v>
      </c>
      <c r="RN272" s="4">
        <f>SUMIFS('Aceite Virgen Extra'!RN$6:RN$257,'Aceite Virgen Extra'!$A$6:$A$257,"&gt;="&amp;$A272,'Aceite Virgen Extra'!$B$6:$B$257,"&lt;="&amp;$B272)</f>
        <v>4.96</v>
      </c>
      <c r="RO272" s="4">
        <f>SUMIFS('Aceite Virgen Extra'!RO$6:RO$257,'Aceite Virgen Extra'!$A$6:$A$257,"&gt;="&amp;$A272,'Aceite Virgen Extra'!$B$6:$B$257,"&lt;="&amp;$B272)</f>
        <v>11.32</v>
      </c>
      <c r="RS272" s="69">
        <f>SUMIFS('Aceite Virgen Extra'!RS$6:RS$257,'Aceite Virgen Extra'!$A$6:$A$257,"&gt;="&amp;$A272,'Aceite Virgen Extra'!$B$6:$B$257,"&lt;="&amp;$B272)</f>
        <v>3.2500000000000004</v>
      </c>
      <c r="RT272" s="4">
        <f>SUMIFS('Aceite Virgen Extra'!RT$6:RT$257,'Aceite Virgen Extra'!$A$6:$A$257,"&gt;="&amp;$A272,'Aceite Virgen Extra'!$B$6:$B$257,"&lt;="&amp;$B272)</f>
        <v>1.4700000000000002</v>
      </c>
      <c r="RU272" s="4">
        <f>SUMIFS('Aceite Virgen Extra'!RU$6:RU$257,'Aceite Virgen Extra'!$A$6:$A$257,"&gt;="&amp;$A272,'Aceite Virgen Extra'!$B$6:$B$257,"&lt;="&amp;$B272)</f>
        <v>3.77</v>
      </c>
      <c r="RV272" s="4">
        <f>SUMIFS('Aceite Virgen Extra'!RV$6:RV$257,'Aceite Virgen Extra'!$A$6:$A$257,"&gt;="&amp;$A272,'Aceite Virgen Extra'!$B$6:$B$257,"&lt;="&amp;$B272)</f>
        <v>8.42</v>
      </c>
      <c r="RZ272" s="69">
        <f>SUMIFS('Aceite Virgen Extra'!RZ$6:RZ$257,'Aceite Virgen Extra'!$A$6:$A$257,"&gt;="&amp;$A272,'Aceite Virgen Extra'!$B$6:$B$257,"&lt;="&amp;$B272)</f>
        <v>5.54</v>
      </c>
      <c r="SA272" s="4">
        <f>SUMIFS('Aceite Virgen Extra'!SA$6:SA$257,'Aceite Virgen Extra'!$A$6:$A$257,"&gt;="&amp;$A272,'Aceite Virgen Extra'!$B$6:$B$257,"&lt;="&amp;$B272)</f>
        <v>4.9000000000000004</v>
      </c>
      <c r="SB272" s="4">
        <f>SUMIFS('Aceite Virgen Extra'!SB$6:SB$257,'Aceite Virgen Extra'!$A$6:$A$257,"&gt;="&amp;$A272,'Aceite Virgen Extra'!$B$6:$B$257,"&lt;="&amp;$B272)</f>
        <v>6.97</v>
      </c>
      <c r="SC272" s="4">
        <f>SUMIFS('Aceite Virgen Extra'!SC$6:SC$257,'Aceite Virgen Extra'!$A$6:$A$257,"&gt;="&amp;$A272,'Aceite Virgen Extra'!$B$6:$B$257,"&lt;="&amp;$B272)</f>
        <v>2.48</v>
      </c>
      <c r="SG272" s="69">
        <f>SUMIFS('Aceite Virgen Extra'!SG$6:SG$257,'Aceite Virgen Extra'!$A$6:$A$257,"&gt;="&amp;$A272,'Aceite Virgen Extra'!$B$6:$B$257,"&lt;="&amp;$B272)</f>
        <v>4.24</v>
      </c>
      <c r="SH272" s="4">
        <f>SUMIFS('Aceite Virgen Extra'!SH$6:SH$257,'Aceite Virgen Extra'!$A$6:$A$257,"&gt;="&amp;$A272,'Aceite Virgen Extra'!$B$6:$B$257,"&lt;="&amp;$B272)</f>
        <v>3.7699999999999996</v>
      </c>
      <c r="SI272" s="4">
        <f>SUMIFS('Aceite Virgen Extra'!SI$6:SI$257,'Aceite Virgen Extra'!$A$6:$A$257,"&gt;="&amp;$A272,'Aceite Virgen Extra'!$B$6:$B$257,"&lt;="&amp;$B272)</f>
        <v>4.24</v>
      </c>
      <c r="SJ272" s="4">
        <f>SUMIFS('Aceite Virgen Extra'!SJ$6:SJ$257,'Aceite Virgen Extra'!$A$6:$A$257,"&gt;="&amp;$A272,'Aceite Virgen Extra'!$B$6:$B$257,"&lt;="&amp;$B272)</f>
        <v>7.1099999999999994</v>
      </c>
      <c r="SN272" s="69">
        <f>SUMIFS('Aceite Virgen Extra'!SN$6:SN$257,'Aceite Virgen Extra'!$A$6:$A$257,"&gt;="&amp;$A272,'Aceite Virgen Extra'!$B$6:$B$257,"&lt;="&amp;$B272)</f>
        <v>3.67</v>
      </c>
      <c r="SO272" s="4">
        <f>SUMIFS('Aceite Virgen Extra'!SO$6:SO$257,'Aceite Virgen Extra'!$A$6:$A$257,"&gt;="&amp;$A272,'Aceite Virgen Extra'!$B$6:$B$257,"&lt;="&amp;$B272)</f>
        <v>4.42</v>
      </c>
      <c r="SP272" s="4">
        <f>SUMIFS('Aceite Virgen Extra'!SP$6:SP$257,'Aceite Virgen Extra'!$A$6:$A$257,"&gt;="&amp;$A272,'Aceite Virgen Extra'!$B$6:$B$257,"&lt;="&amp;$B272)</f>
        <v>2.31</v>
      </c>
      <c r="SQ272" s="4">
        <f>SUMIFS('Aceite Virgen Extra'!SQ$6:SQ$257,'Aceite Virgen Extra'!$A$6:$A$257,"&gt;="&amp;$A272,'Aceite Virgen Extra'!$B$6:$B$257,"&lt;="&amp;$B272)</f>
        <v>9.83</v>
      </c>
      <c r="SU272" s="69">
        <f>SUMIFS('Aceite Virgen Extra'!SU$6:SU$257,'Aceite Virgen Extra'!$A$6:$A$257,"&gt;="&amp;$A272,'Aceite Virgen Extra'!$B$6:$B$257,"&lt;="&amp;$B272)</f>
        <v>19.59</v>
      </c>
      <c r="SV272" s="4">
        <f>SUMIFS('Aceite Virgen Extra'!SV$6:SV$257,'Aceite Virgen Extra'!$A$6:$A$257,"&gt;="&amp;$A272,'Aceite Virgen Extra'!$B$6:$B$257,"&lt;="&amp;$B272)</f>
        <v>8.43</v>
      </c>
      <c r="SW272" s="4">
        <f>SUMIFS('Aceite Virgen Extra'!SW$6:SW$257,'Aceite Virgen Extra'!$A$6:$A$257,"&gt;="&amp;$A272,'Aceite Virgen Extra'!$B$6:$B$257,"&lt;="&amp;$B272)</f>
        <v>24.26</v>
      </c>
      <c r="SX272" s="4">
        <f>SUMIFS('Aceite Virgen Extra'!SX$6:SX$257,'Aceite Virgen Extra'!$A$6:$A$257,"&gt;="&amp;$A272,'Aceite Virgen Extra'!$B$6:$B$257,"&lt;="&amp;$B272)</f>
        <v>28.240000000000002</v>
      </c>
      <c r="TB272" s="69">
        <f>SUMIFS('Aceite Virgen Extra'!TB$6:TB$257,'Aceite Virgen Extra'!$A$6:$A$257,"&gt;="&amp;$A272,'Aceite Virgen Extra'!$B$6:$B$257,"&lt;="&amp;$B272)</f>
        <v>9.94</v>
      </c>
      <c r="TC272" s="4">
        <f>SUMIFS('Aceite Virgen Extra'!TC$6:TC$257,'Aceite Virgen Extra'!$A$6:$A$257,"&gt;="&amp;$A272,'Aceite Virgen Extra'!$B$6:$B$257,"&lt;="&amp;$B272)</f>
        <v>6.26</v>
      </c>
      <c r="TD272" s="4">
        <f>SUMIFS('Aceite Virgen Extra'!TD$6:TD$257,'Aceite Virgen Extra'!$A$6:$A$257,"&gt;="&amp;$A272,'Aceite Virgen Extra'!$B$6:$B$257,"&lt;="&amp;$B272)</f>
        <v>11.14</v>
      </c>
      <c r="TE272" s="4">
        <f>SUMIFS('Aceite Virgen Extra'!TE$6:TE$257,'Aceite Virgen Extra'!$A$6:$A$257,"&gt;="&amp;$A272,'Aceite Virgen Extra'!$B$6:$B$257,"&lt;="&amp;$B272)</f>
        <v>17.21</v>
      </c>
      <c r="TI272" s="69">
        <f>SUMIFS('Aceite Virgen Extra'!TI$6:TI$257,'Aceite Virgen Extra'!$A$6:$A$257,"&gt;="&amp;$A272,'Aceite Virgen Extra'!$B$6:$B$257,"&lt;="&amp;$B272)</f>
        <v>1.91</v>
      </c>
      <c r="TJ272" s="4">
        <f>SUMIFS('Aceite Virgen Extra'!TJ$6:TJ$257,'Aceite Virgen Extra'!$A$6:$A$257,"&gt;="&amp;$A272,'Aceite Virgen Extra'!$B$6:$B$257,"&lt;="&amp;$B272)</f>
        <v>3.37</v>
      </c>
      <c r="TK272" s="4">
        <f>SUMIFS('Aceite Virgen Extra'!TK$6:TK$257,'Aceite Virgen Extra'!$A$6:$A$257,"&gt;="&amp;$A272,'Aceite Virgen Extra'!$B$6:$B$257,"&lt;="&amp;$B272)</f>
        <v>0.70000000000000007</v>
      </c>
      <c r="TL272" s="4">
        <f>SUMIFS('Aceite Virgen Extra'!TL$6:TL$257,'Aceite Virgen Extra'!$A$6:$A$257,"&gt;="&amp;$A272,'Aceite Virgen Extra'!$B$6:$B$257,"&lt;="&amp;$B272)</f>
        <v>1.58</v>
      </c>
      <c r="TP272" s="69">
        <f>SUMIFS('Aceite Virgen Extra'!TP$6:TP$257,'Aceite Virgen Extra'!$A$6:$A$257,"&gt;="&amp;$A272,'Aceite Virgen Extra'!$B$6:$B$257,"&lt;="&amp;$B272)</f>
        <v>3.18</v>
      </c>
      <c r="TQ272" s="4">
        <f>SUMIFS('Aceite Virgen Extra'!TQ$6:TQ$257,'Aceite Virgen Extra'!$A$6:$A$257,"&gt;="&amp;$A272,'Aceite Virgen Extra'!$B$6:$B$257,"&lt;="&amp;$B272)</f>
        <v>3.1399999999999997</v>
      </c>
      <c r="TR272" s="4">
        <f>SUMIFS('Aceite Virgen Extra'!TR$6:TR$257,'Aceite Virgen Extra'!$A$6:$A$257,"&gt;="&amp;$A272,'Aceite Virgen Extra'!$B$6:$B$257,"&lt;="&amp;$B272)</f>
        <v>2.6300000000000003</v>
      </c>
      <c r="TS272" s="4">
        <f>SUMIFS('Aceite Virgen Extra'!TS$6:TS$257,'Aceite Virgen Extra'!$A$6:$A$257,"&gt;="&amp;$A272,'Aceite Virgen Extra'!$B$6:$B$257,"&lt;="&amp;$B272)</f>
        <v>4.8600000000000003</v>
      </c>
      <c r="TW272" s="69">
        <f>SUMIFS('Aceite Virgen Extra'!TW$6:TW$257,'Aceite Virgen Extra'!$A$6:$A$257,"&gt;="&amp;$A272,'Aceite Virgen Extra'!$B$6:$B$257,"&lt;="&amp;$B272)</f>
        <v>1.7099999999999997</v>
      </c>
      <c r="TX272" s="4">
        <f>SUMIFS('Aceite Virgen Extra'!TX$6:TX$257,'Aceite Virgen Extra'!$A$6:$A$257,"&gt;="&amp;$A272,'Aceite Virgen Extra'!$B$6:$B$257,"&lt;="&amp;$B272)</f>
        <v>1.45</v>
      </c>
      <c r="TY272" s="4">
        <f>SUMIFS('Aceite Virgen Extra'!TY$6:TY$257,'Aceite Virgen Extra'!$A$6:$A$257,"&gt;="&amp;$A272,'Aceite Virgen Extra'!$B$6:$B$257,"&lt;="&amp;$B272)</f>
        <v>2.12</v>
      </c>
      <c r="TZ272" s="4">
        <f>SUMIFS('Aceite Virgen Extra'!TZ$6:TZ$257,'Aceite Virgen Extra'!$A$6:$A$257,"&gt;="&amp;$A272,'Aceite Virgen Extra'!$B$6:$B$257,"&lt;="&amp;$B272)</f>
        <v>0</v>
      </c>
      <c r="UD272" s="69">
        <f>SUMIFS('Aceite Virgen Extra'!UD$6:UD$257,'Aceite Virgen Extra'!$A$6:$A$257,"&gt;="&amp;$A272,'Aceite Virgen Extra'!$B$6:$B$257,"&lt;="&amp;$B272)</f>
        <v>2.1</v>
      </c>
      <c r="UE272" s="4">
        <f>SUMIFS('Aceite Virgen Extra'!UE$6:UE$257,'Aceite Virgen Extra'!$A$6:$A$257,"&gt;="&amp;$A272,'Aceite Virgen Extra'!$B$6:$B$257,"&lt;="&amp;$B272)</f>
        <v>1.94</v>
      </c>
      <c r="UF272" s="4">
        <f>SUMIFS('Aceite Virgen Extra'!UF$6:UF$257,'Aceite Virgen Extra'!$A$6:$A$257,"&gt;="&amp;$A272,'Aceite Virgen Extra'!$B$6:$B$257,"&lt;="&amp;$B272)</f>
        <v>2.14</v>
      </c>
      <c r="UG272" s="4">
        <f>SUMIFS('Aceite Virgen Extra'!UG$6:UG$257,'Aceite Virgen Extra'!$A$6:$A$257,"&gt;="&amp;$A272,'Aceite Virgen Extra'!$B$6:$B$257,"&lt;="&amp;$B272)</f>
        <v>4.54</v>
      </c>
      <c r="UK272" s="69">
        <f>SUMIFS('Aceite Virgen Extra'!UK$6:UK$257,'Aceite Virgen Extra'!$A$6:$A$257,"&gt;="&amp;$A272,'Aceite Virgen Extra'!$B$6:$B$257,"&lt;="&amp;$B272)</f>
        <v>2.5099999999999998</v>
      </c>
      <c r="UL272" s="4">
        <f>SUMIFS('Aceite Virgen Extra'!UL$6:UL$257,'Aceite Virgen Extra'!$A$6:$A$257,"&gt;="&amp;$A272,'Aceite Virgen Extra'!$B$6:$B$257,"&lt;="&amp;$B272)</f>
        <v>3.41</v>
      </c>
      <c r="UM272" s="4">
        <f>SUMIFS('Aceite Virgen Extra'!UM$6:UM$257,'Aceite Virgen Extra'!$A$6:$A$257,"&gt;="&amp;$A272,'Aceite Virgen Extra'!$B$6:$B$257,"&lt;="&amp;$B272)</f>
        <v>1.6</v>
      </c>
      <c r="UN272" s="4">
        <f>SUMIFS('Aceite Virgen Extra'!UN$6:UN$257,'Aceite Virgen Extra'!$A$6:$A$257,"&gt;="&amp;$A272,'Aceite Virgen Extra'!$B$6:$B$257,"&lt;="&amp;$B272)</f>
        <v>3.3</v>
      </c>
      <c r="UR272" s="69">
        <f>SUMIFS('Aceite Virgen Extra'!UR$6:UR$257,'Aceite Virgen Extra'!$A$6:$A$257,"&gt;="&amp;$A272,'Aceite Virgen Extra'!$B$6:$B$257,"&lt;="&amp;$B272)</f>
        <v>1.9100000000000001</v>
      </c>
      <c r="US272" s="4">
        <f>SUMIFS('Aceite Virgen Extra'!US$6:US$257,'Aceite Virgen Extra'!$A$6:$A$257,"&gt;="&amp;$A272,'Aceite Virgen Extra'!$B$6:$B$257,"&lt;="&amp;$B272)</f>
        <v>1.55</v>
      </c>
      <c r="UT272" s="4">
        <f>SUMIFS('Aceite Virgen Extra'!UT$6:UT$257,'Aceite Virgen Extra'!$A$6:$A$257,"&gt;="&amp;$A272,'Aceite Virgen Extra'!$B$6:$B$257,"&lt;="&amp;$B272)</f>
        <v>1.7000000000000002</v>
      </c>
      <c r="UU272" s="4">
        <f>SUMIFS('Aceite Virgen Extra'!UU$6:UU$257,'Aceite Virgen Extra'!$A$6:$A$257,"&gt;="&amp;$A272,'Aceite Virgen Extra'!$B$6:$B$257,"&lt;="&amp;$B272)</f>
        <v>4.74</v>
      </c>
      <c r="UY272" s="69">
        <f>SUMIFS('Aceite Virgen Extra'!UY$6:UY$257,'Aceite Virgen Extra'!$A$6:$A$257,"&gt;="&amp;$A272,'Aceite Virgen Extra'!$B$6:$B$257,"&lt;="&amp;$B272)</f>
        <v>1.94</v>
      </c>
      <c r="UZ272" s="4">
        <f>SUMIFS('Aceite Virgen Extra'!UZ$6:UZ$257,'Aceite Virgen Extra'!$A$6:$A$257,"&gt;="&amp;$A272,'Aceite Virgen Extra'!$B$6:$B$257,"&lt;="&amp;$B272)</f>
        <v>2.2999999999999998</v>
      </c>
      <c r="VA272" s="4">
        <f>SUMIFS('Aceite Virgen Extra'!VA$6:VA$257,'Aceite Virgen Extra'!$A$6:$A$257,"&gt;="&amp;$A272,'Aceite Virgen Extra'!$B$6:$B$257,"&lt;="&amp;$B272)</f>
        <v>1.66</v>
      </c>
      <c r="VB272" s="4">
        <f>SUMIFS('Aceite Virgen Extra'!VB$6:VB$257,'Aceite Virgen Extra'!$A$6:$A$257,"&gt;="&amp;$A272,'Aceite Virgen Extra'!$B$6:$B$257,"&lt;="&amp;$B272)</f>
        <v>3.21</v>
      </c>
      <c r="VF272" s="69">
        <f>SUMIFS('Aceite Virgen Extra'!VF$6:VF$257,'Aceite Virgen Extra'!$A$6:$A$257,"&gt;="&amp;$A272,'Aceite Virgen Extra'!$B$6:$B$257,"&lt;="&amp;$B272)</f>
        <v>1.72</v>
      </c>
      <c r="VG272" s="4">
        <f>SUMIFS('Aceite Virgen Extra'!VG$6:VG$257,'Aceite Virgen Extra'!$A$6:$A$257,"&gt;="&amp;$A272,'Aceite Virgen Extra'!$B$6:$B$257,"&lt;="&amp;$B272)</f>
        <v>3.56</v>
      </c>
      <c r="VH272" s="4">
        <f>SUMIFS('Aceite Virgen Extra'!VH$6:VH$257,'Aceite Virgen Extra'!$A$6:$A$257,"&gt;="&amp;$A272,'Aceite Virgen Extra'!$B$6:$B$257,"&lt;="&amp;$B272)</f>
        <v>0.83</v>
      </c>
      <c r="VI272" s="4">
        <f>SUMIFS('Aceite Virgen Extra'!VI$6:VI$257,'Aceite Virgen Extra'!$A$6:$A$257,"&gt;="&amp;$A272,'Aceite Virgen Extra'!$B$6:$B$257,"&lt;="&amp;$B272)</f>
        <v>3.3099999999999996</v>
      </c>
      <c r="VM272" s="69">
        <f>SUMIFS('Aceite Virgen Extra'!VM$6:VM$257,'Aceite Virgen Extra'!$A$6:$A$257,"&gt;="&amp;$A272,'Aceite Virgen Extra'!$B$6:$B$257,"&lt;="&amp;$B272)</f>
        <v>1.5</v>
      </c>
      <c r="VN272" s="4">
        <f>SUMIFS('Aceite Virgen Extra'!VN$6:VN$257,'Aceite Virgen Extra'!$A$6:$A$257,"&gt;="&amp;$A272,'Aceite Virgen Extra'!$B$6:$B$257,"&lt;="&amp;$B272)</f>
        <v>3.7199999999999998</v>
      </c>
      <c r="VO272" s="4">
        <f>SUMIFS('Aceite Virgen Extra'!VO$6:VO$257,'Aceite Virgen Extra'!$A$6:$A$257,"&gt;="&amp;$A272,'Aceite Virgen Extra'!$B$6:$B$257,"&lt;="&amp;$B272)</f>
        <v>0.78</v>
      </c>
      <c r="VP272" s="4">
        <f>SUMIFS('Aceite Virgen Extra'!VP$6:VP$257,'Aceite Virgen Extra'!$A$6:$A$257,"&gt;="&amp;$A272,'Aceite Virgen Extra'!$B$6:$B$257,"&lt;="&amp;$B272)</f>
        <v>0</v>
      </c>
      <c r="VT272" s="69">
        <f>SUMIFS('Aceite Virgen Extra'!VT$6:VT$257,'Aceite Virgen Extra'!$A$6:$A$257,"&gt;="&amp;$A272,'Aceite Virgen Extra'!$B$6:$B$257,"&lt;="&amp;$B272)</f>
        <v>1.21</v>
      </c>
      <c r="VU272" s="4">
        <f>SUMIFS('Aceite Virgen Extra'!VU$6:VU$257,'Aceite Virgen Extra'!$A$6:$A$257,"&gt;="&amp;$A272,'Aceite Virgen Extra'!$B$6:$B$257,"&lt;="&amp;$B272)</f>
        <v>1.35</v>
      </c>
      <c r="VV272" s="4">
        <f>SUMIFS('Aceite Virgen Extra'!VV$6:VV$257,'Aceite Virgen Extra'!$A$6:$A$257,"&gt;="&amp;$A272,'Aceite Virgen Extra'!$B$6:$B$257,"&lt;="&amp;$B272)</f>
        <v>1.38</v>
      </c>
      <c r="VW272" s="4">
        <f>SUMIFS('Aceite Virgen Extra'!VW$6:VW$257,'Aceite Virgen Extra'!$A$6:$A$257,"&gt;="&amp;$A272,'Aceite Virgen Extra'!$B$6:$B$257,"&lt;="&amp;$B272)</f>
        <v>0</v>
      </c>
      <c r="WA272" s="69">
        <f>SUMIFS('Aceite Virgen Extra'!WA$6:WA$257,'Aceite Virgen Extra'!$A$6:$A$257,"&gt;="&amp;$A272,'Aceite Virgen Extra'!$B$6:$B$257,"&lt;="&amp;$B272)</f>
        <v>1.92</v>
      </c>
      <c r="WB272" s="4">
        <f>SUMIFS('Aceite Virgen Extra'!WB$6:WB$257,'Aceite Virgen Extra'!$A$6:$A$257,"&gt;="&amp;$A272,'Aceite Virgen Extra'!$B$6:$B$257,"&lt;="&amp;$B272)</f>
        <v>2.56</v>
      </c>
      <c r="WC272" s="4">
        <f>SUMIFS('Aceite Virgen Extra'!WC$6:WC$257,'Aceite Virgen Extra'!$A$6:$A$257,"&gt;="&amp;$A272,'Aceite Virgen Extra'!$B$6:$B$257,"&lt;="&amp;$B272)</f>
        <v>1.9700000000000002</v>
      </c>
      <c r="WD272" s="4">
        <f>SUMIFS('Aceite Virgen Extra'!WD$6:WD$257,'Aceite Virgen Extra'!$A$6:$A$257,"&gt;="&amp;$A272,'Aceite Virgen Extra'!$B$6:$B$257,"&lt;="&amp;$B272)</f>
        <v>0</v>
      </c>
      <c r="WH272" s="69">
        <f>SUMIFS('Aceite Virgen Extra'!WH$6:WH$257,'Aceite Virgen Extra'!$A$6:$A$257,"&gt;="&amp;$A272,'Aceite Virgen Extra'!$B$6:$B$257,"&lt;="&amp;$B272)</f>
        <v>0.85000000000000009</v>
      </c>
      <c r="WI272" s="4">
        <f>SUMIFS('Aceite Virgen Extra'!WI$6:WI$257,'Aceite Virgen Extra'!$A$6:$A$257,"&gt;="&amp;$A272,'Aceite Virgen Extra'!$B$6:$B$257,"&lt;="&amp;$B272)</f>
        <v>2.38</v>
      </c>
      <c r="WJ272" s="4">
        <f>SUMIFS('Aceite Virgen Extra'!WJ$6:WJ$257,'Aceite Virgen Extra'!$A$6:$A$257,"&gt;="&amp;$A272,'Aceite Virgen Extra'!$B$6:$B$257,"&lt;="&amp;$B272)</f>
        <v>0.41000000000000003</v>
      </c>
      <c r="WK272" s="4">
        <f>SUMIFS('Aceite Virgen Extra'!WK$6:WK$257,'Aceite Virgen Extra'!$A$6:$A$257,"&gt;="&amp;$A272,'Aceite Virgen Extra'!$B$6:$B$257,"&lt;="&amp;$B272)</f>
        <v>0</v>
      </c>
      <c r="WO272" s="69">
        <f>SUMIFS('Aceite Virgen Extra'!WO$6:WO$257,'Aceite Virgen Extra'!$A$6:$A$257,"&gt;="&amp;$A272,'Aceite Virgen Extra'!$B$6:$B$257,"&lt;="&amp;$B272)</f>
        <v>3.2100000000000004</v>
      </c>
      <c r="WP272" s="4">
        <f>SUMIFS('Aceite Virgen Extra'!WP$6:WP$257,'Aceite Virgen Extra'!$A$6:$A$257,"&gt;="&amp;$A272,'Aceite Virgen Extra'!$B$6:$B$257,"&lt;="&amp;$B272)</f>
        <v>6.0500000000000007</v>
      </c>
      <c r="WQ272" s="4">
        <f>SUMIFS('Aceite Virgen Extra'!WQ$6:WQ$257,'Aceite Virgen Extra'!$A$6:$A$257,"&gt;="&amp;$A272,'Aceite Virgen Extra'!$B$6:$B$257,"&lt;="&amp;$B272)</f>
        <v>2.06</v>
      </c>
      <c r="WR272" s="4">
        <f>SUMIFS('Aceite Virgen Extra'!WR$6:WR$257,'Aceite Virgen Extra'!$A$6:$A$257,"&gt;="&amp;$A272,'Aceite Virgen Extra'!$B$6:$B$257,"&lt;="&amp;$B272)</f>
        <v>0</v>
      </c>
      <c r="WV272" s="69">
        <f>SUMIFS('Aceite Virgen Extra'!WV$6:WV$257,'Aceite Virgen Extra'!$A$6:$A$257,"&gt;="&amp;$A272,'Aceite Virgen Extra'!$B$6:$B$257,"&lt;="&amp;$B272)</f>
        <v>1.37</v>
      </c>
      <c r="WW272" s="4">
        <f>SUMIFS('Aceite Virgen Extra'!WW$6:WW$257,'Aceite Virgen Extra'!$A$6:$A$257,"&gt;="&amp;$A272,'Aceite Virgen Extra'!$B$6:$B$257,"&lt;="&amp;$B272)</f>
        <v>3.34</v>
      </c>
      <c r="WX272" s="4">
        <f>SUMIFS('Aceite Virgen Extra'!WX$6:WX$257,'Aceite Virgen Extra'!$A$6:$A$257,"&gt;="&amp;$A272,'Aceite Virgen Extra'!$B$6:$B$257,"&lt;="&amp;$B272)</f>
        <v>0.45999999999999996</v>
      </c>
      <c r="WY272" s="4">
        <f>SUMIFS('Aceite Virgen Extra'!WY$6:WY$257,'Aceite Virgen Extra'!$A$6:$A$257,"&gt;="&amp;$A272,'Aceite Virgen Extra'!$B$6:$B$257,"&lt;="&amp;$B272)</f>
        <v>0.66</v>
      </c>
      <c r="XC272" s="69">
        <f>SUMIFS('Aceite Virgen Extra'!XC$6:XC$257,'Aceite Virgen Extra'!$A$6:$A$257,"&gt;="&amp;$A272,'Aceite Virgen Extra'!$B$6:$B$257,"&lt;="&amp;$B272)</f>
        <v>9.4899999999999984</v>
      </c>
      <c r="XD272" s="4">
        <f>SUMIFS('Aceite Virgen Extra'!XD$6:XD$257,'Aceite Virgen Extra'!$A$6:$A$257,"&gt;="&amp;$A272,'Aceite Virgen Extra'!$B$6:$B$257,"&lt;="&amp;$B272)</f>
        <v>5.33</v>
      </c>
      <c r="XE272" s="4">
        <f>SUMIFS('Aceite Virgen Extra'!XE$6:XE$257,'Aceite Virgen Extra'!$A$6:$A$257,"&gt;="&amp;$A272,'Aceite Virgen Extra'!$B$6:$B$257,"&lt;="&amp;$B272)</f>
        <v>11.72</v>
      </c>
      <c r="XF272" s="4">
        <f>SUMIFS('Aceite Virgen Extra'!XF$6:XF$257,'Aceite Virgen Extra'!$A$6:$A$257,"&gt;="&amp;$A272,'Aceite Virgen Extra'!$B$6:$B$257,"&lt;="&amp;$B272)</f>
        <v>10.1</v>
      </c>
      <c r="XJ272" s="69">
        <f>SUMIFS('Aceite Virgen Extra'!XJ$6:XJ$257,'Aceite Virgen Extra'!$A$6:$A$257,"&gt;="&amp;$A272,'Aceite Virgen Extra'!$B$6:$B$257,"&lt;="&amp;$B272)</f>
        <v>30.61</v>
      </c>
      <c r="XK272" s="4">
        <f>SUMIFS('Aceite Virgen Extra'!XK$6:XK$257,'Aceite Virgen Extra'!$A$6:$A$257,"&gt;="&amp;$A272,'Aceite Virgen Extra'!$B$6:$B$257,"&lt;="&amp;$B272)</f>
        <v>15.670000000000002</v>
      </c>
      <c r="XL272" s="4">
        <f>SUMIFS('Aceite Virgen Extra'!XL$6:XL$257,'Aceite Virgen Extra'!$A$6:$A$257,"&gt;="&amp;$A272,'Aceite Virgen Extra'!$B$6:$B$257,"&lt;="&amp;$B272)</f>
        <v>35.400000000000006</v>
      </c>
      <c r="XM272" s="4">
        <f>SUMIFS('Aceite Virgen Extra'!XM$6:XM$257,'Aceite Virgen Extra'!$A$6:$A$257,"&gt;="&amp;$A272,'Aceite Virgen Extra'!$B$6:$B$257,"&lt;="&amp;$B272)</f>
        <v>66.59</v>
      </c>
      <c r="XQ272" s="69">
        <f>SUMIFS('Aceite Virgen Extra'!XQ$6:XQ$257,'Aceite Virgen Extra'!$A$6:$A$257,"&gt;="&amp;$A272,'Aceite Virgen Extra'!$B$6:$B$257,"&lt;="&amp;$B272)</f>
        <v>10.23</v>
      </c>
      <c r="XR272" s="4">
        <f>SUMIFS('Aceite Virgen Extra'!XR$6:XR$257,'Aceite Virgen Extra'!$A$6:$A$257,"&gt;="&amp;$A272,'Aceite Virgen Extra'!$B$6:$B$257,"&lt;="&amp;$B272)</f>
        <v>5.9600000000000009</v>
      </c>
      <c r="XS272" s="4">
        <f>SUMIFS('Aceite Virgen Extra'!XS$6:XS$257,'Aceite Virgen Extra'!$A$6:$A$257,"&gt;="&amp;$A272,'Aceite Virgen Extra'!$B$6:$B$257,"&lt;="&amp;$B272)</f>
        <v>10.82</v>
      </c>
      <c r="XT272" s="4">
        <f>SUMIFS('Aceite Virgen Extra'!XT$6:XT$257,'Aceite Virgen Extra'!$A$6:$A$257,"&gt;="&amp;$A272,'Aceite Virgen Extra'!$B$6:$B$257,"&lt;="&amp;$B272)</f>
        <v>22.61</v>
      </c>
      <c r="XX272" s="69">
        <f>SUMIFS('Aceite Virgen Extra'!XX$6:XX$257,'Aceite Virgen Extra'!$A$6:$A$257,"&gt;="&amp;$A272,'Aceite Virgen Extra'!$B$6:$B$257,"&lt;="&amp;$B272)</f>
        <v>2.34</v>
      </c>
      <c r="XY272" s="4">
        <f>SUMIFS('Aceite Virgen Extra'!XY$6:XY$257,'Aceite Virgen Extra'!$A$6:$A$257,"&gt;="&amp;$A272,'Aceite Virgen Extra'!$B$6:$B$257,"&lt;="&amp;$B272)</f>
        <v>1.31</v>
      </c>
      <c r="XZ272" s="4">
        <f>SUMIFS('Aceite Virgen Extra'!XZ$6:XZ$257,'Aceite Virgen Extra'!$A$6:$A$257,"&gt;="&amp;$A272,'Aceite Virgen Extra'!$B$6:$B$257,"&lt;="&amp;$B272)</f>
        <v>2.3499999999999996</v>
      </c>
      <c r="YA272" s="4">
        <f>SUMIFS('Aceite Virgen Extra'!YA$6:YA$257,'Aceite Virgen Extra'!$A$6:$A$257,"&gt;="&amp;$A272,'Aceite Virgen Extra'!$B$6:$B$257,"&lt;="&amp;$B272)</f>
        <v>3.58</v>
      </c>
      <c r="YE272" s="69">
        <f>SUMIFS('Aceite Virgen Extra'!YE$6:YE$257,'Aceite Virgen Extra'!$A$6:$A$257,"&gt;="&amp;$A272,'Aceite Virgen Extra'!$B$6:$B$257,"&lt;="&amp;$B272)</f>
        <v>1.36</v>
      </c>
      <c r="YF272" s="4">
        <f>SUMIFS('Aceite Virgen Extra'!YF$6:YF$257,'Aceite Virgen Extra'!$A$6:$A$257,"&gt;="&amp;$A272,'Aceite Virgen Extra'!$B$6:$B$257,"&lt;="&amp;$B272)</f>
        <v>1.05</v>
      </c>
      <c r="YG272" s="4">
        <f>SUMIFS('Aceite Virgen Extra'!YG$6:YG$257,'Aceite Virgen Extra'!$A$6:$A$257,"&gt;="&amp;$A272,'Aceite Virgen Extra'!$B$6:$B$257,"&lt;="&amp;$B272)</f>
        <v>0.99</v>
      </c>
      <c r="YH272" s="4">
        <f>SUMIFS('Aceite Virgen Extra'!YH$6:YH$257,'Aceite Virgen Extra'!$A$6:$A$257,"&gt;="&amp;$A272,'Aceite Virgen Extra'!$B$6:$B$257,"&lt;="&amp;$B272)</f>
        <v>1.68</v>
      </c>
      <c r="YL272" s="69">
        <f>SUMIFS('Aceite Virgen Extra'!YL$6:YL$257,'Aceite Virgen Extra'!$A$6:$A$257,"&gt;="&amp;$A272,'Aceite Virgen Extra'!$B$6:$B$257,"&lt;="&amp;$B272)</f>
        <v>0.78</v>
      </c>
      <c r="YM272" s="4">
        <f>SUMIFS('Aceite Virgen Extra'!YM$6:YM$257,'Aceite Virgen Extra'!$A$6:$A$257,"&gt;="&amp;$A272,'Aceite Virgen Extra'!$B$6:$B$257,"&lt;="&amp;$B272)</f>
        <v>0.43</v>
      </c>
      <c r="YN272" s="4">
        <f>SUMIFS('Aceite Virgen Extra'!YN$6:YN$257,'Aceite Virgen Extra'!$A$6:$A$257,"&gt;="&amp;$A272,'Aceite Virgen Extra'!$B$6:$B$257,"&lt;="&amp;$B272)</f>
        <v>0.97</v>
      </c>
      <c r="YO272" s="4">
        <f>SUMIFS('Aceite Virgen Extra'!YO$6:YO$257,'Aceite Virgen Extra'!$A$6:$A$257,"&gt;="&amp;$A272,'Aceite Virgen Extra'!$B$6:$B$257,"&lt;="&amp;$B272)</f>
        <v>1.08</v>
      </c>
      <c r="YP272" s="4">
        <f>SUMIFS('Aceite Virgen Extra'!YP$6:YP$257,'Aceite Virgen Extra'!$A$6:$A$257,"&gt;="&amp;$A272,'Aceite Virgen Extra'!$B$6:$B$257,"&lt;="&amp;$B272)</f>
        <v>0.55000000000000004</v>
      </c>
      <c r="YS272" s="69">
        <f>SUMIFS('Aceite Virgen Extra'!YS$6:YS$257,'Aceite Virgen Extra'!$A$6:$A$257,"&gt;="&amp;$A272,'Aceite Virgen Extra'!$B$6:$B$257,"&lt;="&amp;$B272)</f>
        <v>0.84</v>
      </c>
      <c r="YT272" s="4">
        <f>SUMIFS('Aceite Virgen Extra'!YT$6:YT$257,'Aceite Virgen Extra'!$A$6:$A$257,"&gt;="&amp;$A272,'Aceite Virgen Extra'!$B$6:$B$257,"&lt;="&amp;$B272)</f>
        <v>1.49</v>
      </c>
      <c r="YU272" s="4">
        <f>SUMIFS('Aceite Virgen Extra'!YU$6:YU$257,'Aceite Virgen Extra'!$A$6:$A$257,"&gt;="&amp;$A272,'Aceite Virgen Extra'!$B$6:$B$257,"&lt;="&amp;$B272)</f>
        <v>0.39</v>
      </c>
      <c r="YV272" s="4">
        <f>SUMIFS('Aceite Virgen Extra'!YV$6:YV$257,'Aceite Virgen Extra'!$A$6:$A$257,"&gt;="&amp;$A272,'Aceite Virgen Extra'!$B$6:$B$257,"&lt;="&amp;$B272)</f>
        <v>0.5</v>
      </c>
      <c r="YW272" s="4">
        <f>SUMIFS('Aceite Virgen Extra'!YW$6:YW$257,'Aceite Virgen Extra'!$A$6:$A$257,"&gt;="&amp;$A272,'Aceite Virgen Extra'!$B$6:$B$257,"&lt;="&amp;$B272)</f>
        <v>0</v>
      </c>
      <c r="YZ272" s="69">
        <f>SUMIFS('Aceite Virgen Extra'!YZ$6:YZ$257,'Aceite Virgen Extra'!$A$6:$A$257,"&gt;="&amp;$A272,'Aceite Virgen Extra'!$B$6:$B$257,"&lt;="&amp;$B272)</f>
        <v>0.95</v>
      </c>
      <c r="ZA272" s="4">
        <f>SUMIFS('Aceite Virgen Extra'!ZA$6:ZA$257,'Aceite Virgen Extra'!$A$6:$A$257,"&gt;="&amp;$A272,'Aceite Virgen Extra'!$B$6:$B$257,"&lt;="&amp;$B272)</f>
        <v>2.23</v>
      </c>
      <c r="ZB272" s="4">
        <f>SUMIFS('Aceite Virgen Extra'!ZB$6:ZB$257,'Aceite Virgen Extra'!$A$6:$A$257,"&gt;="&amp;$A272,'Aceite Virgen Extra'!$B$6:$B$257,"&lt;="&amp;$B272)</f>
        <v>0.28000000000000003</v>
      </c>
      <c r="ZC272" s="4">
        <f>SUMIFS('Aceite Virgen Extra'!ZC$6:ZC$257,'Aceite Virgen Extra'!$A$6:$A$257,"&gt;="&amp;$A272,'Aceite Virgen Extra'!$B$6:$B$257,"&lt;="&amp;$B272)</f>
        <v>0.32</v>
      </c>
      <c r="ZD272" s="4">
        <f>SUMIFS('Aceite Virgen Extra'!ZD$6:ZD$257,'Aceite Virgen Extra'!$A$6:$A$257,"&gt;="&amp;$A272,'Aceite Virgen Extra'!$B$6:$B$257,"&lt;="&amp;$B272)</f>
        <v>0</v>
      </c>
    </row>
    <row r="273" spans="1:680" x14ac:dyDescent="0.25">
      <c r="A273" s="9">
        <f>'TAM Aceite Virgen Extra'!B21</f>
        <v>6.9</v>
      </c>
      <c r="B273" s="9">
        <f>'TAM Aceite Virgen Extra'!C21</f>
        <v>7.2</v>
      </c>
      <c r="C273" s="9"/>
      <c r="D273" s="4">
        <f>SUMIFS('Aceite Virgen Extra'!D$6:D$257,'Aceite Virgen Extra'!$A$6:$A$257,"&gt;="&amp;$A273,'Aceite Virgen Extra'!$B$6:$B$257,"&lt;="&amp;$B273)</f>
        <v>0.49</v>
      </c>
      <c r="E273" s="4">
        <f>SUMIFS('Aceite Virgen Extra'!E$6:E$257,'Aceite Virgen Extra'!$A$6:$A$257,"&gt;="&amp;$A273,'Aceite Virgen Extra'!$B$6:$B$257,"&lt;="&amp;$B273)</f>
        <v>0.12</v>
      </c>
      <c r="F273" s="4">
        <f>SUMIFS('Aceite Virgen Extra'!F$6:F$257,'Aceite Virgen Extra'!$A$6:$A$257,"&gt;="&amp;$A273,'Aceite Virgen Extra'!$B$6:$B$257,"&lt;="&amp;$B273)</f>
        <v>0.55000000000000004</v>
      </c>
      <c r="G273" s="4">
        <f>SUMIFS('Aceite Virgen Extra'!G$6:G$257,'Aceite Virgen Extra'!$A$6:$A$257,"&gt;="&amp;$A273,'Aceite Virgen Extra'!$B$6:$B$257,"&lt;="&amp;$B273)</f>
        <v>0.4</v>
      </c>
      <c r="H273" s="9"/>
      <c r="I273" s="9"/>
      <c r="J273" s="9"/>
      <c r="K273" s="4">
        <f>SUMIFS('Aceite Virgen Extra'!K$6:K$257,'Aceite Virgen Extra'!$A$6:$A$257,"&gt;="&amp;$A273,'Aceite Virgen Extra'!$B$6:$B$257,"&lt;="&amp;$B273)</f>
        <v>0.61</v>
      </c>
      <c r="L273" s="4">
        <f>SUMIFS('Aceite Virgen Extra'!L$6:L$257,'Aceite Virgen Extra'!$A$6:$A$257,"&gt;="&amp;$A273,'Aceite Virgen Extra'!$B$6:$B$257,"&lt;="&amp;$B273)</f>
        <v>0.53</v>
      </c>
      <c r="M273" s="4">
        <f>SUMIFS('Aceite Virgen Extra'!M$6:M$257,'Aceite Virgen Extra'!$A$6:$A$257,"&gt;="&amp;$A273,'Aceite Virgen Extra'!$B$6:$B$257,"&lt;="&amp;$B273)</f>
        <v>0.87000000000000011</v>
      </c>
      <c r="N273" s="4">
        <f>SUMIFS('Aceite Virgen Extra'!N$6:N$257,'Aceite Virgen Extra'!$A$6:$A$257,"&gt;="&amp;$A273,'Aceite Virgen Extra'!$B$6:$B$257,"&lt;="&amp;$B273)</f>
        <v>0</v>
      </c>
      <c r="O273" s="9"/>
      <c r="P273" s="9"/>
      <c r="Q273" s="9"/>
      <c r="R273" s="4">
        <f>SUMIFS('Aceite Virgen Extra'!R$6:R$257,'Aceite Virgen Extra'!$A$6:$A$257,"&gt;="&amp;$A273,'Aceite Virgen Extra'!$B$6:$B$257,"&lt;="&amp;$B273)</f>
        <v>0.65</v>
      </c>
      <c r="S273" s="4">
        <f>SUMIFS('Aceite Virgen Extra'!S$6:S$257,'Aceite Virgen Extra'!$A$6:$A$257,"&gt;="&amp;$A273,'Aceite Virgen Extra'!$B$6:$B$257,"&lt;="&amp;$B273)</f>
        <v>0.64</v>
      </c>
      <c r="T273" s="4">
        <f>SUMIFS('Aceite Virgen Extra'!T$6:T$257,'Aceite Virgen Extra'!$A$6:$A$257,"&gt;="&amp;$A273,'Aceite Virgen Extra'!$B$6:$B$257,"&lt;="&amp;$B273)</f>
        <v>0.95000000000000007</v>
      </c>
      <c r="U273" s="4">
        <f>SUMIFS('Aceite Virgen Extra'!U$6:U$257,'Aceite Virgen Extra'!$A$6:$A$257,"&gt;="&amp;$A273,'Aceite Virgen Extra'!$B$6:$B$257,"&lt;="&amp;$B273)</f>
        <v>0</v>
      </c>
      <c r="V273" s="9"/>
      <c r="W273" s="9"/>
      <c r="X273" s="9"/>
      <c r="Y273" s="4">
        <f>SUMIFS('Aceite Virgen Extra'!Y$6:Y$257,'Aceite Virgen Extra'!$A$6:$A$257,"&gt;="&amp;$A273,'Aceite Virgen Extra'!$B$6:$B$257,"&lt;="&amp;$B273)</f>
        <v>1.1299999999999999</v>
      </c>
      <c r="Z273" s="4">
        <f>SUMIFS('Aceite Virgen Extra'!Z$6:Z$257,'Aceite Virgen Extra'!$A$6:$A$257,"&gt;="&amp;$A273,'Aceite Virgen Extra'!$B$6:$B$257,"&lt;="&amp;$B273)</f>
        <v>1.5899999999999999</v>
      </c>
      <c r="AA273" s="4">
        <f>SUMIFS('Aceite Virgen Extra'!AA$6:AA$257,'Aceite Virgen Extra'!$A$6:$A$257,"&gt;="&amp;$A273,'Aceite Virgen Extra'!$B$6:$B$257,"&lt;="&amp;$B273)</f>
        <v>0.65</v>
      </c>
      <c r="AB273" s="4">
        <f>SUMIFS('Aceite Virgen Extra'!AB$6:AB$257,'Aceite Virgen Extra'!$A$6:$A$257,"&gt;="&amp;$A273,'Aceite Virgen Extra'!$B$6:$B$257,"&lt;="&amp;$B273)</f>
        <v>0.25</v>
      </c>
      <c r="AC273" s="9"/>
      <c r="AD273" s="9"/>
      <c r="AE273" s="9"/>
      <c r="AF273" s="4">
        <f>SUMIFS('Aceite Virgen Extra'!AF$6:AF$257,'Aceite Virgen Extra'!$A$6:$A$257,"&gt;="&amp;$A273,'Aceite Virgen Extra'!$B$6:$B$257,"&lt;="&amp;$B273)</f>
        <v>1.01</v>
      </c>
      <c r="AG273" s="4">
        <f>SUMIFS('Aceite Virgen Extra'!AG$6:AG$257,'Aceite Virgen Extra'!$A$6:$A$257,"&gt;="&amp;$A273,'Aceite Virgen Extra'!$B$6:$B$257,"&lt;="&amp;$B273)</f>
        <v>0.79</v>
      </c>
      <c r="AH273" s="4">
        <f>SUMIFS('Aceite Virgen Extra'!AH$6:AH$257,'Aceite Virgen Extra'!$A$6:$A$257,"&gt;="&amp;$A273,'Aceite Virgen Extra'!$B$6:$B$257,"&lt;="&amp;$B273)</f>
        <v>1.43</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0.28000000000000003</v>
      </c>
      <c r="AO273" s="4">
        <f>SUMIFS('Aceite Virgen Extra'!AO$6:AO$257,'Aceite Virgen Extra'!$A$6:$A$257,"&gt;="&amp;$A273,'Aceite Virgen Extra'!$B$6:$B$257,"&lt;="&amp;$B273)</f>
        <v>7.0000000000000007E-2</v>
      </c>
      <c r="AP273" s="4">
        <f>SUMIFS('Aceite Virgen Extra'!AP$6:AP$257,'Aceite Virgen Extra'!$A$6:$A$257,"&gt;="&amp;$A273,'Aceite Virgen Extra'!$B$6:$B$257,"&lt;="&amp;$B273)</f>
        <v>0.37</v>
      </c>
      <c r="AQ273" s="9"/>
      <c r="AR273" s="9"/>
      <c r="AT273" s="4">
        <f>SUMIFS('Aceite Virgen Extra'!AT$6:AT$257,'Aceite Virgen Extra'!$A$6:$A$257,"&gt;="&amp;$A273,'Aceite Virgen Extra'!$B$6:$B$257,"&lt;="&amp;$B273)</f>
        <v>0.67999999999999994</v>
      </c>
      <c r="AU273" s="4">
        <f>SUMIFS('Aceite Virgen Extra'!AU$6:AU$257,'Aceite Virgen Extra'!$A$6:$A$257,"&gt;="&amp;$A273,'Aceite Virgen Extra'!$B$6:$B$257,"&lt;="&amp;$B273)</f>
        <v>0.97</v>
      </c>
      <c r="AV273" s="4">
        <f>SUMIFS('Aceite Virgen Extra'!AV$6:AV$257,'Aceite Virgen Extra'!$A$6:$A$257,"&gt;="&amp;$A273,'Aceite Virgen Extra'!$B$6:$B$257,"&lt;="&amp;$B273)</f>
        <v>0.57000000000000006</v>
      </c>
      <c r="AW273" s="4">
        <f>SUMIFS('Aceite Virgen Extra'!AW$6:AW$257,'Aceite Virgen Extra'!$A$6:$A$257,"&gt;="&amp;$A273,'Aceite Virgen Extra'!$B$6:$B$257,"&lt;="&amp;$B273)</f>
        <v>0.78</v>
      </c>
      <c r="BA273" s="4">
        <f>SUMIFS('Aceite Virgen Extra'!BA$6:BA$257,'Aceite Virgen Extra'!$A$6:$A$257,"&gt;="&amp;A273,'Aceite Virgen Extra'!$B$6:$B$257,"&lt;="&amp;B273)</f>
        <v>0.5</v>
      </c>
      <c r="BB273" s="4">
        <f>SUMIFS('Aceite Virgen Extra'!BB$6:BB$257,'Aceite Virgen Extra'!$A$6:$A$257,"&gt;="&amp;$A273,'Aceite Virgen Extra'!$B$6:$B$257,"&lt;="&amp;$B273)</f>
        <v>0.77</v>
      </c>
      <c r="BC273" s="4">
        <f>SUMIFS('Aceite Virgen Extra'!BC$6:BC$257,'Aceite Virgen Extra'!$A$6:$A$257,"&gt;="&amp;$A273,'Aceite Virgen Extra'!$B$6:$B$257,"&lt;="&amp;$B273)</f>
        <v>0.41</v>
      </c>
      <c r="BD273" s="4">
        <f>SUMIFS('Aceite Virgen Extra'!BD$6:BD$257,'Aceite Virgen Extra'!$A$6:$A$257,"&gt;="&amp;$A273,'Aceite Virgen Extra'!$B$6:$B$257,"&lt;="&amp;$B273)</f>
        <v>0.56999999999999995</v>
      </c>
      <c r="BH273" s="4">
        <f>SUMIFS('Aceite Virgen Extra'!BH$6:BH$257,'Aceite Virgen Extra'!$A$6:$A$257,"&gt;="&amp;$A273,'Aceite Virgen Extra'!$B$6:$B$257,"&lt;="&amp;$B273)</f>
        <v>0.76</v>
      </c>
      <c r="BI273" s="4">
        <f>SUMIFS('Aceite Virgen Extra'!BI$6:BI$257,'Aceite Virgen Extra'!$A$6:$A$257,"&gt;="&amp;$A273,'Aceite Virgen Extra'!$B$6:$B$257,"&lt;="&amp;$B273)</f>
        <v>1.04</v>
      </c>
      <c r="BJ273" s="4">
        <f>SUMIFS('Aceite Virgen Extra'!BJ$6:BJ$257,'Aceite Virgen Extra'!$A$6:$A$257,"&gt;="&amp;$A273,'Aceite Virgen Extra'!$B$6:$B$257,"&lt;="&amp;$B273)</f>
        <v>0.8</v>
      </c>
      <c r="BK273" s="4">
        <f>SUMIFS('Aceite Virgen Extra'!BK$6:BK$257,'Aceite Virgen Extra'!$A$6:$A$257,"&gt;="&amp;$A273,'Aceite Virgen Extra'!$B$6:$B$257,"&lt;="&amp;$B273)</f>
        <v>0</v>
      </c>
      <c r="BO273" s="4">
        <f>SUMIFS('Aceite Virgen Extra'!BO$6:BO$257,'Aceite Virgen Extra'!$A$6:$A$257,"&gt;="&amp;$A273,'Aceite Virgen Extra'!$B$6:$B$257,"&lt;="&amp;$B273)</f>
        <v>0.76</v>
      </c>
      <c r="BP273" s="4">
        <f>SUMIFS('Aceite Virgen Extra'!BP$6:BP$257,'Aceite Virgen Extra'!$A$6:$A$257,"&gt;="&amp;$A273,'Aceite Virgen Extra'!$B$6:$B$257,"&lt;="&amp;$B273)</f>
        <v>0.85</v>
      </c>
      <c r="BQ273" s="4">
        <f>SUMIFS('Aceite Virgen Extra'!BQ$6:BQ$257,'Aceite Virgen Extra'!$A$6:$A$257,"&gt;="&amp;$A273,'Aceite Virgen Extra'!$B$6:$B$257,"&lt;="&amp;$B273)</f>
        <v>0.48</v>
      </c>
      <c r="BR273" s="4">
        <f>SUMIFS('Aceite Virgen Extra'!BR$6:BR$257,'Aceite Virgen Extra'!$A$6:$A$257,"&gt;="&amp;$A273,'Aceite Virgen Extra'!$B$6:$B$257,"&lt;="&amp;$B273)</f>
        <v>1.72</v>
      </c>
      <c r="BV273" s="4">
        <f>SUMIFS('Aceite Virgen Extra'!BV$6:BV$257,'Aceite Virgen Extra'!$A$6:$A$257,"&gt;="&amp;$A273,'Aceite Virgen Extra'!$B$6:$B$257,"&lt;="&amp;$B273)</f>
        <v>0.75</v>
      </c>
      <c r="BW273" s="4">
        <f>SUMIFS('Aceite Virgen Extra'!BW$6:BW$257,'Aceite Virgen Extra'!$A$6:$A$257,"&gt;="&amp;$A273,'Aceite Virgen Extra'!$B$6:$B$257,"&lt;="&amp;$B273)</f>
        <v>0.94</v>
      </c>
      <c r="BX273" s="4">
        <f>SUMIFS('Aceite Virgen Extra'!BX$6:BX$257,'Aceite Virgen Extra'!$A$6:$A$257,"&gt;="&amp;$A273,'Aceite Virgen Extra'!$B$6:$B$257,"&lt;="&amp;$B273)</f>
        <v>0.97</v>
      </c>
      <c r="BY273" s="4">
        <f>SUMIFS('Aceite Virgen Extra'!BY$6:BY$257,'Aceite Virgen Extra'!$A$6:$A$257,"&gt;="&amp;$A273,'Aceite Virgen Extra'!$B$6:$B$257,"&lt;="&amp;$B273)</f>
        <v>0</v>
      </c>
      <c r="CC273" s="4">
        <f>SUMIFS('Aceite Virgen Extra'!CC$6:CC$257,'Aceite Virgen Extra'!$A$6:$A$257,"&gt;="&amp;$A273,'Aceite Virgen Extra'!$B$6:$B$257,"&lt;="&amp;$B273)</f>
        <v>0.36000000000000004</v>
      </c>
      <c r="CD273" s="4">
        <f>SUMIFS('Aceite Virgen Extra'!CD$6:CD$257,'Aceite Virgen Extra'!$A$6:$A$257,"&gt;="&amp;$A273,'Aceite Virgen Extra'!$B$6:$B$257,"&lt;="&amp;$B273)</f>
        <v>0.39</v>
      </c>
      <c r="CE273" s="4">
        <f>SUMIFS('Aceite Virgen Extra'!CE$6:CE$257,'Aceite Virgen Extra'!$A$6:$A$257,"&gt;="&amp;$A273,'Aceite Virgen Extra'!$B$6:$B$257,"&lt;="&amp;$B273)</f>
        <v>0.3</v>
      </c>
      <c r="CF273" s="4">
        <f>SUMIFS('Aceite Virgen Extra'!CF$6:CF$257,'Aceite Virgen Extra'!$A$6:$A$257,"&gt;="&amp;$A273,'Aceite Virgen Extra'!$B$6:$B$257,"&lt;="&amp;$B273)</f>
        <v>0.59</v>
      </c>
      <c r="CJ273" s="4">
        <f>SUMIFS('Aceite Virgen Extra'!CJ$6:CJ$257,'Aceite Virgen Extra'!$A$6:$A$257,"&gt;="&amp;$A273,'Aceite Virgen Extra'!$B$6:$B$257,"&lt;="&amp;$B273)</f>
        <v>0.71</v>
      </c>
      <c r="CK273" s="4">
        <f>SUMIFS('Aceite Virgen Extra'!CK$6:CK$257,'Aceite Virgen Extra'!$A$6:$A$257,"&gt;="&amp;$A273,'Aceite Virgen Extra'!$B$6:$B$257,"&lt;="&amp;$B273)</f>
        <v>0.72</v>
      </c>
      <c r="CL273" s="4">
        <f>SUMIFS('Aceite Virgen Extra'!CL$6:CL$257,'Aceite Virgen Extra'!$A$6:$A$257,"&gt;="&amp;$A273,'Aceite Virgen Extra'!$B$6:$B$257,"&lt;="&amp;$B273)</f>
        <v>0.59</v>
      </c>
      <c r="CM273" s="4">
        <f>SUMIFS('Aceite Virgen Extra'!CM$6:CM$257,'Aceite Virgen Extra'!$A$6:$A$257,"&gt;="&amp;$A273,'Aceite Virgen Extra'!$B$6:$B$257,"&lt;="&amp;$B273)</f>
        <v>0.43</v>
      </c>
      <c r="CQ273" s="4">
        <f>SUMIFS('Aceite Virgen Extra'!CQ$6:CQ$257,'Aceite Virgen Extra'!$A$6:$A$257,"&gt;="&amp;$A273,'Aceite Virgen Extra'!$B$6:$B$257,"&lt;="&amp;$B273)</f>
        <v>0.37999999999999995</v>
      </c>
      <c r="CR273" s="4">
        <f>SUMIFS('Aceite Virgen Extra'!CR$6:CR$257,'Aceite Virgen Extra'!$A$6:$A$257,"&gt;="&amp;$A273,'Aceite Virgen Extra'!$B$6:$B$257,"&lt;="&amp;$B273)</f>
        <v>0.90999999999999992</v>
      </c>
      <c r="CS273" s="4">
        <f>SUMIFS('Aceite Virgen Extra'!CS$6:CS$257,'Aceite Virgen Extra'!$A$6:$A$257,"&gt;="&amp;$A273,'Aceite Virgen Extra'!$B$6:$B$257,"&lt;="&amp;$B273)</f>
        <v>0.25</v>
      </c>
      <c r="CT273" s="4">
        <f>SUMIFS('Aceite Virgen Extra'!CT$6:CT$257,'Aceite Virgen Extra'!$A$6:$A$257,"&gt;="&amp;$A273,'Aceite Virgen Extra'!$B$6:$B$257,"&lt;="&amp;$B273)</f>
        <v>0</v>
      </c>
      <c r="CX273" s="4">
        <f>SUMIFS('Aceite Virgen Extra'!CX$6:CX$257,'Aceite Virgen Extra'!$A$6:$A$257,"&gt;="&amp;$A273,'Aceite Virgen Extra'!$B$6:$B$257,"&lt;="&amp;$B273)</f>
        <v>0.48</v>
      </c>
      <c r="CY273" s="4">
        <f>SUMIFS('Aceite Virgen Extra'!CY$6:CY$257,'Aceite Virgen Extra'!$A$6:$A$257,"&gt;="&amp;$A273,'Aceite Virgen Extra'!$B$6:$B$257,"&lt;="&amp;$B273)</f>
        <v>0.52</v>
      </c>
      <c r="CZ273" s="4">
        <f>SUMIFS('Aceite Virgen Extra'!CZ$6:CZ$257,'Aceite Virgen Extra'!$A$6:$A$257,"&gt;="&amp;$A273,'Aceite Virgen Extra'!$B$6:$B$257,"&lt;="&amp;$B273)</f>
        <v>0.35000000000000003</v>
      </c>
      <c r="DA273" s="4">
        <f>SUMIFS('Aceite Virgen Extra'!DA$6:DA$257,'Aceite Virgen Extra'!$A$6:$A$257,"&gt;="&amp;$A273,'Aceite Virgen Extra'!$B$6:$B$257,"&lt;="&amp;$B273)</f>
        <v>0.79</v>
      </c>
      <c r="DE273" s="4">
        <f>SUMIFS('Aceite Virgen Extra'!DE$6:DE$257,'Aceite Virgen Extra'!$A$6:$A$257,"&gt;="&amp;$A273,'Aceite Virgen Extra'!$B$6:$B$257,"&lt;="&amp;$B273)</f>
        <v>0.77</v>
      </c>
      <c r="DF273" s="4">
        <f>SUMIFS('Aceite Virgen Extra'!DF$6:DF$257,'Aceite Virgen Extra'!$A$6:$A$257,"&gt;="&amp;$A273,'Aceite Virgen Extra'!$B$6:$B$257,"&lt;="&amp;$B273)</f>
        <v>0.73</v>
      </c>
      <c r="DG273" s="4">
        <f>SUMIFS('Aceite Virgen Extra'!DG$6:DG$257,'Aceite Virgen Extra'!$A$6:$A$257,"&gt;="&amp;$A273,'Aceite Virgen Extra'!$B$6:$B$257,"&lt;="&amp;$B273)</f>
        <v>0.89999999999999991</v>
      </c>
      <c r="DH273" s="4">
        <f>SUMIFS('Aceite Virgen Extra'!DH$6:DH$257,'Aceite Virgen Extra'!$A$6:$A$257,"&gt;="&amp;$A273,'Aceite Virgen Extra'!$B$6:$B$257,"&lt;="&amp;$B273)</f>
        <v>0</v>
      </c>
      <c r="DL273" s="4">
        <f>SUMIFS('Aceite Virgen Extra'!DL$6:DL$257,'Aceite Virgen Extra'!$A$6:$A$257,"&gt;="&amp;$A273,'Aceite Virgen Extra'!$B$6:$B$257,"&lt;="&amp;$B273)</f>
        <v>0.48</v>
      </c>
      <c r="DM273" s="4">
        <f>SUMIFS('Aceite Virgen Extra'!DM$6:DM$257,'Aceite Virgen Extra'!$A$6:$A$257,"&gt;="&amp;$A273,'Aceite Virgen Extra'!$B$6:$B$257,"&lt;="&amp;$B273)</f>
        <v>0.14000000000000001</v>
      </c>
      <c r="DN273" s="4">
        <f>SUMIFS('Aceite Virgen Extra'!DN$6:DN$257,'Aceite Virgen Extra'!$A$6:$A$257,"&gt;="&amp;$A273,'Aceite Virgen Extra'!$B$6:$B$257,"&lt;="&amp;$B273)</f>
        <v>0.63</v>
      </c>
      <c r="DO273" s="4">
        <f>SUMIFS('Aceite Virgen Extra'!DO$6:DO$257,'Aceite Virgen Extra'!$A$6:$A$257,"&gt;="&amp;$A273,'Aceite Virgen Extra'!$B$6:$B$257,"&lt;="&amp;$B273)</f>
        <v>0</v>
      </c>
      <c r="DS273" s="4">
        <f>SUMIFS('Aceite Virgen Extra'!DS$6:DS$257,'Aceite Virgen Extra'!$A$6:$A$257,"&gt;="&amp;$A273,'Aceite Virgen Extra'!$B$6:$B$257,"&lt;="&amp;$B273)</f>
        <v>0.86999999999999988</v>
      </c>
      <c r="DT273" s="4">
        <f>SUMIFS('Aceite Virgen Extra'!DT$6:DT$257,'Aceite Virgen Extra'!$A$6:$A$257,"&gt;="&amp;$A273,'Aceite Virgen Extra'!$B$6:$B$257,"&lt;="&amp;$B273)</f>
        <v>0.78</v>
      </c>
      <c r="DU273" s="4">
        <f>SUMIFS('Aceite Virgen Extra'!DU$6:DU$257,'Aceite Virgen Extra'!$A$6:$A$257,"&gt;="&amp;$A273,'Aceite Virgen Extra'!$B$6:$B$257,"&lt;="&amp;$B273)</f>
        <v>1.1200000000000001</v>
      </c>
      <c r="DV273" s="4">
        <f>SUMIFS('Aceite Virgen Extra'!DV$6:DV$257,'Aceite Virgen Extra'!$A$6:$A$257,"&gt;="&amp;$A273,'Aceite Virgen Extra'!$B$6:$B$257,"&lt;="&amp;$B273)</f>
        <v>0</v>
      </c>
      <c r="DZ273" s="4">
        <f>SUMIFS('Aceite Virgen Extra'!DZ$6:DZ$257,'Aceite Virgen Extra'!$A$6:$A$257,"&gt;="&amp;$A273,'Aceite Virgen Extra'!$B$6:$B$257,"&lt;="&amp;$B273)</f>
        <v>1.49</v>
      </c>
      <c r="EA273" s="4">
        <f>SUMIFS('Aceite Virgen Extra'!EA$6:EA$257,'Aceite Virgen Extra'!$A$6:$A$257,"&gt;="&amp;$A273,'Aceite Virgen Extra'!$B$6:$B$257,"&lt;="&amp;$B273)</f>
        <v>0.45</v>
      </c>
      <c r="EB273" s="4">
        <f>SUMIFS('Aceite Virgen Extra'!EB$6:EB$257,'Aceite Virgen Extra'!$A$6:$A$257,"&gt;="&amp;$A273,'Aceite Virgen Extra'!$B$6:$B$257,"&lt;="&amp;$B273)</f>
        <v>0.96</v>
      </c>
      <c r="EC273" s="4">
        <f>SUMIFS('Aceite Virgen Extra'!EC$6:EC$257,'Aceite Virgen Extra'!$A$6:$A$257,"&gt;="&amp;$A273,'Aceite Virgen Extra'!$B$6:$B$257,"&lt;="&amp;$B273)</f>
        <v>0.21</v>
      </c>
      <c r="EG273" s="4">
        <f>SUMIFS('Aceite Virgen Extra'!EG$6:EG$257,'Aceite Virgen Extra'!$A$6:$A$257,"&gt;="&amp;$A273,'Aceite Virgen Extra'!$B$6:$B$257,"&lt;="&amp;$B273)</f>
        <v>0.42000000000000004</v>
      </c>
      <c r="EH273" s="4">
        <f>SUMIFS('Aceite Virgen Extra'!EH$6:EH$257,'Aceite Virgen Extra'!$A$6:$A$257,"&gt;="&amp;$A273,'Aceite Virgen Extra'!$B$6:$B$257,"&lt;="&amp;$B273)</f>
        <v>0.57000000000000006</v>
      </c>
      <c r="EI273" s="4">
        <f>SUMIFS('Aceite Virgen Extra'!EI$6:EI$257,'Aceite Virgen Extra'!$A$6:$A$257,"&gt;="&amp;$A273,'Aceite Virgen Extra'!$B$6:$B$257,"&lt;="&amp;$B273)</f>
        <v>0.48</v>
      </c>
      <c r="EJ273" s="4">
        <f>SUMIFS('Aceite Virgen Extra'!EJ$6:EJ$257,'Aceite Virgen Extra'!$A$6:$A$257,"&gt;="&amp;$A273,'Aceite Virgen Extra'!$B$6:$B$257,"&lt;="&amp;$B273)</f>
        <v>0</v>
      </c>
      <c r="EN273" s="4">
        <f>SUMIFS('Aceite Virgen Extra'!EN$6:EN$257,'Aceite Virgen Extra'!$A$6:$A$257,"&gt;="&amp;$A273,'Aceite Virgen Extra'!$B$6:$B$257,"&lt;="&amp;$B273)</f>
        <v>1.18</v>
      </c>
      <c r="EO273" s="4">
        <f>SUMIFS('Aceite Virgen Extra'!EO$6:EO$257,'Aceite Virgen Extra'!$A$6:$A$257,"&gt;="&amp;$A273,'Aceite Virgen Extra'!$B$6:$B$257,"&lt;="&amp;$B273)</f>
        <v>0.34</v>
      </c>
      <c r="EP273" s="4">
        <f>SUMIFS('Aceite Virgen Extra'!EP$6:EP$257,'Aceite Virgen Extra'!$A$6:$A$257,"&gt;="&amp;$A273,'Aceite Virgen Extra'!$B$6:$B$257,"&lt;="&amp;$B273)</f>
        <v>1.78</v>
      </c>
      <c r="EQ273" s="4">
        <f>SUMIFS('Aceite Virgen Extra'!EQ$6:EQ$257,'Aceite Virgen Extra'!$A$6:$A$257,"&gt;="&amp;$A273,'Aceite Virgen Extra'!$B$6:$B$257,"&lt;="&amp;$B273)</f>
        <v>0.64</v>
      </c>
      <c r="EU273" s="4">
        <f>SUMIFS('Aceite Virgen Extra'!EU$6:EU$257,'Aceite Virgen Extra'!$A$6:$A$257,"&gt;="&amp;$A273,'Aceite Virgen Extra'!$B$6:$B$257,"&lt;="&amp;$B273)</f>
        <v>0.67999999999999994</v>
      </c>
      <c r="EV273" s="4">
        <f>SUMIFS('Aceite Virgen Extra'!EV$6:EV$257,'Aceite Virgen Extra'!$A$6:$A$257,"&gt;="&amp;$A273,'Aceite Virgen Extra'!$B$6:$B$257,"&lt;="&amp;$B273)</f>
        <v>0.66</v>
      </c>
      <c r="EW273" s="4">
        <f>SUMIFS('Aceite Virgen Extra'!EW$6:EW$257,'Aceite Virgen Extra'!$A$6:$A$257,"&gt;="&amp;$A273,'Aceite Virgen Extra'!$B$6:$B$257,"&lt;="&amp;$B273)</f>
        <v>0.94000000000000006</v>
      </c>
      <c r="EX273" s="4">
        <f>SUMIFS('Aceite Virgen Extra'!EX$6:EX$257,'Aceite Virgen Extra'!$A$6:$A$257,"&gt;="&amp;$A273,'Aceite Virgen Extra'!$B$6:$B$257,"&lt;="&amp;$B273)</f>
        <v>0</v>
      </c>
      <c r="FB273" s="4">
        <f>SUMIFS('Aceite Virgen Extra'!FB$6:FB$257,'Aceite Virgen Extra'!$A$6:$A$257,"&gt;="&amp;$A273,'Aceite Virgen Extra'!$B$6:$B$257,"&lt;="&amp;$B273)</f>
        <v>0.90999999999999992</v>
      </c>
      <c r="FC273" s="4">
        <f>SUMIFS('Aceite Virgen Extra'!FC$6:FC$257,'Aceite Virgen Extra'!$A$6:$A$257,"&gt;="&amp;$A273,'Aceite Virgen Extra'!$B$6:$B$257,"&lt;="&amp;$B273)</f>
        <v>1.23</v>
      </c>
      <c r="FD273" s="4">
        <f>SUMIFS('Aceite Virgen Extra'!FD$6:FD$257,'Aceite Virgen Extra'!$A$6:$A$257,"&gt;="&amp;$A273,'Aceite Virgen Extra'!$B$6:$B$257,"&lt;="&amp;$B273)</f>
        <v>0.71000000000000008</v>
      </c>
      <c r="FE273" s="4">
        <f>SUMIFS('Aceite Virgen Extra'!FE$6:FE$257,'Aceite Virgen Extra'!$A$6:$A$257,"&gt;="&amp;$A273,'Aceite Virgen Extra'!$B$6:$B$257,"&lt;="&amp;$B273)</f>
        <v>1.06</v>
      </c>
      <c r="FI273" s="4">
        <f>SUMIFS('Aceite Virgen Extra'!FI$6:FI$257,'Aceite Virgen Extra'!$A$6:$A$257,"&gt;="&amp;$A273,'Aceite Virgen Extra'!$B$6:$B$257,"&lt;="&amp;$B273)</f>
        <v>1.0899999999999999</v>
      </c>
      <c r="FJ273" s="4">
        <f>SUMIFS('Aceite Virgen Extra'!FJ$6:FJ$257,'Aceite Virgen Extra'!$A$6:$A$257,"&gt;="&amp;$A273,'Aceite Virgen Extra'!$B$6:$B$257,"&lt;="&amp;$B273)</f>
        <v>2.36</v>
      </c>
      <c r="FK273" s="4">
        <f>SUMIFS('Aceite Virgen Extra'!FK$6:FK$257,'Aceite Virgen Extra'!$A$6:$A$257,"&gt;="&amp;$A273,'Aceite Virgen Extra'!$B$6:$B$257,"&lt;="&amp;$B273)</f>
        <v>0.6100000000000001</v>
      </c>
      <c r="FL273" s="4">
        <f>SUMIFS('Aceite Virgen Extra'!FL$6:FL$257,'Aceite Virgen Extra'!$A$6:$A$257,"&gt;="&amp;$A273,'Aceite Virgen Extra'!$B$6:$B$257,"&lt;="&amp;$B273)</f>
        <v>0</v>
      </c>
      <c r="FP273" s="4">
        <f>SUMIFS('Aceite Virgen Extra'!FP$6:FP$257,'Aceite Virgen Extra'!$A$6:$A$257,"&gt;="&amp;$A273,'Aceite Virgen Extra'!$B$6:$B$257,"&lt;="&amp;$B273)</f>
        <v>0.77999999999999992</v>
      </c>
      <c r="FQ273" s="4">
        <f>SUMIFS('Aceite Virgen Extra'!FQ$6:FQ$257,'Aceite Virgen Extra'!$A$6:$A$257,"&gt;="&amp;$A273,'Aceite Virgen Extra'!$B$6:$B$257,"&lt;="&amp;$B273)</f>
        <v>0.74</v>
      </c>
      <c r="FR273" s="4">
        <f>SUMIFS('Aceite Virgen Extra'!FR$6:FR$257,'Aceite Virgen Extra'!$A$6:$A$257,"&gt;="&amp;$A273,'Aceite Virgen Extra'!$B$6:$B$257,"&lt;="&amp;$B273)</f>
        <v>1.02</v>
      </c>
      <c r="FS273" s="4">
        <f>SUMIFS('Aceite Virgen Extra'!FS$6:FS$257,'Aceite Virgen Extra'!$A$6:$A$257,"&gt;="&amp;$A273,'Aceite Virgen Extra'!$B$6:$B$257,"&lt;="&amp;$B273)</f>
        <v>0</v>
      </c>
      <c r="FW273" s="4">
        <f>SUMIFS('Aceite Virgen Extra'!FW$6:FW$257,'Aceite Virgen Extra'!$A$6:$A$257,"&gt;="&amp;$A273,'Aceite Virgen Extra'!$B$6:$B$257,"&lt;="&amp;$B273)</f>
        <v>0.16</v>
      </c>
      <c r="FX273" s="4">
        <f>SUMIFS('Aceite Virgen Extra'!FX$6:FX$257,'Aceite Virgen Extra'!$A$6:$A$257,"&gt;="&amp;$A273,'Aceite Virgen Extra'!$B$6:$B$257,"&lt;="&amp;$B273)</f>
        <v>0.45</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0.32</v>
      </c>
      <c r="GE273" s="4">
        <f>SUMIFS('Aceite Virgen Extra'!GE$6:GE$257,'Aceite Virgen Extra'!$A$6:$A$257,"&gt;="&amp;$A273,'Aceite Virgen Extra'!$B$6:$B$257,"&lt;="&amp;$B273)</f>
        <v>0.33</v>
      </c>
      <c r="GF273" s="4">
        <f>SUMIFS('Aceite Virgen Extra'!GF$6:GF$257,'Aceite Virgen Extra'!$A$6:$A$257,"&gt;="&amp;$A273,'Aceite Virgen Extra'!$B$6:$B$257,"&lt;="&amp;$B273)</f>
        <v>0.33</v>
      </c>
      <c r="GG273" s="4">
        <f>SUMIFS('Aceite Virgen Extra'!GG$6:GG$257,'Aceite Virgen Extra'!$A$6:$A$257,"&gt;="&amp;$A273,'Aceite Virgen Extra'!$B$6:$B$257,"&lt;="&amp;$B273)</f>
        <v>0</v>
      </c>
      <c r="GK273" s="4">
        <f>SUMIFS('Aceite Virgen Extra'!GK$6:GK$257,'Aceite Virgen Extra'!$A$6:$A$257,"&gt;="&amp;$A273,'Aceite Virgen Extra'!$B$6:$B$257,"&lt;="&amp;$B273)</f>
        <v>0.15</v>
      </c>
      <c r="GL273" s="4">
        <f>SUMIFS('Aceite Virgen Extra'!GL$6:GL$257,'Aceite Virgen Extra'!$A$6:$A$257,"&gt;="&amp;$A273,'Aceite Virgen Extra'!$B$6:$B$257,"&lt;="&amp;$B273)</f>
        <v>0.21</v>
      </c>
      <c r="GM273" s="4">
        <f>SUMIFS('Aceite Virgen Extra'!GM$6:GM$257,'Aceite Virgen Extra'!$A$6:$A$257,"&gt;="&amp;$A273,'Aceite Virgen Extra'!$B$6:$B$257,"&lt;="&amp;$B273)</f>
        <v>0.19</v>
      </c>
      <c r="GN273" s="4">
        <f>SUMIFS('Aceite Virgen Extra'!GN$6:GN$257,'Aceite Virgen Extra'!$A$6:$A$257,"&gt;="&amp;$A273,'Aceite Virgen Extra'!$B$6:$B$257,"&lt;="&amp;$B273)</f>
        <v>0</v>
      </c>
      <c r="GR273" s="4">
        <f>SUMIFS('Aceite Virgen Extra'!GR$6:GR$257,'Aceite Virgen Extra'!$A$6:$A$257,"&gt;="&amp;$A273,'Aceite Virgen Extra'!$B$6:$B$257,"&lt;="&amp;$B273)</f>
        <v>0.11</v>
      </c>
      <c r="GS273" s="4">
        <f>SUMIFS('Aceite Virgen Extra'!GS$6:GS$257,'Aceite Virgen Extra'!$A$6:$A$257,"&gt;="&amp;$A273,'Aceite Virgen Extra'!$B$6:$B$257,"&lt;="&amp;$B273)</f>
        <v>0</v>
      </c>
      <c r="GT273" s="4">
        <f>SUMIFS('Aceite Virgen Extra'!GT$6:GT$257,'Aceite Virgen Extra'!$A$6:$A$257,"&gt;="&amp;$A273,'Aceite Virgen Extra'!$B$6:$B$257,"&lt;="&amp;$B273)</f>
        <v>0.21000000000000002</v>
      </c>
      <c r="GU273" s="4">
        <f>SUMIFS('Aceite Virgen Extra'!GU$6:GU$257,'Aceite Virgen Extra'!$A$6:$A$257,"&gt;="&amp;$A273,'Aceite Virgen Extra'!$B$6:$B$257,"&lt;="&amp;$B273)</f>
        <v>0</v>
      </c>
      <c r="GY273" s="4">
        <f>SUMIFS('Aceite Virgen Extra'!GY$6:GY$257,'Aceite Virgen Extra'!$A$6:$A$257,"&gt;="&amp;$A273,'Aceite Virgen Extra'!$B$6:$B$257,"&lt;="&amp;$B273)</f>
        <v>0.36</v>
      </c>
      <c r="GZ273" s="4">
        <f>SUMIFS('Aceite Virgen Extra'!GZ$6:GZ$257,'Aceite Virgen Extra'!$A$6:$A$257,"&gt;="&amp;$A273,'Aceite Virgen Extra'!$B$6:$B$257,"&lt;="&amp;$B273)</f>
        <v>0</v>
      </c>
      <c r="HA273" s="4">
        <f>SUMIFS('Aceite Virgen Extra'!HA$6:HA$257,'Aceite Virgen Extra'!$A$6:$A$257,"&gt;="&amp;$A273,'Aceite Virgen Extra'!$B$6:$B$257,"&lt;="&amp;$B273)</f>
        <v>0.17</v>
      </c>
      <c r="HB273" s="4">
        <f>SUMIFS('Aceite Virgen Extra'!HB$6:HB$257,'Aceite Virgen Extra'!$A$6:$A$257,"&gt;="&amp;$A273,'Aceite Virgen Extra'!$B$6:$B$257,"&lt;="&amp;$B273)</f>
        <v>3.45</v>
      </c>
      <c r="HF273" s="4">
        <f>SUMIFS('Aceite Virgen Extra'!HF$6:HF$257,'Aceite Virgen Extra'!$A$6:$A$257,"&gt;="&amp;$A273,'Aceite Virgen Extra'!$B$6:$B$257,"&lt;="&amp;$B273)</f>
        <v>4.5200000000000005</v>
      </c>
      <c r="HG273" s="4">
        <f>SUMIFS('Aceite Virgen Extra'!HG$6:HG$257,'Aceite Virgen Extra'!$A$6:$A$257,"&gt;="&amp;$A273,'Aceite Virgen Extra'!$B$6:$B$257,"&lt;="&amp;$B273)</f>
        <v>1.99</v>
      </c>
      <c r="HH273" s="4">
        <f>SUMIFS('Aceite Virgen Extra'!HH$6:HH$257,'Aceite Virgen Extra'!$A$6:$A$257,"&gt;="&amp;$A273,'Aceite Virgen Extra'!$B$6:$B$257,"&lt;="&amp;$B273)</f>
        <v>1.1000000000000001</v>
      </c>
      <c r="HI273" s="4">
        <f>SUMIFS('Aceite Virgen Extra'!HI$6:HI$257,'Aceite Virgen Extra'!$A$6:$A$257,"&gt;="&amp;$A273,'Aceite Virgen Extra'!$B$6:$B$257,"&lt;="&amp;$B273)</f>
        <v>2.77</v>
      </c>
      <c r="HM273" s="4">
        <f>SUMIFS('Aceite Virgen Extra'!HM$6:HM$257,'Aceite Virgen Extra'!$A$6:$A$257,"&gt;="&amp;$A273,'Aceite Virgen Extra'!$B$6:$B$257,"&lt;="&amp;$B273)</f>
        <v>0.56000000000000005</v>
      </c>
      <c r="HN273" s="4">
        <f>SUMIFS('Aceite Virgen Extra'!HN$6:HN$257,'Aceite Virgen Extra'!$A$6:$A$257,"&gt;="&amp;$A273,'Aceite Virgen Extra'!$B$6:$B$257,"&lt;="&amp;$B273)</f>
        <v>0.53</v>
      </c>
      <c r="HO273" s="4">
        <f>SUMIFS('Aceite Virgen Extra'!HO$6:HO$257,'Aceite Virgen Extra'!$A$6:$A$257,"&gt;="&amp;$A273,'Aceite Virgen Extra'!$B$6:$B$257,"&lt;="&amp;$B273)</f>
        <v>0.53</v>
      </c>
      <c r="HP273" s="4">
        <f>SUMIFS('Aceite Virgen Extra'!HP$6:HP$257,'Aceite Virgen Extra'!$A$6:$A$257,"&gt;="&amp;$A273,'Aceite Virgen Extra'!$B$6:$B$257,"&lt;="&amp;$B273)</f>
        <v>0</v>
      </c>
      <c r="HT273" s="4">
        <f>SUMIFS('Aceite Virgen Extra'!HT$6:HT$257,'Aceite Virgen Extra'!$A$6:$A$257,"&gt;="&amp;$A273,'Aceite Virgen Extra'!$B$6:$B$257,"&lt;="&amp;$B273)</f>
        <v>0.31</v>
      </c>
      <c r="HU273" s="4">
        <f>SUMIFS('Aceite Virgen Extra'!HU$6:HU$257,'Aceite Virgen Extra'!$A$6:$A$257,"&gt;="&amp;$A273,'Aceite Virgen Extra'!$B$6:$B$257,"&lt;="&amp;$B273)</f>
        <v>0.27</v>
      </c>
      <c r="HV273" s="4">
        <f>SUMIFS('Aceite Virgen Extra'!HV$6:HV$257,'Aceite Virgen Extra'!$A$6:$A$257,"&gt;="&amp;$A273,'Aceite Virgen Extra'!$B$6:$B$257,"&lt;="&amp;$B273)</f>
        <v>0.43000000000000005</v>
      </c>
      <c r="HW273" s="4">
        <f>SUMIFS('Aceite Virgen Extra'!HW$6:HW$257,'Aceite Virgen Extra'!$A$6:$A$257,"&gt;="&amp;$A273,'Aceite Virgen Extra'!$B$6:$B$257,"&lt;="&amp;$B273)</f>
        <v>0</v>
      </c>
      <c r="HZ273"/>
      <c r="IA273" s="4">
        <f>SUMIFS('Aceite Virgen Extra'!IA$6:IA$257,'Aceite Virgen Extra'!$A$6:$A$257,"&gt;="&amp;$A273,'Aceite Virgen Extra'!$B$6:$B$257,"&lt;="&amp;$B273)</f>
        <v>0.53</v>
      </c>
      <c r="IB273" s="4">
        <f>SUMIFS('Aceite Virgen Extra'!IB$6:IB$257,'Aceite Virgen Extra'!$A$6:$A$257,"&gt;="&amp;$A273,'Aceite Virgen Extra'!$B$6:$B$257,"&lt;="&amp;$B273)</f>
        <v>0.64</v>
      </c>
      <c r="IC273" s="4">
        <f>SUMIFS('Aceite Virgen Extra'!IC$6:IC$257,'Aceite Virgen Extra'!$A$6:$A$257,"&gt;="&amp;$A273,'Aceite Virgen Extra'!$B$6:$B$257,"&lt;="&amp;$B273)</f>
        <v>0.43999999999999995</v>
      </c>
      <c r="ID273" s="4">
        <f>SUMIFS('Aceite Virgen Extra'!ID$6:ID$257,'Aceite Virgen Extra'!$A$6:$A$257,"&gt;="&amp;$A273,'Aceite Virgen Extra'!$B$6:$B$257,"&lt;="&amp;$B273)</f>
        <v>0</v>
      </c>
      <c r="IH273" s="4">
        <f>SUMIFS('Aceite Virgen Extra'!IH$6:IH$257,'Aceite Virgen Extra'!$A$6:$A$257,"&gt;="&amp;$A273,'Aceite Virgen Extra'!$B$6:$B$257,"&lt;="&amp;$B273)</f>
        <v>0.15</v>
      </c>
      <c r="II273" s="4">
        <f>SUMIFS('Aceite Virgen Extra'!II$6:II$257,'Aceite Virgen Extra'!$A$6:$A$257,"&gt;="&amp;$A273,'Aceite Virgen Extra'!$B$6:$B$257,"&lt;="&amp;$B273)</f>
        <v>0</v>
      </c>
      <c r="IJ273" s="4">
        <f>SUMIFS('Aceite Virgen Extra'!IJ$6:IJ$257,'Aceite Virgen Extra'!$A$6:$A$257,"&gt;="&amp;$A273,'Aceite Virgen Extra'!$B$6:$B$257,"&lt;="&amp;$B273)</f>
        <v>0.22</v>
      </c>
      <c r="IK273" s="4">
        <f>SUMIFS('Aceite Virgen Extra'!IK$6:IK$257,'Aceite Virgen Extra'!$A$6:$A$257,"&gt;="&amp;$A273,'Aceite Virgen Extra'!$B$6:$B$257,"&lt;="&amp;$B273)</f>
        <v>0.3</v>
      </c>
      <c r="IO273" s="4">
        <f>SUMIFS('Aceite Virgen Extra'!IO$6:IO$257,'Aceite Virgen Extra'!$A$6:$A$257,"&gt;="&amp;$A273,'Aceite Virgen Extra'!$B$6:$B$257,"&lt;="&amp;$B273)</f>
        <v>0.18</v>
      </c>
      <c r="IP273" s="4">
        <f>SUMIFS('Aceite Virgen Extra'!IP$6:IP$257,'Aceite Virgen Extra'!$A$6:$A$257,"&gt;="&amp;$A273,'Aceite Virgen Extra'!$B$6:$B$257,"&lt;="&amp;$B273)</f>
        <v>0.31</v>
      </c>
      <c r="IQ273" s="4">
        <f>SUMIFS('Aceite Virgen Extra'!IQ$6:IQ$257,'Aceite Virgen Extra'!$A$6:$A$257,"&gt;="&amp;$A273,'Aceite Virgen Extra'!$B$6:$B$257,"&lt;="&amp;$B273)</f>
        <v>0.19</v>
      </c>
      <c r="IR273" s="4">
        <f>SUMIFS('Aceite Virgen Extra'!IR$6:IR$257,'Aceite Virgen Extra'!$A$6:$A$257,"&gt;="&amp;$A273,'Aceite Virgen Extra'!$B$6:$B$257,"&lt;="&amp;$B273)</f>
        <v>0</v>
      </c>
      <c r="IV273" s="4">
        <f>SUMIFS('Aceite Virgen Extra'!IV$6:IV$257,'Aceite Virgen Extra'!$A$6:$A$257,"&gt;="&amp;$A273,'Aceite Virgen Extra'!$B$6:$B$257,"&lt;="&amp;$B273)</f>
        <v>0.36</v>
      </c>
      <c r="IW273" s="4">
        <f>SUMIFS('Aceite Virgen Extra'!IW$6:IW$257,'Aceite Virgen Extra'!$A$6:$A$257,"&gt;="&amp;$A273,'Aceite Virgen Extra'!$B$6:$B$257,"&lt;="&amp;$B273)</f>
        <v>0.15</v>
      </c>
      <c r="IX273" s="4">
        <f>SUMIFS('Aceite Virgen Extra'!IX$6:IX$257,'Aceite Virgen Extra'!$A$6:$A$257,"&gt;="&amp;$A273,'Aceite Virgen Extra'!$B$6:$B$257,"&lt;="&amp;$B273)</f>
        <v>0.23</v>
      </c>
      <c r="IY273" s="4">
        <f>SUMIFS('Aceite Virgen Extra'!IY$6:IY$257,'Aceite Virgen Extra'!$A$6:$A$257,"&gt;="&amp;$A273,'Aceite Virgen Extra'!$B$6:$B$257,"&lt;="&amp;$B273)</f>
        <v>1</v>
      </c>
      <c r="JB273"/>
      <c r="JC273" s="4">
        <f>SUMIFS('Aceite Virgen Extra'!JC$6:JC$257,'Aceite Virgen Extra'!$A$6:$A$257,"&gt;="&amp;$A273,'Aceite Virgen Extra'!$B$6:$B$257,"&lt;="&amp;$B273)</f>
        <v>1.0799999999999998</v>
      </c>
      <c r="JD273" s="4">
        <f>SUMIFS('Aceite Virgen Extra'!JD$6:JD$257,'Aceite Virgen Extra'!$A$6:$A$257,"&gt;="&amp;$A273,'Aceite Virgen Extra'!$B$6:$B$257,"&lt;="&amp;$B273)</f>
        <v>0.94</v>
      </c>
      <c r="JE273" s="4">
        <f>SUMIFS('Aceite Virgen Extra'!JE$6:JE$257,'Aceite Virgen Extra'!$A$6:$A$257,"&gt;="&amp;$A273,'Aceite Virgen Extra'!$B$6:$B$257,"&lt;="&amp;$B273)</f>
        <v>0.3</v>
      </c>
      <c r="JF273" s="4">
        <f>SUMIFS('Aceite Virgen Extra'!JF$6:JF$257,'Aceite Virgen Extra'!$A$6:$A$257,"&gt;="&amp;$A273,'Aceite Virgen Extra'!$B$6:$B$257,"&lt;="&amp;$B273)</f>
        <v>4.97</v>
      </c>
      <c r="JJ273" s="4">
        <f>SUMIFS('Aceite Virgen Extra'!JJ$6:JJ$257,'Aceite Virgen Extra'!$A$6:$A$257,"&gt;="&amp;$A273,'Aceite Virgen Extra'!$B$6:$B$257,"&lt;="&amp;$B273)</f>
        <v>0.37</v>
      </c>
      <c r="JK273" s="4">
        <f>SUMIFS('Aceite Virgen Extra'!JK$6:JK$257,'Aceite Virgen Extra'!$A$6:$A$257,"&gt;="&amp;$A273,'Aceite Virgen Extra'!$B$6:$B$257,"&lt;="&amp;$B273)</f>
        <v>0.4</v>
      </c>
      <c r="JL273" s="4">
        <f>SUMIFS('Aceite Virgen Extra'!JL$6:JL$257,'Aceite Virgen Extra'!$A$6:$A$257,"&gt;="&amp;$A273,'Aceite Virgen Extra'!$B$6:$B$257,"&lt;="&amp;$B273)</f>
        <v>0.34</v>
      </c>
      <c r="JM273" s="4">
        <f>SUMIFS('Aceite Virgen Extra'!JM$6:JM$257,'Aceite Virgen Extra'!$A$6:$A$257,"&gt;="&amp;$A273,'Aceite Virgen Extra'!$B$6:$B$257,"&lt;="&amp;$B273)</f>
        <v>0</v>
      </c>
      <c r="JQ273" s="4">
        <f>SUMIFS('Aceite Virgen Extra'!JQ$6:JQ$257,'Aceite Virgen Extra'!$A$6:$A$257,"&gt;="&amp;$A273,'Aceite Virgen Extra'!$B$6:$B$257,"&lt;="&amp;$B273)</f>
        <v>0.28000000000000003</v>
      </c>
      <c r="JR273" s="4">
        <f>SUMIFS('Aceite Virgen Extra'!JR$6:JR$257,'Aceite Virgen Extra'!$A$6:$A$257,"&gt;="&amp;$A273,'Aceite Virgen Extra'!$B$6:$B$257,"&lt;="&amp;$B273)</f>
        <v>0</v>
      </c>
      <c r="JS273" s="4">
        <f>SUMIFS('Aceite Virgen Extra'!JS$6:JS$257,'Aceite Virgen Extra'!$A$6:$A$257,"&gt;="&amp;$A273,'Aceite Virgen Extra'!$B$6:$B$257,"&lt;="&amp;$B273)</f>
        <v>0.47</v>
      </c>
      <c r="JT273" s="4">
        <f>SUMIFS('Aceite Virgen Extra'!JT$6:JT$257,'Aceite Virgen Extra'!$A$6:$A$257,"&gt;="&amp;$A273,'Aceite Virgen Extra'!$B$6:$B$257,"&lt;="&amp;$B273)</f>
        <v>0</v>
      </c>
      <c r="JX273" s="4">
        <f>SUMIFS('Aceite Virgen Extra'!JX$6:JX$257,'Aceite Virgen Extra'!$A$6:$A$257,"&gt;="&amp;$A273,'Aceite Virgen Extra'!$B$6:$B$257,"&lt;="&amp;$B273)</f>
        <v>0.19000000000000003</v>
      </c>
      <c r="JY273" s="4">
        <f>SUMIFS('Aceite Virgen Extra'!JY$6:JY$257,'Aceite Virgen Extra'!$A$6:$A$257,"&gt;="&amp;$A273,'Aceite Virgen Extra'!$B$6:$B$257,"&lt;="&amp;$B273)</f>
        <v>0.17</v>
      </c>
      <c r="JZ273" s="4">
        <f>SUMIFS('Aceite Virgen Extra'!JZ$6:JZ$257,'Aceite Virgen Extra'!$A$6:$A$257,"&gt;="&amp;$A273,'Aceite Virgen Extra'!$B$6:$B$257,"&lt;="&amp;$B273)</f>
        <v>0.08</v>
      </c>
      <c r="KA273" s="4">
        <f>SUMIFS('Aceite Virgen Extra'!KA$6:KA$257,'Aceite Virgen Extra'!$A$6:$A$257,"&gt;="&amp;$A273,'Aceite Virgen Extra'!$B$6:$B$257,"&lt;="&amp;$B273)</f>
        <v>0.71</v>
      </c>
      <c r="KE273" s="4">
        <f>SUMIFS('Aceite Virgen Extra'!KE$6:KE$257,'Aceite Virgen Extra'!$A$6:$A$257,"&gt;="&amp;$A273,'Aceite Virgen Extra'!$B$6:$B$257,"&lt;="&amp;$B273)</f>
        <v>0.33999999999999997</v>
      </c>
      <c r="KF273" s="4">
        <f>SUMIFS('Aceite Virgen Extra'!KF$6:KF$257,'Aceite Virgen Extra'!$A$6:$A$257,"&gt;="&amp;$A273,'Aceite Virgen Extra'!$B$6:$B$257,"&lt;="&amp;$B273)</f>
        <v>0</v>
      </c>
      <c r="KG273" s="4">
        <f>SUMIFS('Aceite Virgen Extra'!KG$6:KG$257,'Aceite Virgen Extra'!$A$6:$A$257,"&gt;="&amp;$A273,'Aceite Virgen Extra'!$B$6:$B$257,"&lt;="&amp;$B273)</f>
        <v>0.21</v>
      </c>
      <c r="KH273" s="4">
        <f>SUMIFS('Aceite Virgen Extra'!KH$6:KH$257,'Aceite Virgen Extra'!$A$6:$A$257,"&gt;="&amp;$A273,'Aceite Virgen Extra'!$B$6:$B$257,"&lt;="&amp;$B273)</f>
        <v>0.43</v>
      </c>
      <c r="KL273" s="4">
        <f>SUMIFS('Aceite Virgen Extra'!KL$6:KL$257,'Aceite Virgen Extra'!$A$6:$A$257,"&gt;="&amp;$A273,'Aceite Virgen Extra'!$B$6:$B$257,"&lt;="&amp;$B273)</f>
        <v>1.9400000000000002</v>
      </c>
      <c r="KM273" s="4">
        <f>SUMIFS('Aceite Virgen Extra'!KM$6:KM$257,'Aceite Virgen Extra'!$A$6:$A$257,"&gt;="&amp;$A273,'Aceite Virgen Extra'!$B$6:$B$257,"&lt;="&amp;$B273)</f>
        <v>0.64</v>
      </c>
      <c r="KN273" s="4">
        <f>SUMIFS('Aceite Virgen Extra'!KN$6:KN$257,'Aceite Virgen Extra'!$A$6:$A$257,"&gt;="&amp;$A273,'Aceite Virgen Extra'!$B$6:$B$257,"&lt;="&amp;$B273)</f>
        <v>1.05</v>
      </c>
      <c r="KO273" s="4">
        <f>SUMIFS('Aceite Virgen Extra'!KO$6:KO$257,'Aceite Virgen Extra'!$A$6:$A$257,"&gt;="&amp;$A273,'Aceite Virgen Extra'!$B$6:$B$257,"&lt;="&amp;$B273)</f>
        <v>0.4</v>
      </c>
      <c r="KS273" s="4">
        <f>SUMIFS('Aceite Virgen Extra'!KS$6:KS$257,'Aceite Virgen Extra'!$A$6:$A$257,"&gt;="&amp;$A273,'Aceite Virgen Extra'!$B$6:$B$257,"&lt;="&amp;$B273)</f>
        <v>0.43000000000000005</v>
      </c>
      <c r="KT273" s="4">
        <f>SUMIFS('Aceite Virgen Extra'!KT$6:KT$257,'Aceite Virgen Extra'!$A$6:$A$257,"&gt;="&amp;$A273,'Aceite Virgen Extra'!$B$6:$B$257,"&lt;="&amp;$B273)</f>
        <v>0.06</v>
      </c>
      <c r="KU273" s="4">
        <f>SUMIFS('Aceite Virgen Extra'!KU$6:KU$257,'Aceite Virgen Extra'!$A$6:$A$257,"&gt;="&amp;$A273,'Aceite Virgen Extra'!$B$6:$B$257,"&lt;="&amp;$B273)</f>
        <v>0.52</v>
      </c>
      <c r="KV273" s="4">
        <f>SUMIFS('Aceite Virgen Extra'!KV$6:KV$257,'Aceite Virgen Extra'!$A$6:$A$257,"&gt;="&amp;$A273,'Aceite Virgen Extra'!$B$6:$B$257,"&lt;="&amp;$B273)</f>
        <v>1.03</v>
      </c>
      <c r="KZ273" s="4">
        <f>SUMIFS('Aceite Virgen Extra'!KZ$6:KZ$257,'Aceite Virgen Extra'!$A$6:$A$257,"&gt;="&amp;$A273,'Aceite Virgen Extra'!$B$6:$B$257,"&lt;="&amp;$B273)</f>
        <v>1.03</v>
      </c>
      <c r="LA273" s="4">
        <f>SUMIFS('Aceite Virgen Extra'!LA$6:LA$257,'Aceite Virgen Extra'!$A$6:$A$257,"&gt;="&amp;$A273,'Aceite Virgen Extra'!$B$6:$B$257,"&lt;="&amp;$B273)</f>
        <v>0.5</v>
      </c>
      <c r="LB273" s="4">
        <f>SUMIFS('Aceite Virgen Extra'!LB$6:LB$257,'Aceite Virgen Extra'!$A$6:$A$257,"&gt;="&amp;$A273,'Aceite Virgen Extra'!$B$6:$B$257,"&lt;="&amp;$B273)</f>
        <v>0</v>
      </c>
      <c r="LC273" s="4">
        <f>SUMIFS('Aceite Virgen Extra'!LC$6:LC$257,'Aceite Virgen Extra'!$A$6:$A$257,"&gt;="&amp;$A273,'Aceite Virgen Extra'!$B$6:$B$257,"&lt;="&amp;$B273)</f>
        <v>6.1</v>
      </c>
      <c r="LG273" s="4">
        <f>SUMIFS('Aceite Virgen Extra'!LG$6:LG$257,'Aceite Virgen Extra'!$A$6:$A$257,"&gt;="&amp;$A273,'Aceite Virgen Extra'!$B$6:$B$257,"&lt;="&amp;$B273)</f>
        <v>0.48</v>
      </c>
      <c r="LH273" s="4">
        <f>SUMIFS('Aceite Virgen Extra'!LH$6:LH$257,'Aceite Virgen Extra'!$A$6:$A$257,"&gt;="&amp;$A273,'Aceite Virgen Extra'!$B$6:$B$257,"&lt;="&amp;$B273)</f>
        <v>1.01</v>
      </c>
      <c r="LI273" s="4">
        <f>SUMIFS('Aceite Virgen Extra'!LI$6:LI$257,'Aceite Virgen Extra'!$A$6:$A$257,"&gt;="&amp;$A273,'Aceite Virgen Extra'!$B$6:$B$257,"&lt;="&amp;$B273)</f>
        <v>0.16</v>
      </c>
      <c r="LJ273" s="4">
        <f>SUMIFS('Aceite Virgen Extra'!LJ$6:LJ$257,'Aceite Virgen Extra'!$A$6:$A$257,"&gt;="&amp;$A273,'Aceite Virgen Extra'!$B$6:$B$257,"&lt;="&amp;$B273)</f>
        <v>0.99</v>
      </c>
      <c r="LN273" s="4">
        <f>SUMIFS('Aceite Virgen Extra'!LN$6:LN$257,'Aceite Virgen Extra'!$A$6:$A$257,"&gt;="&amp;$A273,'Aceite Virgen Extra'!$B$6:$B$257,"&lt;="&amp;$B273)</f>
        <v>0.42000000000000004</v>
      </c>
      <c r="LO273" s="4">
        <f>SUMIFS('Aceite Virgen Extra'!LO$6:LO$257,'Aceite Virgen Extra'!$A$6:$A$257,"&gt;="&amp;$A273,'Aceite Virgen Extra'!$B$6:$B$257,"&lt;="&amp;$B273)</f>
        <v>0</v>
      </c>
      <c r="LP273" s="4">
        <f>SUMIFS('Aceite Virgen Extra'!LP$6:LP$257,'Aceite Virgen Extra'!$A$6:$A$257,"&gt;="&amp;$A273,'Aceite Virgen Extra'!$B$6:$B$257,"&lt;="&amp;$B273)</f>
        <v>0.15</v>
      </c>
      <c r="LQ273" s="4">
        <f>SUMIFS('Aceite Virgen Extra'!LQ$6:LQ$257,'Aceite Virgen Extra'!$A$6:$A$257,"&gt;="&amp;$A273,'Aceite Virgen Extra'!$B$6:$B$257,"&lt;="&amp;$B273)</f>
        <v>0.44</v>
      </c>
      <c r="LU273" s="4">
        <f>SUMIFS('Aceite Virgen Extra'!LU$6:LU$257,'Aceite Virgen Extra'!$A$6:$A$257,"&gt;="&amp;$A273,'Aceite Virgen Extra'!$B$6:$B$257,"&lt;="&amp;$B273)</f>
        <v>0.33</v>
      </c>
      <c r="LV273" s="4">
        <f>SUMIFS('Aceite Virgen Extra'!LV$6:LV$257,'Aceite Virgen Extra'!$A$6:$A$257,"&gt;="&amp;$A273,'Aceite Virgen Extra'!$B$6:$B$257,"&lt;="&amp;$B273)</f>
        <v>0.17</v>
      </c>
      <c r="LW273" s="4">
        <f>SUMIFS('Aceite Virgen Extra'!LW$6:LW$257,'Aceite Virgen Extra'!$A$6:$A$257,"&gt;="&amp;$A273,'Aceite Virgen Extra'!$B$6:$B$257,"&lt;="&amp;$B273)</f>
        <v>0</v>
      </c>
      <c r="LX273" s="4">
        <f>SUMIFS('Aceite Virgen Extra'!LX$6:LX$257,'Aceite Virgen Extra'!$A$6:$A$257,"&gt;="&amp;$A273,'Aceite Virgen Extra'!$B$6:$B$257,"&lt;="&amp;$B273)</f>
        <v>1.89</v>
      </c>
      <c r="MB273" s="4">
        <f>SUMIFS('Aceite Virgen Extra'!MB$6:MB$257,'Aceite Virgen Extra'!$A$6:$A$257,"&gt;="&amp;$A273,'Aceite Virgen Extra'!$B$6:$B$257,"&lt;="&amp;$B273)</f>
        <v>1.06</v>
      </c>
      <c r="MC273" s="4">
        <f>SUMIFS('Aceite Virgen Extra'!MC$6:MC$257,'Aceite Virgen Extra'!$A$6:$A$257,"&gt;="&amp;$A273,'Aceite Virgen Extra'!$B$6:$B$257,"&lt;="&amp;$B273)</f>
        <v>1.63</v>
      </c>
      <c r="MD273" s="4">
        <f>SUMIFS('Aceite Virgen Extra'!MD$6:MD$257,'Aceite Virgen Extra'!$A$6:$A$257,"&gt;="&amp;$A273,'Aceite Virgen Extra'!$B$6:$B$257,"&lt;="&amp;$B273)</f>
        <v>0.59</v>
      </c>
      <c r="ME273" s="4">
        <f>SUMIFS('Aceite Virgen Extra'!ME$6:ME$257,'Aceite Virgen Extra'!$A$6:$A$257,"&gt;="&amp;$A273,'Aceite Virgen Extra'!$B$6:$B$257,"&lt;="&amp;$B273)</f>
        <v>1.98</v>
      </c>
      <c r="MI273" s="4">
        <f>SUMIFS('Aceite Virgen Extra'!MI$6:MI$257,'Aceite Virgen Extra'!$A$6:$A$257,"&gt;="&amp;$A273,'Aceite Virgen Extra'!$B$6:$B$257,"&lt;="&amp;$B273)</f>
        <v>1.06</v>
      </c>
      <c r="MJ273" s="4">
        <f>SUMIFS('Aceite Virgen Extra'!MJ$6:MJ$257,'Aceite Virgen Extra'!$A$6:$A$257,"&gt;="&amp;$A273,'Aceite Virgen Extra'!$B$6:$B$257,"&lt;="&amp;$B273)</f>
        <v>0.6399999999999999</v>
      </c>
      <c r="MK273" s="4">
        <f>SUMIFS('Aceite Virgen Extra'!MK$6:MK$257,'Aceite Virgen Extra'!$A$6:$A$257,"&gt;="&amp;$A273,'Aceite Virgen Extra'!$B$6:$B$257,"&lt;="&amp;$B273)</f>
        <v>0.45999999999999996</v>
      </c>
      <c r="ML273" s="4">
        <f>SUMIFS('Aceite Virgen Extra'!ML$6:ML$257,'Aceite Virgen Extra'!$A$6:$A$257,"&gt;="&amp;$A273,'Aceite Virgen Extra'!$B$6:$B$257,"&lt;="&amp;$B273)</f>
        <v>3.9</v>
      </c>
      <c r="MP273" s="4">
        <f>SUMIFS('Aceite Virgen Extra'!MP$6:MP$257,'Aceite Virgen Extra'!$A$6:$A$257,"&gt;="&amp;$A273,'Aceite Virgen Extra'!$B$6:$B$257,"&lt;="&amp;$B273)</f>
        <v>0.63</v>
      </c>
      <c r="MQ273" s="4">
        <f>SUMIFS('Aceite Virgen Extra'!MQ$6:MQ$257,'Aceite Virgen Extra'!$A$6:$A$257,"&gt;="&amp;$A273,'Aceite Virgen Extra'!$B$6:$B$257,"&lt;="&amp;$B273)</f>
        <v>0.59</v>
      </c>
      <c r="MR273" s="4">
        <f>SUMIFS('Aceite Virgen Extra'!MR$6:MR$257,'Aceite Virgen Extra'!$A$6:$A$257,"&gt;="&amp;$A273,'Aceite Virgen Extra'!$B$6:$B$257,"&lt;="&amp;$B273)</f>
        <v>0.83</v>
      </c>
      <c r="MS273" s="4">
        <f>SUMIFS('Aceite Virgen Extra'!MS$6:MS$257,'Aceite Virgen Extra'!$A$6:$A$257,"&gt;="&amp;$A273,'Aceite Virgen Extra'!$B$6:$B$257,"&lt;="&amp;$B273)</f>
        <v>0.36</v>
      </c>
      <c r="MW273" s="4">
        <f>SUMIFS('Aceite Virgen Extra'!MW$6:MW$257,'Aceite Virgen Extra'!$A$6:$A$257,"&gt;="&amp;$A273,'Aceite Virgen Extra'!$B$6:$B$257,"&lt;="&amp;$B273)</f>
        <v>0.89</v>
      </c>
      <c r="MX273" s="4">
        <f>SUMIFS('Aceite Virgen Extra'!MX$6:MX$257,'Aceite Virgen Extra'!$A$6:$A$257,"&gt;="&amp;$A273,'Aceite Virgen Extra'!$B$6:$B$257,"&lt;="&amp;$B273)</f>
        <v>0.17</v>
      </c>
      <c r="MY273" s="4">
        <f>SUMIFS('Aceite Virgen Extra'!MY$6:MY$257,'Aceite Virgen Extra'!$A$6:$A$257,"&gt;="&amp;$A273,'Aceite Virgen Extra'!$B$6:$B$257,"&lt;="&amp;$B273)</f>
        <v>0.56999999999999995</v>
      </c>
      <c r="MZ273" s="4">
        <f>SUMIFS('Aceite Virgen Extra'!MZ$6:MZ$257,'Aceite Virgen Extra'!$A$6:$A$257,"&gt;="&amp;$A273,'Aceite Virgen Extra'!$B$6:$B$257,"&lt;="&amp;$B273)</f>
        <v>3.21</v>
      </c>
      <c r="ND273" s="4">
        <f>SUMIFS('Aceite Virgen Extra'!ND$6:ND$257,'Aceite Virgen Extra'!$A$6:$A$257,"&gt;="&amp;$A273,'Aceite Virgen Extra'!$B$6:$B$257,"&lt;="&amp;$B273)</f>
        <v>0.75</v>
      </c>
      <c r="NE273" s="4">
        <f>SUMIFS('Aceite Virgen Extra'!NE$6:NE$257,'Aceite Virgen Extra'!$A$6:$A$257,"&gt;="&amp;$A273,'Aceite Virgen Extra'!$B$6:$B$257,"&lt;="&amp;$B273)</f>
        <v>1.25</v>
      </c>
      <c r="NF273" s="4">
        <f>SUMIFS('Aceite Virgen Extra'!NF$6:NF$257,'Aceite Virgen Extra'!$A$6:$A$257,"&gt;="&amp;$A273,'Aceite Virgen Extra'!$B$6:$B$257,"&lt;="&amp;$B273)</f>
        <v>0.6</v>
      </c>
      <c r="NG273" s="4">
        <f>SUMIFS('Aceite Virgen Extra'!NG$6:NG$257,'Aceite Virgen Extra'!$A$6:$A$257,"&gt;="&amp;$A273,'Aceite Virgen Extra'!$B$6:$B$257,"&lt;="&amp;$B273)</f>
        <v>0</v>
      </c>
      <c r="NK273" s="4">
        <f>SUMIFS('Aceite Virgen Extra'!NK$6:NK$257,'Aceite Virgen Extra'!$A$6:$A$257,"&gt;="&amp;$A273,'Aceite Virgen Extra'!$B$6:$B$257,"&lt;="&amp;$B273)</f>
        <v>0.73</v>
      </c>
      <c r="NL273" s="4">
        <f>SUMIFS('Aceite Virgen Extra'!NL$6:NL$257,'Aceite Virgen Extra'!$A$6:$A$257,"&gt;="&amp;$A273,'Aceite Virgen Extra'!$B$6:$B$257,"&lt;="&amp;$B273)</f>
        <v>1.6800000000000002</v>
      </c>
      <c r="NM273" s="4">
        <f>SUMIFS('Aceite Virgen Extra'!NM$6:NM$257,'Aceite Virgen Extra'!$A$6:$A$257,"&gt;="&amp;$A273,'Aceite Virgen Extra'!$B$6:$B$257,"&lt;="&amp;$B273)</f>
        <v>0.24000000000000002</v>
      </c>
      <c r="NN273" s="4">
        <f>SUMIFS('Aceite Virgen Extra'!NN$6:NN$257,'Aceite Virgen Extra'!$A$6:$A$257,"&gt;="&amp;$A273,'Aceite Virgen Extra'!$B$6:$B$257,"&lt;="&amp;$B273)</f>
        <v>0.51</v>
      </c>
      <c r="NR273" s="4">
        <f>SUMIFS('Aceite Virgen Extra'!NR$6:NR$257,'Aceite Virgen Extra'!$A$6:$A$257,"&gt;="&amp;$A273,'Aceite Virgen Extra'!$B$6:$B$257,"&lt;="&amp;$B273)</f>
        <v>1.1000000000000001</v>
      </c>
      <c r="NS273" s="4">
        <f>SUMIFS('Aceite Virgen Extra'!NS$6:NS$257,'Aceite Virgen Extra'!$A$6:$A$257,"&gt;="&amp;$A273,'Aceite Virgen Extra'!$B$6:$B$257,"&lt;="&amp;$B273)</f>
        <v>0.8</v>
      </c>
      <c r="NT273" s="4">
        <f>SUMIFS('Aceite Virgen Extra'!NT$6:NT$257,'Aceite Virgen Extra'!$A$6:$A$257,"&gt;="&amp;$A273,'Aceite Virgen Extra'!$B$6:$B$257,"&lt;="&amp;$B273)</f>
        <v>1.27</v>
      </c>
      <c r="NU273" s="4">
        <f>SUMIFS('Aceite Virgen Extra'!NU$6:NU$257,'Aceite Virgen Extra'!$A$6:$A$257,"&gt;="&amp;$A273,'Aceite Virgen Extra'!$B$6:$B$257,"&lt;="&amp;$B273)</f>
        <v>1.1599999999999999</v>
      </c>
      <c r="NY273" s="4">
        <f>SUMIFS('Aceite Virgen Extra'!NY$6:NY$257,'Aceite Virgen Extra'!$A$6:$A$257,"&gt;="&amp;$A273,'Aceite Virgen Extra'!$B$6:$B$257,"&lt;="&amp;$B273)</f>
        <v>0.77</v>
      </c>
      <c r="NZ273" s="4">
        <f>SUMIFS('Aceite Virgen Extra'!NZ$6:NZ$257,'Aceite Virgen Extra'!$A$6:$A$257,"&gt;="&amp;$A273,'Aceite Virgen Extra'!$B$6:$B$257,"&lt;="&amp;$B273)</f>
        <v>0.22</v>
      </c>
      <c r="OA273" s="4">
        <f>SUMIFS('Aceite Virgen Extra'!OA$6:OA$257,'Aceite Virgen Extra'!$A$6:$A$257,"&gt;="&amp;$A273,'Aceite Virgen Extra'!$B$6:$B$257,"&lt;="&amp;$B273)</f>
        <v>0.56000000000000005</v>
      </c>
      <c r="OB273" s="4">
        <f>SUMIFS('Aceite Virgen Extra'!OB$6:OB$257,'Aceite Virgen Extra'!$A$6:$A$257,"&gt;="&amp;$A273,'Aceite Virgen Extra'!$B$6:$B$257,"&lt;="&amp;$B273)</f>
        <v>3.54</v>
      </c>
      <c r="OF273" s="4">
        <f>SUMIFS('Aceite Virgen Extra'!OF$6:OF$257,'Aceite Virgen Extra'!$A$6:$A$257,"&gt;="&amp;$A273,'Aceite Virgen Extra'!$B$6:$B$257,"&lt;="&amp;$B273)</f>
        <v>1.1000000000000001</v>
      </c>
      <c r="OG273" s="4">
        <f>SUMIFS('Aceite Virgen Extra'!OG$6:OG$257,'Aceite Virgen Extra'!$A$6:$A$257,"&gt;="&amp;$A273,'Aceite Virgen Extra'!$B$6:$B$257,"&lt;="&amp;$B273)</f>
        <v>0.89999999999999991</v>
      </c>
      <c r="OH273" s="4">
        <f>SUMIFS('Aceite Virgen Extra'!OH$6:OH$257,'Aceite Virgen Extra'!$A$6:$A$257,"&gt;="&amp;$A273,'Aceite Virgen Extra'!$B$6:$B$257,"&lt;="&amp;$B273)</f>
        <v>0.70000000000000007</v>
      </c>
      <c r="OI273" s="4">
        <f>SUMIFS('Aceite Virgen Extra'!OI$6:OI$257,'Aceite Virgen Extra'!$A$6:$A$257,"&gt;="&amp;$A273,'Aceite Virgen Extra'!$B$6:$B$257,"&lt;="&amp;$B273)</f>
        <v>2.72</v>
      </c>
      <c r="OM273" s="4">
        <f>SUMIFS('Aceite Virgen Extra'!OM$6:OM$257,'Aceite Virgen Extra'!$A$6:$A$257,"&gt;="&amp;$A273,'Aceite Virgen Extra'!$B$6:$B$257,"&lt;="&amp;$B273)</f>
        <v>0.52</v>
      </c>
      <c r="ON273" s="4">
        <f>SUMIFS('Aceite Virgen Extra'!ON$6:ON$257,'Aceite Virgen Extra'!$A$6:$A$257,"&gt;="&amp;$A273,'Aceite Virgen Extra'!$B$6:$B$257,"&lt;="&amp;$B273)</f>
        <v>0.14000000000000001</v>
      </c>
      <c r="OO273" s="4">
        <f>SUMIFS('Aceite Virgen Extra'!OO$6:OO$257,'Aceite Virgen Extra'!$A$6:$A$257,"&gt;="&amp;$A273,'Aceite Virgen Extra'!$B$6:$B$257,"&lt;="&amp;$B273)</f>
        <v>0.66</v>
      </c>
      <c r="OP273" s="4">
        <f>SUMIFS('Aceite Virgen Extra'!OP$6:OP$257,'Aceite Virgen Extra'!$A$6:$A$257,"&gt;="&amp;$A273,'Aceite Virgen Extra'!$B$6:$B$257,"&lt;="&amp;$B273)</f>
        <v>0.5</v>
      </c>
      <c r="OT273" s="4">
        <f>SUMIFS('Aceite Virgen Extra'!OT$6:OT$257,'Aceite Virgen Extra'!$A$6:$A$257,"&gt;="&amp;$A273,'Aceite Virgen Extra'!$B$6:$B$257,"&lt;="&amp;$B273)</f>
        <v>0.66</v>
      </c>
      <c r="OU273" s="4">
        <f>SUMIFS('Aceite Virgen Extra'!OU$6:OU$257,'Aceite Virgen Extra'!$A$6:$A$257,"&gt;="&amp;$A273,'Aceite Virgen Extra'!$B$6:$B$257,"&lt;="&amp;$B273)</f>
        <v>0.19</v>
      </c>
      <c r="OV273" s="4">
        <f>SUMIFS('Aceite Virgen Extra'!OV$6:OV$257,'Aceite Virgen Extra'!$A$6:$A$257,"&gt;="&amp;$A273,'Aceite Virgen Extra'!$B$6:$B$257,"&lt;="&amp;$B273)</f>
        <v>0.82000000000000006</v>
      </c>
      <c r="OW273" s="4">
        <f>SUMIFS('Aceite Virgen Extra'!OW$6:OW$257,'Aceite Virgen Extra'!$A$6:$A$257,"&gt;="&amp;$A273,'Aceite Virgen Extra'!$B$6:$B$257,"&lt;="&amp;$B273)</f>
        <v>0.56999999999999995</v>
      </c>
      <c r="PA273" s="4">
        <f>SUMIFS('Aceite Virgen Extra'!PA$6:PA$257,'Aceite Virgen Extra'!$A$6:$A$257,"&gt;="&amp;$A273,'Aceite Virgen Extra'!$B$6:$B$257,"&lt;="&amp;$B273)</f>
        <v>5.6499999999999995</v>
      </c>
      <c r="PB273" s="4">
        <f>SUMIFS('Aceite Virgen Extra'!PB$6:PB$257,'Aceite Virgen Extra'!$A$6:$A$257,"&gt;="&amp;$A273,'Aceite Virgen Extra'!$B$6:$B$257,"&lt;="&amp;$B273)</f>
        <v>17.059999999999999</v>
      </c>
      <c r="PC273" s="4">
        <f>SUMIFS('Aceite Virgen Extra'!PC$6:PC$257,'Aceite Virgen Extra'!$A$6:$A$257,"&gt;="&amp;$A273,'Aceite Virgen Extra'!$B$6:$B$257,"&lt;="&amp;$B273)</f>
        <v>1.7600000000000002</v>
      </c>
      <c r="PD273" s="4">
        <f>SUMIFS('Aceite Virgen Extra'!PD$6:PD$257,'Aceite Virgen Extra'!$A$6:$A$257,"&gt;="&amp;$A273,'Aceite Virgen Extra'!$B$6:$B$257,"&lt;="&amp;$B273)</f>
        <v>0.64</v>
      </c>
      <c r="PH273" s="4">
        <f>SUMIFS('Aceite Virgen Extra'!PH$6:PH$257,'Aceite Virgen Extra'!$A$6:$A$257,"&gt;="&amp;$A273,'Aceite Virgen Extra'!$B$6:$B$257,"&lt;="&amp;$B273)</f>
        <v>6.31</v>
      </c>
      <c r="PI273" s="4">
        <f>SUMIFS('Aceite Virgen Extra'!PI$6:PI$257,'Aceite Virgen Extra'!$A$6:$A$257,"&gt;="&amp;$A273,'Aceite Virgen Extra'!$B$6:$B$257,"&lt;="&amp;$B273)</f>
        <v>16.78</v>
      </c>
      <c r="PJ273" s="4">
        <f>SUMIFS('Aceite Virgen Extra'!PJ$6:PJ$257,'Aceite Virgen Extra'!$A$6:$A$257,"&gt;="&amp;$A273,'Aceite Virgen Extra'!$B$6:$B$257,"&lt;="&amp;$B273)</f>
        <v>1.33</v>
      </c>
      <c r="PK273" s="4">
        <f>SUMIFS('Aceite Virgen Extra'!PK$6:PK$257,'Aceite Virgen Extra'!$A$6:$A$257,"&gt;="&amp;$A273,'Aceite Virgen Extra'!$B$6:$B$257,"&lt;="&amp;$B273)</f>
        <v>3.07</v>
      </c>
      <c r="PO273" s="4">
        <f>SUMIFS('Aceite Virgen Extra'!PO$6:PO$257,'Aceite Virgen Extra'!$A$6:$A$257,"&gt;="&amp;$A273,'Aceite Virgen Extra'!$B$6:$B$257,"&lt;="&amp;$B273)</f>
        <v>4.28</v>
      </c>
      <c r="PP273" s="4">
        <f>SUMIFS('Aceite Virgen Extra'!PP$6:PP$257,'Aceite Virgen Extra'!$A$6:$A$257,"&gt;="&amp;$A273,'Aceite Virgen Extra'!$B$6:$B$257,"&lt;="&amp;$B273)</f>
        <v>9.9599999999999991</v>
      </c>
      <c r="PQ273" s="4">
        <f>SUMIFS('Aceite Virgen Extra'!PQ$6:PQ$257,'Aceite Virgen Extra'!$A$6:$A$257,"&gt;="&amp;$A273,'Aceite Virgen Extra'!$B$6:$B$257,"&lt;="&amp;$B273)</f>
        <v>1.67</v>
      </c>
      <c r="PR273" s="4">
        <f>SUMIFS('Aceite Virgen Extra'!PR$6:PR$257,'Aceite Virgen Extra'!$A$6:$A$257,"&gt;="&amp;$A273,'Aceite Virgen Extra'!$B$6:$B$257,"&lt;="&amp;$B273)</f>
        <v>5.62</v>
      </c>
      <c r="PV273" s="4">
        <f>SUMIFS('Aceite Virgen Extra'!PV$6:PV$257,'Aceite Virgen Extra'!$A$6:$A$257,"&gt;="&amp;$A273,'Aceite Virgen Extra'!$B$6:$B$257,"&lt;="&amp;$B273)</f>
        <v>5.58</v>
      </c>
      <c r="PW273" s="4">
        <f>SUMIFS('Aceite Virgen Extra'!PW$6:PW$257,'Aceite Virgen Extra'!$A$6:$A$257,"&gt;="&amp;$A273,'Aceite Virgen Extra'!$B$6:$B$257,"&lt;="&amp;$B273)</f>
        <v>13.13</v>
      </c>
      <c r="PX273" s="4">
        <f>SUMIFS('Aceite Virgen Extra'!PX$6:PX$257,'Aceite Virgen Extra'!$A$6:$A$257,"&gt;="&amp;$A273,'Aceite Virgen Extra'!$B$6:$B$257,"&lt;="&amp;$B273)</f>
        <v>2.4699999999999998</v>
      </c>
      <c r="PY273" s="4">
        <f>SUMIFS('Aceite Virgen Extra'!PY$6:PY$257,'Aceite Virgen Extra'!$A$6:$A$257,"&gt;="&amp;$A273,'Aceite Virgen Extra'!$B$6:$B$257,"&lt;="&amp;$B273)</f>
        <v>2.8499999999999996</v>
      </c>
      <c r="QC273" s="4">
        <f>SUMIFS('Aceite Virgen Extra'!QC$6:QC$257,'Aceite Virgen Extra'!$A$6:$A$257,"&gt;="&amp;$A273,'Aceite Virgen Extra'!$B$6:$B$257,"&lt;="&amp;$B273)</f>
        <v>4.5200000000000005</v>
      </c>
      <c r="QD273" s="4">
        <f>SUMIFS('Aceite Virgen Extra'!QD$6:QD$257,'Aceite Virgen Extra'!$A$6:$A$257,"&gt;="&amp;$A273,'Aceite Virgen Extra'!$B$6:$B$257,"&lt;="&amp;$B273)</f>
        <v>12.79</v>
      </c>
      <c r="QE273" s="4">
        <f>SUMIFS('Aceite Virgen Extra'!QE$6:QE$257,'Aceite Virgen Extra'!$A$6:$A$257,"&gt;="&amp;$A273,'Aceite Virgen Extra'!$B$6:$B$257,"&lt;="&amp;$B273)</f>
        <v>1.29</v>
      </c>
      <c r="QF273" s="4">
        <f>SUMIFS('Aceite Virgen Extra'!QF$6:QF$257,'Aceite Virgen Extra'!$A$6:$A$257,"&gt;="&amp;$A273,'Aceite Virgen Extra'!$B$6:$B$257,"&lt;="&amp;$B273)</f>
        <v>3.01</v>
      </c>
      <c r="QJ273" s="4">
        <f>SUMIFS('Aceite Virgen Extra'!QJ$6:QJ$257,'Aceite Virgen Extra'!$A$6:$A$257,"&gt;="&amp;$A273,'Aceite Virgen Extra'!$B$6:$B$257,"&lt;="&amp;$B273)</f>
        <v>6.52</v>
      </c>
      <c r="QK273" s="4">
        <f>SUMIFS('Aceite Virgen Extra'!QK$6:QK$257,'Aceite Virgen Extra'!$A$6:$A$257,"&gt;="&amp;$A273,'Aceite Virgen Extra'!$B$6:$B$257,"&lt;="&amp;$B273)</f>
        <v>22.15</v>
      </c>
      <c r="QL273" s="4">
        <f>SUMIFS('Aceite Virgen Extra'!QL$6:QL$257,'Aceite Virgen Extra'!$A$6:$A$257,"&gt;="&amp;$A273,'Aceite Virgen Extra'!$B$6:$B$257,"&lt;="&amp;$B273)</f>
        <v>0.97</v>
      </c>
      <c r="QM273" s="4">
        <f>SUMIFS('Aceite Virgen Extra'!QM$6:QM$257,'Aceite Virgen Extra'!$A$6:$A$257,"&gt;="&amp;$A273,'Aceite Virgen Extra'!$B$6:$B$257,"&lt;="&amp;$B273)</f>
        <v>2.69</v>
      </c>
      <c r="QQ273" s="4">
        <f>SUMIFS('Aceite Virgen Extra'!QQ$6:QQ$257,'Aceite Virgen Extra'!$A$6:$A$257,"&gt;="&amp;$A273,'Aceite Virgen Extra'!$B$6:$B$257,"&lt;="&amp;$B273)</f>
        <v>13.459999999999999</v>
      </c>
      <c r="QR273" s="4">
        <f>SUMIFS('Aceite Virgen Extra'!QR$6:QR$257,'Aceite Virgen Extra'!$A$6:$A$257,"&gt;="&amp;$A273,'Aceite Virgen Extra'!$B$6:$B$257,"&lt;="&amp;$B273)</f>
        <v>26.38</v>
      </c>
      <c r="QS273" s="4">
        <f>SUMIFS('Aceite Virgen Extra'!QS$6:QS$257,'Aceite Virgen Extra'!$A$6:$A$257,"&gt;="&amp;$A273,'Aceite Virgen Extra'!$B$6:$B$257,"&lt;="&amp;$B273)</f>
        <v>9.3400000000000016</v>
      </c>
      <c r="QT273" s="4">
        <f>SUMIFS('Aceite Virgen Extra'!QT$6:QT$257,'Aceite Virgen Extra'!$A$6:$A$257,"&gt;="&amp;$A273,'Aceite Virgen Extra'!$B$6:$B$257,"&lt;="&amp;$B273)</f>
        <v>5.33</v>
      </c>
      <c r="QX273" s="4">
        <f>SUMIFS('Aceite Virgen Extra'!QX$6:QX$257,'Aceite Virgen Extra'!$A$6:$A$257,"&gt;="&amp;$A273,'Aceite Virgen Extra'!$B$6:$B$257,"&lt;="&amp;$B273)</f>
        <v>4.7</v>
      </c>
      <c r="QY273" s="4">
        <f>SUMIFS('Aceite Virgen Extra'!QY$6:QY$257,'Aceite Virgen Extra'!$A$6:$A$257,"&gt;="&amp;$A273,'Aceite Virgen Extra'!$B$6:$B$257,"&lt;="&amp;$B273)</f>
        <v>6.43</v>
      </c>
      <c r="QZ273" s="4">
        <f>SUMIFS('Aceite Virgen Extra'!QZ$6:QZ$257,'Aceite Virgen Extra'!$A$6:$A$257,"&gt;="&amp;$A273,'Aceite Virgen Extra'!$B$6:$B$257,"&lt;="&amp;$B273)</f>
        <v>3.57</v>
      </c>
      <c r="RA273" s="4">
        <f>SUMIFS('Aceite Virgen Extra'!RA$6:RA$257,'Aceite Virgen Extra'!$A$6:$A$257,"&gt;="&amp;$A273,'Aceite Virgen Extra'!$B$6:$B$257,"&lt;="&amp;$B273)</f>
        <v>10.14</v>
      </c>
      <c r="RE273" s="4">
        <f>SUMIFS('Aceite Virgen Extra'!RE$6:RE$257,'Aceite Virgen Extra'!$A$6:$A$257,"&gt;="&amp;$A273,'Aceite Virgen Extra'!$B$6:$B$257,"&lt;="&amp;$B273)</f>
        <v>1.22</v>
      </c>
      <c r="RF273" s="4">
        <f>SUMIFS('Aceite Virgen Extra'!RF$6:RF$257,'Aceite Virgen Extra'!$A$6:$A$257,"&gt;="&amp;$A273,'Aceite Virgen Extra'!$B$6:$B$257,"&lt;="&amp;$B273)</f>
        <v>2.0099999999999998</v>
      </c>
      <c r="RG273" s="4">
        <f>SUMIFS('Aceite Virgen Extra'!RG$6:RG$257,'Aceite Virgen Extra'!$A$6:$A$257,"&gt;="&amp;$A273,'Aceite Virgen Extra'!$B$6:$B$257,"&lt;="&amp;$B273)</f>
        <v>0.81</v>
      </c>
      <c r="RH273" s="4">
        <f>SUMIFS('Aceite Virgen Extra'!RH$6:RH$257,'Aceite Virgen Extra'!$A$6:$A$257,"&gt;="&amp;$A273,'Aceite Virgen Extra'!$B$6:$B$257,"&lt;="&amp;$B273)</f>
        <v>1.73</v>
      </c>
      <c r="RL273" s="4">
        <f>SUMIFS('Aceite Virgen Extra'!RL$6:RL$257,'Aceite Virgen Extra'!$A$6:$A$257,"&gt;="&amp;$A273,'Aceite Virgen Extra'!$B$6:$B$257,"&lt;="&amp;$B273)</f>
        <v>1.52</v>
      </c>
      <c r="RM273" s="4">
        <f>SUMIFS('Aceite Virgen Extra'!RM$6:RM$257,'Aceite Virgen Extra'!$A$6:$A$257,"&gt;="&amp;$A273,'Aceite Virgen Extra'!$B$6:$B$257,"&lt;="&amp;$B273)</f>
        <v>3.7299999999999995</v>
      </c>
      <c r="RN273" s="4">
        <f>SUMIFS('Aceite Virgen Extra'!RN$6:RN$257,'Aceite Virgen Extra'!$A$6:$A$257,"&gt;="&amp;$A273,'Aceite Virgen Extra'!$B$6:$B$257,"&lt;="&amp;$B273)</f>
        <v>0.6100000000000001</v>
      </c>
      <c r="RO273" s="4">
        <f>SUMIFS('Aceite Virgen Extra'!RO$6:RO$257,'Aceite Virgen Extra'!$A$6:$A$257,"&gt;="&amp;$A273,'Aceite Virgen Extra'!$B$6:$B$257,"&lt;="&amp;$B273)</f>
        <v>1.1399999999999999</v>
      </c>
      <c r="RS273" s="69">
        <f>SUMIFS('Aceite Virgen Extra'!RS$6:RS$257,'Aceite Virgen Extra'!$A$6:$A$257,"&gt;="&amp;$A273,'Aceite Virgen Extra'!$B$6:$B$257,"&lt;="&amp;$B273)</f>
        <v>1.82</v>
      </c>
      <c r="RT273" s="4">
        <f>SUMIFS('Aceite Virgen Extra'!RT$6:RT$257,'Aceite Virgen Extra'!$A$6:$A$257,"&gt;="&amp;$A273,'Aceite Virgen Extra'!$B$6:$B$257,"&lt;="&amp;$B273)</f>
        <v>2.5099999999999998</v>
      </c>
      <c r="RU273" s="4">
        <f>SUMIFS('Aceite Virgen Extra'!RU$6:RU$257,'Aceite Virgen Extra'!$A$6:$A$257,"&gt;="&amp;$A273,'Aceite Virgen Extra'!$B$6:$B$257,"&lt;="&amp;$B273)</f>
        <v>1.72</v>
      </c>
      <c r="RV273" s="4">
        <f>SUMIFS('Aceite Virgen Extra'!RV$6:RV$257,'Aceite Virgen Extra'!$A$6:$A$257,"&gt;="&amp;$A273,'Aceite Virgen Extra'!$B$6:$B$257,"&lt;="&amp;$B273)</f>
        <v>1.08</v>
      </c>
      <c r="RZ273" s="69">
        <f>SUMIFS('Aceite Virgen Extra'!RZ$6:RZ$257,'Aceite Virgen Extra'!$A$6:$A$257,"&gt;="&amp;$A273,'Aceite Virgen Extra'!$B$6:$B$257,"&lt;="&amp;$B273)</f>
        <v>1.9500000000000002</v>
      </c>
      <c r="SA273" s="4">
        <f>SUMIFS('Aceite Virgen Extra'!SA$6:SA$257,'Aceite Virgen Extra'!$A$6:$A$257,"&gt;="&amp;$A273,'Aceite Virgen Extra'!$B$6:$B$257,"&lt;="&amp;$B273)</f>
        <v>2.1800000000000002</v>
      </c>
      <c r="SB273" s="4">
        <f>SUMIFS('Aceite Virgen Extra'!SB$6:SB$257,'Aceite Virgen Extra'!$A$6:$A$257,"&gt;="&amp;$A273,'Aceite Virgen Extra'!$B$6:$B$257,"&lt;="&amp;$B273)</f>
        <v>2.14</v>
      </c>
      <c r="SC273" s="4">
        <f>SUMIFS('Aceite Virgen Extra'!SC$6:SC$257,'Aceite Virgen Extra'!$A$6:$A$257,"&gt;="&amp;$A273,'Aceite Virgen Extra'!$B$6:$B$257,"&lt;="&amp;$B273)</f>
        <v>0</v>
      </c>
      <c r="SG273" s="69">
        <f>SUMIFS('Aceite Virgen Extra'!SG$6:SG$257,'Aceite Virgen Extra'!$A$6:$A$257,"&gt;="&amp;$A273,'Aceite Virgen Extra'!$B$6:$B$257,"&lt;="&amp;$B273)</f>
        <v>1.1900000000000002</v>
      </c>
      <c r="SH273" s="4">
        <f>SUMIFS('Aceite Virgen Extra'!SH$6:SH$257,'Aceite Virgen Extra'!$A$6:$A$257,"&gt;="&amp;$A273,'Aceite Virgen Extra'!$B$6:$B$257,"&lt;="&amp;$B273)</f>
        <v>0.99</v>
      </c>
      <c r="SI273" s="4">
        <f>SUMIFS('Aceite Virgen Extra'!SI$6:SI$257,'Aceite Virgen Extra'!$A$6:$A$257,"&gt;="&amp;$A273,'Aceite Virgen Extra'!$B$6:$B$257,"&lt;="&amp;$B273)</f>
        <v>1.29</v>
      </c>
      <c r="SJ273" s="4">
        <f>SUMIFS('Aceite Virgen Extra'!SJ$6:SJ$257,'Aceite Virgen Extra'!$A$6:$A$257,"&gt;="&amp;$A273,'Aceite Virgen Extra'!$B$6:$B$257,"&lt;="&amp;$B273)</f>
        <v>1.04</v>
      </c>
      <c r="SN273" s="69">
        <f>SUMIFS('Aceite Virgen Extra'!SN$6:SN$257,'Aceite Virgen Extra'!$A$6:$A$257,"&gt;="&amp;$A273,'Aceite Virgen Extra'!$B$6:$B$257,"&lt;="&amp;$B273)</f>
        <v>1.96</v>
      </c>
      <c r="SO273" s="4">
        <f>SUMIFS('Aceite Virgen Extra'!SO$6:SO$257,'Aceite Virgen Extra'!$A$6:$A$257,"&gt;="&amp;$A273,'Aceite Virgen Extra'!$B$6:$B$257,"&lt;="&amp;$B273)</f>
        <v>1.6</v>
      </c>
      <c r="SP273" s="4">
        <f>SUMIFS('Aceite Virgen Extra'!SP$6:SP$257,'Aceite Virgen Extra'!$A$6:$A$257,"&gt;="&amp;$A273,'Aceite Virgen Extra'!$B$6:$B$257,"&lt;="&amp;$B273)</f>
        <v>1.9500000000000002</v>
      </c>
      <c r="SQ273" s="4">
        <f>SUMIFS('Aceite Virgen Extra'!SQ$6:SQ$257,'Aceite Virgen Extra'!$A$6:$A$257,"&gt;="&amp;$A273,'Aceite Virgen Extra'!$B$6:$B$257,"&lt;="&amp;$B273)</f>
        <v>0</v>
      </c>
      <c r="SU273" s="69">
        <f>SUMIFS('Aceite Virgen Extra'!SU$6:SU$257,'Aceite Virgen Extra'!$A$6:$A$257,"&gt;="&amp;$A273,'Aceite Virgen Extra'!$B$6:$B$257,"&lt;="&amp;$B273)</f>
        <v>5.0600000000000005</v>
      </c>
      <c r="SV273" s="4">
        <f>SUMIFS('Aceite Virgen Extra'!SV$6:SV$257,'Aceite Virgen Extra'!$A$6:$A$257,"&gt;="&amp;$A273,'Aceite Virgen Extra'!$B$6:$B$257,"&lt;="&amp;$B273)</f>
        <v>8.16</v>
      </c>
      <c r="SW273" s="4">
        <f>SUMIFS('Aceite Virgen Extra'!SW$6:SW$257,'Aceite Virgen Extra'!$A$6:$A$257,"&gt;="&amp;$A273,'Aceite Virgen Extra'!$B$6:$B$257,"&lt;="&amp;$B273)</f>
        <v>3.6100000000000003</v>
      </c>
      <c r="SX273" s="4">
        <f>SUMIFS('Aceite Virgen Extra'!SX$6:SX$257,'Aceite Virgen Extra'!$A$6:$A$257,"&gt;="&amp;$A273,'Aceite Virgen Extra'!$B$6:$B$257,"&lt;="&amp;$B273)</f>
        <v>4.45</v>
      </c>
      <c r="TB273" s="69">
        <f>SUMIFS('Aceite Virgen Extra'!TB$6:TB$257,'Aceite Virgen Extra'!$A$6:$A$257,"&gt;="&amp;$A273,'Aceite Virgen Extra'!$B$6:$B$257,"&lt;="&amp;$B273)</f>
        <v>4.05</v>
      </c>
      <c r="TC273" s="4">
        <f>SUMIFS('Aceite Virgen Extra'!TC$6:TC$257,'Aceite Virgen Extra'!$A$6:$A$257,"&gt;="&amp;$A273,'Aceite Virgen Extra'!$B$6:$B$257,"&lt;="&amp;$B273)</f>
        <v>1.1500000000000001</v>
      </c>
      <c r="TD273" s="4">
        <f>SUMIFS('Aceite Virgen Extra'!TD$6:TD$257,'Aceite Virgen Extra'!$A$6:$A$257,"&gt;="&amp;$A273,'Aceite Virgen Extra'!$B$6:$B$257,"&lt;="&amp;$B273)</f>
        <v>3.98</v>
      </c>
      <c r="TE273" s="4">
        <f>SUMIFS('Aceite Virgen Extra'!TE$6:TE$257,'Aceite Virgen Extra'!$A$6:$A$257,"&gt;="&amp;$A273,'Aceite Virgen Extra'!$B$6:$B$257,"&lt;="&amp;$B273)</f>
        <v>6.37</v>
      </c>
      <c r="TI273" s="69">
        <f>SUMIFS('Aceite Virgen Extra'!TI$6:TI$257,'Aceite Virgen Extra'!$A$6:$A$257,"&gt;="&amp;$A273,'Aceite Virgen Extra'!$B$6:$B$257,"&lt;="&amp;$B273)</f>
        <v>3.14</v>
      </c>
      <c r="TJ273" s="4">
        <f>SUMIFS('Aceite Virgen Extra'!TJ$6:TJ$257,'Aceite Virgen Extra'!$A$6:$A$257,"&gt;="&amp;$A273,'Aceite Virgen Extra'!$B$6:$B$257,"&lt;="&amp;$B273)</f>
        <v>1.97</v>
      </c>
      <c r="TK273" s="4">
        <f>SUMIFS('Aceite Virgen Extra'!TK$6:TK$257,'Aceite Virgen Extra'!$A$6:$A$257,"&gt;="&amp;$A273,'Aceite Virgen Extra'!$B$6:$B$257,"&lt;="&amp;$B273)</f>
        <v>2.99</v>
      </c>
      <c r="TL273" s="4">
        <f>SUMIFS('Aceite Virgen Extra'!TL$6:TL$257,'Aceite Virgen Extra'!$A$6:$A$257,"&gt;="&amp;$A273,'Aceite Virgen Extra'!$B$6:$B$257,"&lt;="&amp;$B273)</f>
        <v>5.85</v>
      </c>
      <c r="TP273" s="69">
        <f>SUMIFS('Aceite Virgen Extra'!TP$6:TP$257,'Aceite Virgen Extra'!$A$6:$A$257,"&gt;="&amp;$A273,'Aceite Virgen Extra'!$B$6:$B$257,"&lt;="&amp;$B273)</f>
        <v>2.56</v>
      </c>
      <c r="TQ273" s="4">
        <f>SUMIFS('Aceite Virgen Extra'!TQ$6:TQ$257,'Aceite Virgen Extra'!$A$6:$A$257,"&gt;="&amp;$A273,'Aceite Virgen Extra'!$B$6:$B$257,"&lt;="&amp;$B273)</f>
        <v>2.04</v>
      </c>
      <c r="TR273" s="4">
        <f>SUMIFS('Aceite Virgen Extra'!TR$6:TR$257,'Aceite Virgen Extra'!$A$6:$A$257,"&gt;="&amp;$A273,'Aceite Virgen Extra'!$B$6:$B$257,"&lt;="&amp;$B273)</f>
        <v>1.5099999999999998</v>
      </c>
      <c r="TS273" s="4">
        <f>SUMIFS('Aceite Virgen Extra'!TS$6:TS$257,'Aceite Virgen Extra'!$A$6:$A$257,"&gt;="&amp;$A273,'Aceite Virgen Extra'!$B$6:$B$257,"&lt;="&amp;$B273)</f>
        <v>4.91</v>
      </c>
      <c r="TW273" s="69">
        <f>SUMIFS('Aceite Virgen Extra'!TW$6:TW$257,'Aceite Virgen Extra'!$A$6:$A$257,"&gt;="&amp;$A273,'Aceite Virgen Extra'!$B$6:$B$257,"&lt;="&amp;$B273)</f>
        <v>4.6900000000000004</v>
      </c>
      <c r="TX273" s="4">
        <f>SUMIFS('Aceite Virgen Extra'!TX$6:TX$257,'Aceite Virgen Extra'!$A$6:$A$257,"&gt;="&amp;$A273,'Aceite Virgen Extra'!$B$6:$B$257,"&lt;="&amp;$B273)</f>
        <v>6.3800000000000008</v>
      </c>
      <c r="TY273" s="4">
        <f>SUMIFS('Aceite Virgen Extra'!TY$6:TY$257,'Aceite Virgen Extra'!$A$6:$A$257,"&gt;="&amp;$A273,'Aceite Virgen Extra'!$B$6:$B$257,"&lt;="&amp;$B273)</f>
        <v>3.8</v>
      </c>
      <c r="TZ273" s="4">
        <f>SUMIFS('Aceite Virgen Extra'!TZ$6:TZ$257,'Aceite Virgen Extra'!$A$6:$A$257,"&gt;="&amp;$A273,'Aceite Virgen Extra'!$B$6:$B$257,"&lt;="&amp;$B273)</f>
        <v>2.4900000000000002</v>
      </c>
      <c r="UD273" s="69">
        <f>SUMIFS('Aceite Virgen Extra'!UD$6:UD$257,'Aceite Virgen Extra'!$A$6:$A$257,"&gt;="&amp;$A273,'Aceite Virgen Extra'!$B$6:$B$257,"&lt;="&amp;$B273)</f>
        <v>1.69</v>
      </c>
      <c r="UE273" s="4">
        <f>SUMIFS('Aceite Virgen Extra'!UE$6:UE$257,'Aceite Virgen Extra'!$A$6:$A$257,"&gt;="&amp;$A273,'Aceite Virgen Extra'!$B$6:$B$257,"&lt;="&amp;$B273)</f>
        <v>2.0300000000000002</v>
      </c>
      <c r="UF273" s="4">
        <f>SUMIFS('Aceite Virgen Extra'!UF$6:UF$257,'Aceite Virgen Extra'!$A$6:$A$257,"&gt;="&amp;$A273,'Aceite Virgen Extra'!$B$6:$B$257,"&lt;="&amp;$B273)</f>
        <v>0.89000000000000012</v>
      </c>
      <c r="UG273" s="4">
        <f>SUMIFS('Aceite Virgen Extra'!UG$6:UG$257,'Aceite Virgen Extra'!$A$6:$A$257,"&gt;="&amp;$A273,'Aceite Virgen Extra'!$B$6:$B$257,"&lt;="&amp;$B273)</f>
        <v>0.88</v>
      </c>
      <c r="UK273" s="69">
        <f>SUMIFS('Aceite Virgen Extra'!UK$6:UK$257,'Aceite Virgen Extra'!$A$6:$A$257,"&gt;="&amp;$A273,'Aceite Virgen Extra'!$B$6:$B$257,"&lt;="&amp;$B273)</f>
        <v>2.14</v>
      </c>
      <c r="UL273" s="4">
        <f>SUMIFS('Aceite Virgen Extra'!UL$6:UL$257,'Aceite Virgen Extra'!$A$6:$A$257,"&gt;="&amp;$A273,'Aceite Virgen Extra'!$B$6:$B$257,"&lt;="&amp;$B273)</f>
        <v>1.3</v>
      </c>
      <c r="UM273" s="4">
        <f>SUMIFS('Aceite Virgen Extra'!UM$6:UM$257,'Aceite Virgen Extra'!$A$6:$A$257,"&gt;="&amp;$A273,'Aceite Virgen Extra'!$B$6:$B$257,"&lt;="&amp;$B273)</f>
        <v>2.74</v>
      </c>
      <c r="UN273" s="4">
        <f>SUMIFS('Aceite Virgen Extra'!UN$6:UN$257,'Aceite Virgen Extra'!$A$6:$A$257,"&gt;="&amp;$A273,'Aceite Virgen Extra'!$B$6:$B$257,"&lt;="&amp;$B273)</f>
        <v>1.46</v>
      </c>
      <c r="UR273" s="69">
        <f>SUMIFS('Aceite Virgen Extra'!UR$6:UR$257,'Aceite Virgen Extra'!$A$6:$A$257,"&gt;="&amp;$A273,'Aceite Virgen Extra'!$B$6:$B$257,"&lt;="&amp;$B273)</f>
        <v>1.8199999999999998</v>
      </c>
      <c r="US273" s="4">
        <f>SUMIFS('Aceite Virgen Extra'!US$6:US$257,'Aceite Virgen Extra'!$A$6:$A$257,"&gt;="&amp;$A273,'Aceite Virgen Extra'!$B$6:$B$257,"&lt;="&amp;$B273)</f>
        <v>3.1</v>
      </c>
      <c r="UT273" s="4">
        <f>SUMIFS('Aceite Virgen Extra'!UT$6:UT$257,'Aceite Virgen Extra'!$A$6:$A$257,"&gt;="&amp;$A273,'Aceite Virgen Extra'!$B$6:$B$257,"&lt;="&amp;$B273)</f>
        <v>1.7400000000000002</v>
      </c>
      <c r="UU273" s="4">
        <f>SUMIFS('Aceite Virgen Extra'!UU$6:UU$257,'Aceite Virgen Extra'!$A$6:$A$257,"&gt;="&amp;$A273,'Aceite Virgen Extra'!$B$6:$B$257,"&lt;="&amp;$B273)</f>
        <v>0</v>
      </c>
      <c r="UY273" s="69">
        <f>SUMIFS('Aceite Virgen Extra'!UY$6:UY$257,'Aceite Virgen Extra'!$A$6:$A$257,"&gt;="&amp;$A273,'Aceite Virgen Extra'!$B$6:$B$257,"&lt;="&amp;$B273)</f>
        <v>1.05</v>
      </c>
      <c r="UZ273" s="4">
        <f>SUMIFS('Aceite Virgen Extra'!UZ$6:UZ$257,'Aceite Virgen Extra'!$A$6:$A$257,"&gt;="&amp;$A273,'Aceite Virgen Extra'!$B$6:$B$257,"&lt;="&amp;$B273)</f>
        <v>1.58</v>
      </c>
      <c r="VA273" s="4">
        <f>SUMIFS('Aceite Virgen Extra'!VA$6:VA$257,'Aceite Virgen Extra'!$A$6:$A$257,"&gt;="&amp;$A273,'Aceite Virgen Extra'!$B$6:$B$257,"&lt;="&amp;$B273)</f>
        <v>0.69</v>
      </c>
      <c r="VB273" s="4">
        <f>SUMIFS('Aceite Virgen Extra'!VB$6:VB$257,'Aceite Virgen Extra'!$A$6:$A$257,"&gt;="&amp;$A273,'Aceite Virgen Extra'!$B$6:$B$257,"&lt;="&amp;$B273)</f>
        <v>0.82</v>
      </c>
      <c r="VF273" s="69">
        <f>SUMIFS('Aceite Virgen Extra'!VF$6:VF$257,'Aceite Virgen Extra'!$A$6:$A$257,"&gt;="&amp;$A273,'Aceite Virgen Extra'!$B$6:$B$257,"&lt;="&amp;$B273)</f>
        <v>0.6100000000000001</v>
      </c>
      <c r="VG273" s="4">
        <f>SUMIFS('Aceite Virgen Extra'!VG$6:VG$257,'Aceite Virgen Extra'!$A$6:$A$257,"&gt;="&amp;$A273,'Aceite Virgen Extra'!$B$6:$B$257,"&lt;="&amp;$B273)</f>
        <v>0.55000000000000004</v>
      </c>
      <c r="VH273" s="4">
        <f>SUMIFS('Aceite Virgen Extra'!VH$6:VH$257,'Aceite Virgen Extra'!$A$6:$A$257,"&gt;="&amp;$A273,'Aceite Virgen Extra'!$B$6:$B$257,"&lt;="&amp;$B273)</f>
        <v>0.63</v>
      </c>
      <c r="VI273" s="4">
        <f>SUMIFS('Aceite Virgen Extra'!VI$6:VI$257,'Aceite Virgen Extra'!$A$6:$A$257,"&gt;="&amp;$A273,'Aceite Virgen Extra'!$B$6:$B$257,"&lt;="&amp;$B273)</f>
        <v>0</v>
      </c>
      <c r="VM273" s="69">
        <f>SUMIFS('Aceite Virgen Extra'!VM$6:VM$257,'Aceite Virgen Extra'!$A$6:$A$257,"&gt;="&amp;$A273,'Aceite Virgen Extra'!$B$6:$B$257,"&lt;="&amp;$B273)</f>
        <v>1.44</v>
      </c>
      <c r="VN273" s="4">
        <f>SUMIFS('Aceite Virgen Extra'!VN$6:VN$257,'Aceite Virgen Extra'!$A$6:$A$257,"&gt;="&amp;$A273,'Aceite Virgen Extra'!$B$6:$B$257,"&lt;="&amp;$B273)</f>
        <v>2.04</v>
      </c>
      <c r="VO273" s="4">
        <f>SUMIFS('Aceite Virgen Extra'!VO$6:VO$257,'Aceite Virgen Extra'!$A$6:$A$257,"&gt;="&amp;$A273,'Aceite Virgen Extra'!$B$6:$B$257,"&lt;="&amp;$B273)</f>
        <v>0.64</v>
      </c>
      <c r="VP273" s="4">
        <f>SUMIFS('Aceite Virgen Extra'!VP$6:VP$257,'Aceite Virgen Extra'!$A$6:$A$257,"&gt;="&amp;$A273,'Aceite Virgen Extra'!$B$6:$B$257,"&lt;="&amp;$B273)</f>
        <v>0</v>
      </c>
      <c r="VT273" s="69">
        <f>SUMIFS('Aceite Virgen Extra'!VT$6:VT$257,'Aceite Virgen Extra'!$A$6:$A$257,"&gt;="&amp;$A273,'Aceite Virgen Extra'!$B$6:$B$257,"&lt;="&amp;$B273)</f>
        <v>1.2</v>
      </c>
      <c r="VU273" s="4">
        <f>SUMIFS('Aceite Virgen Extra'!VU$6:VU$257,'Aceite Virgen Extra'!$A$6:$A$257,"&gt;="&amp;$A273,'Aceite Virgen Extra'!$B$6:$B$257,"&lt;="&amp;$B273)</f>
        <v>1.4100000000000001</v>
      </c>
      <c r="VV273" s="4">
        <f>SUMIFS('Aceite Virgen Extra'!VV$6:VV$257,'Aceite Virgen Extra'!$A$6:$A$257,"&gt;="&amp;$A273,'Aceite Virgen Extra'!$B$6:$B$257,"&lt;="&amp;$B273)</f>
        <v>1.27</v>
      </c>
      <c r="VW273" s="4">
        <f>SUMIFS('Aceite Virgen Extra'!VW$6:VW$257,'Aceite Virgen Extra'!$A$6:$A$257,"&gt;="&amp;$A273,'Aceite Virgen Extra'!$B$6:$B$257,"&lt;="&amp;$B273)</f>
        <v>0</v>
      </c>
      <c r="WA273" s="69">
        <f>SUMIFS('Aceite Virgen Extra'!WA$6:WA$257,'Aceite Virgen Extra'!$A$6:$A$257,"&gt;="&amp;$A273,'Aceite Virgen Extra'!$B$6:$B$257,"&lt;="&amp;$B273)</f>
        <v>1.1100000000000003</v>
      </c>
      <c r="WB273" s="4">
        <f>SUMIFS('Aceite Virgen Extra'!WB$6:WB$257,'Aceite Virgen Extra'!$A$6:$A$257,"&gt;="&amp;$A273,'Aceite Virgen Extra'!$B$6:$B$257,"&lt;="&amp;$B273)</f>
        <v>1.8299999999999998</v>
      </c>
      <c r="WC273" s="4">
        <f>SUMIFS('Aceite Virgen Extra'!WC$6:WC$257,'Aceite Virgen Extra'!$A$6:$A$257,"&gt;="&amp;$A273,'Aceite Virgen Extra'!$B$6:$B$257,"&lt;="&amp;$B273)</f>
        <v>0.97</v>
      </c>
      <c r="WD273" s="4">
        <f>SUMIFS('Aceite Virgen Extra'!WD$6:WD$257,'Aceite Virgen Extra'!$A$6:$A$257,"&gt;="&amp;$A273,'Aceite Virgen Extra'!$B$6:$B$257,"&lt;="&amp;$B273)</f>
        <v>0</v>
      </c>
      <c r="WH273" s="69">
        <f>SUMIFS('Aceite Virgen Extra'!WH$6:WH$257,'Aceite Virgen Extra'!$A$6:$A$257,"&gt;="&amp;$A273,'Aceite Virgen Extra'!$B$6:$B$257,"&lt;="&amp;$B273)</f>
        <v>0.83000000000000007</v>
      </c>
      <c r="WI273" s="4">
        <f>SUMIFS('Aceite Virgen Extra'!WI$6:WI$257,'Aceite Virgen Extra'!$A$6:$A$257,"&gt;="&amp;$A273,'Aceite Virgen Extra'!$B$6:$B$257,"&lt;="&amp;$B273)</f>
        <v>0.6100000000000001</v>
      </c>
      <c r="WJ273" s="4">
        <f>SUMIFS('Aceite Virgen Extra'!WJ$6:WJ$257,'Aceite Virgen Extra'!$A$6:$A$257,"&gt;="&amp;$A273,'Aceite Virgen Extra'!$B$6:$B$257,"&lt;="&amp;$B273)</f>
        <v>0.95</v>
      </c>
      <c r="WK273" s="4">
        <f>SUMIFS('Aceite Virgen Extra'!WK$6:WK$257,'Aceite Virgen Extra'!$A$6:$A$257,"&gt;="&amp;$A273,'Aceite Virgen Extra'!$B$6:$B$257,"&lt;="&amp;$B273)</f>
        <v>0</v>
      </c>
      <c r="WO273" s="69">
        <f>SUMIFS('Aceite Virgen Extra'!WO$6:WO$257,'Aceite Virgen Extra'!$A$6:$A$257,"&gt;="&amp;$A273,'Aceite Virgen Extra'!$B$6:$B$257,"&lt;="&amp;$B273)</f>
        <v>2.92</v>
      </c>
      <c r="WP273" s="4">
        <f>SUMIFS('Aceite Virgen Extra'!WP$6:WP$257,'Aceite Virgen Extra'!$A$6:$A$257,"&gt;="&amp;$A273,'Aceite Virgen Extra'!$B$6:$B$257,"&lt;="&amp;$B273)</f>
        <v>5.879999999999999</v>
      </c>
      <c r="WQ273" s="4">
        <f>SUMIFS('Aceite Virgen Extra'!WQ$6:WQ$257,'Aceite Virgen Extra'!$A$6:$A$257,"&gt;="&amp;$A273,'Aceite Virgen Extra'!$B$6:$B$257,"&lt;="&amp;$B273)</f>
        <v>2.04</v>
      </c>
      <c r="WR273" s="4">
        <f>SUMIFS('Aceite Virgen Extra'!WR$6:WR$257,'Aceite Virgen Extra'!$A$6:$A$257,"&gt;="&amp;$A273,'Aceite Virgen Extra'!$B$6:$B$257,"&lt;="&amp;$B273)</f>
        <v>0.43</v>
      </c>
      <c r="WV273" s="69">
        <f>SUMIFS('Aceite Virgen Extra'!WV$6:WV$257,'Aceite Virgen Extra'!$A$6:$A$257,"&gt;="&amp;$A273,'Aceite Virgen Extra'!$B$6:$B$257,"&lt;="&amp;$B273)</f>
        <v>1.21</v>
      </c>
      <c r="WW273" s="4">
        <f>SUMIFS('Aceite Virgen Extra'!WW$6:WW$257,'Aceite Virgen Extra'!$A$6:$A$257,"&gt;="&amp;$A273,'Aceite Virgen Extra'!$B$6:$B$257,"&lt;="&amp;$B273)</f>
        <v>0.91</v>
      </c>
      <c r="WX273" s="4">
        <f>SUMIFS('Aceite Virgen Extra'!WX$6:WX$257,'Aceite Virgen Extra'!$A$6:$A$257,"&gt;="&amp;$A273,'Aceite Virgen Extra'!$B$6:$B$257,"&lt;="&amp;$B273)</f>
        <v>1.02</v>
      </c>
      <c r="WY273" s="4">
        <f>SUMIFS('Aceite Virgen Extra'!WY$6:WY$257,'Aceite Virgen Extra'!$A$6:$A$257,"&gt;="&amp;$A273,'Aceite Virgen Extra'!$B$6:$B$257,"&lt;="&amp;$B273)</f>
        <v>0.97</v>
      </c>
      <c r="XC273" s="69">
        <f>SUMIFS('Aceite Virgen Extra'!XC$6:XC$257,'Aceite Virgen Extra'!$A$6:$A$257,"&gt;="&amp;$A273,'Aceite Virgen Extra'!$B$6:$B$257,"&lt;="&amp;$B273)</f>
        <v>7.4</v>
      </c>
      <c r="XD273" s="4">
        <f>SUMIFS('Aceite Virgen Extra'!XD$6:XD$257,'Aceite Virgen Extra'!$A$6:$A$257,"&gt;="&amp;$A273,'Aceite Virgen Extra'!$B$6:$B$257,"&lt;="&amp;$B273)</f>
        <v>20.16</v>
      </c>
      <c r="XE273" s="4">
        <f>SUMIFS('Aceite Virgen Extra'!XE$6:XE$257,'Aceite Virgen Extra'!$A$6:$A$257,"&gt;="&amp;$A273,'Aceite Virgen Extra'!$B$6:$B$257,"&lt;="&amp;$B273)</f>
        <v>2.88</v>
      </c>
      <c r="XF273" s="4">
        <f>SUMIFS('Aceite Virgen Extra'!XF$6:XF$257,'Aceite Virgen Extra'!$A$6:$A$257,"&gt;="&amp;$A273,'Aceite Virgen Extra'!$B$6:$B$257,"&lt;="&amp;$B273)</f>
        <v>2.8200000000000003</v>
      </c>
      <c r="XJ273" s="69">
        <f>SUMIFS('Aceite Virgen Extra'!XJ$6:XJ$257,'Aceite Virgen Extra'!$A$6:$A$257,"&gt;="&amp;$A273,'Aceite Virgen Extra'!$B$6:$B$257,"&lt;="&amp;$B273)</f>
        <v>7.11</v>
      </c>
      <c r="XK273" s="4">
        <f>SUMIFS('Aceite Virgen Extra'!XK$6:XK$257,'Aceite Virgen Extra'!$A$6:$A$257,"&gt;="&amp;$A273,'Aceite Virgen Extra'!$B$6:$B$257,"&lt;="&amp;$B273)</f>
        <v>18.819999999999997</v>
      </c>
      <c r="XL273" s="4">
        <f>SUMIFS('Aceite Virgen Extra'!XL$6:XL$257,'Aceite Virgen Extra'!$A$6:$A$257,"&gt;="&amp;$A273,'Aceite Virgen Extra'!$B$6:$B$257,"&lt;="&amp;$B273)</f>
        <v>3.2700000000000005</v>
      </c>
      <c r="XM273" s="4">
        <f>SUMIFS('Aceite Virgen Extra'!XM$6:XM$257,'Aceite Virgen Extra'!$A$6:$A$257,"&gt;="&amp;$A273,'Aceite Virgen Extra'!$B$6:$B$257,"&lt;="&amp;$B273)</f>
        <v>1.03</v>
      </c>
      <c r="XQ273" s="69">
        <f>SUMIFS('Aceite Virgen Extra'!XQ$6:XQ$257,'Aceite Virgen Extra'!$A$6:$A$257,"&gt;="&amp;$A273,'Aceite Virgen Extra'!$B$6:$B$257,"&lt;="&amp;$B273)</f>
        <v>5.15</v>
      </c>
      <c r="XR273" s="4">
        <f>SUMIFS('Aceite Virgen Extra'!XR$6:XR$257,'Aceite Virgen Extra'!$A$6:$A$257,"&gt;="&amp;$A273,'Aceite Virgen Extra'!$B$6:$B$257,"&lt;="&amp;$B273)</f>
        <v>5.73</v>
      </c>
      <c r="XS273" s="4">
        <f>SUMIFS('Aceite Virgen Extra'!XS$6:XS$257,'Aceite Virgen Extra'!$A$6:$A$257,"&gt;="&amp;$A273,'Aceite Virgen Extra'!$B$6:$B$257,"&lt;="&amp;$B273)</f>
        <v>5.56</v>
      </c>
      <c r="XT273" s="4">
        <f>SUMIFS('Aceite Virgen Extra'!XT$6:XT$257,'Aceite Virgen Extra'!$A$6:$A$257,"&gt;="&amp;$A273,'Aceite Virgen Extra'!$B$6:$B$257,"&lt;="&amp;$B273)</f>
        <v>2.8</v>
      </c>
      <c r="XX273" s="69">
        <f>SUMIFS('Aceite Virgen Extra'!XX$6:XX$257,'Aceite Virgen Extra'!$A$6:$A$257,"&gt;="&amp;$A273,'Aceite Virgen Extra'!$B$6:$B$257,"&lt;="&amp;$B273)</f>
        <v>4.4800000000000004</v>
      </c>
      <c r="XY273" s="4">
        <f>SUMIFS('Aceite Virgen Extra'!XY$6:XY$257,'Aceite Virgen Extra'!$A$6:$A$257,"&gt;="&amp;$A273,'Aceite Virgen Extra'!$B$6:$B$257,"&lt;="&amp;$B273)</f>
        <v>4.51</v>
      </c>
      <c r="XZ273" s="4">
        <f>SUMIFS('Aceite Virgen Extra'!XZ$6:XZ$257,'Aceite Virgen Extra'!$A$6:$A$257,"&gt;="&amp;$A273,'Aceite Virgen Extra'!$B$6:$B$257,"&lt;="&amp;$B273)</f>
        <v>3.36</v>
      </c>
      <c r="YA273" s="4">
        <f>SUMIFS('Aceite Virgen Extra'!YA$6:YA$257,'Aceite Virgen Extra'!$A$6:$A$257,"&gt;="&amp;$A273,'Aceite Virgen Extra'!$B$6:$B$257,"&lt;="&amp;$B273)</f>
        <v>10.24</v>
      </c>
      <c r="YE273" s="69">
        <f>SUMIFS('Aceite Virgen Extra'!YE$6:YE$257,'Aceite Virgen Extra'!$A$6:$A$257,"&gt;="&amp;$A273,'Aceite Virgen Extra'!$B$6:$B$257,"&lt;="&amp;$B273)</f>
        <v>2.29</v>
      </c>
      <c r="YF273" s="4">
        <f>SUMIFS('Aceite Virgen Extra'!YF$6:YF$257,'Aceite Virgen Extra'!$A$6:$A$257,"&gt;="&amp;$A273,'Aceite Virgen Extra'!$B$6:$B$257,"&lt;="&amp;$B273)</f>
        <v>4.22</v>
      </c>
      <c r="YG273" s="4">
        <f>SUMIFS('Aceite Virgen Extra'!YG$6:YG$257,'Aceite Virgen Extra'!$A$6:$A$257,"&gt;="&amp;$A273,'Aceite Virgen Extra'!$B$6:$B$257,"&lt;="&amp;$B273)</f>
        <v>1.54</v>
      </c>
      <c r="YH273" s="4">
        <f>SUMIFS('Aceite Virgen Extra'!YH$6:YH$257,'Aceite Virgen Extra'!$A$6:$A$257,"&gt;="&amp;$A273,'Aceite Virgen Extra'!$B$6:$B$257,"&lt;="&amp;$B273)</f>
        <v>0</v>
      </c>
      <c r="YL273" s="69">
        <f>SUMIFS('Aceite Virgen Extra'!YL$6:YL$257,'Aceite Virgen Extra'!$A$6:$A$257,"&gt;="&amp;$A273,'Aceite Virgen Extra'!$B$6:$B$257,"&lt;="&amp;$B273)</f>
        <v>1.6700000000000002</v>
      </c>
      <c r="YM273" s="4">
        <f>SUMIFS('Aceite Virgen Extra'!YM$6:YM$257,'Aceite Virgen Extra'!$A$6:$A$257,"&gt;="&amp;$A273,'Aceite Virgen Extra'!$B$6:$B$257,"&lt;="&amp;$B273)</f>
        <v>3.43</v>
      </c>
      <c r="YN273" s="4">
        <f>SUMIFS('Aceite Virgen Extra'!YN$6:YN$257,'Aceite Virgen Extra'!$A$6:$A$257,"&gt;="&amp;$A273,'Aceite Virgen Extra'!$B$6:$B$257,"&lt;="&amp;$B273)</f>
        <v>1.23</v>
      </c>
      <c r="YO273" s="4">
        <f>SUMIFS('Aceite Virgen Extra'!YO$6:YO$257,'Aceite Virgen Extra'!$A$6:$A$257,"&gt;="&amp;$A273,'Aceite Virgen Extra'!$B$6:$B$257,"&lt;="&amp;$B273)</f>
        <v>1.43</v>
      </c>
      <c r="YP273" s="4">
        <f>SUMIFS('Aceite Virgen Extra'!YP$6:YP$257,'Aceite Virgen Extra'!$A$6:$A$257,"&gt;="&amp;$A273,'Aceite Virgen Extra'!$B$6:$B$257,"&lt;="&amp;$B273)</f>
        <v>0.4</v>
      </c>
      <c r="YS273" s="69">
        <f>SUMIFS('Aceite Virgen Extra'!YS$6:YS$257,'Aceite Virgen Extra'!$A$6:$A$257,"&gt;="&amp;$A273,'Aceite Virgen Extra'!$B$6:$B$257,"&lt;="&amp;$B273)</f>
        <v>0.88</v>
      </c>
      <c r="YT273" s="4">
        <f>SUMIFS('Aceite Virgen Extra'!YT$6:YT$257,'Aceite Virgen Extra'!$A$6:$A$257,"&gt;="&amp;$A273,'Aceite Virgen Extra'!$B$6:$B$257,"&lt;="&amp;$B273)</f>
        <v>2.6500000000000004</v>
      </c>
      <c r="YU273" s="4">
        <f>SUMIFS('Aceite Virgen Extra'!YU$6:YU$257,'Aceite Virgen Extra'!$A$6:$A$257,"&gt;="&amp;$A273,'Aceite Virgen Extra'!$B$6:$B$257,"&lt;="&amp;$B273)</f>
        <v>0.27</v>
      </c>
      <c r="YV273" s="4">
        <f>SUMIFS('Aceite Virgen Extra'!YV$6:YV$257,'Aceite Virgen Extra'!$A$6:$A$257,"&gt;="&amp;$A273,'Aceite Virgen Extra'!$B$6:$B$257,"&lt;="&amp;$B273)</f>
        <v>0.26</v>
      </c>
      <c r="YW273" s="4">
        <f>SUMIFS('Aceite Virgen Extra'!YW$6:YW$257,'Aceite Virgen Extra'!$A$6:$A$257,"&gt;="&amp;$A273,'Aceite Virgen Extra'!$B$6:$B$257,"&lt;="&amp;$B273)</f>
        <v>0.34</v>
      </c>
      <c r="YZ273" s="69">
        <f>SUMIFS('Aceite Virgen Extra'!YZ$6:YZ$257,'Aceite Virgen Extra'!$A$6:$A$257,"&gt;="&amp;$A273,'Aceite Virgen Extra'!$B$6:$B$257,"&lt;="&amp;$B273)</f>
        <v>0.90999999999999992</v>
      </c>
      <c r="ZA273" s="4">
        <f>SUMIFS('Aceite Virgen Extra'!ZA$6:ZA$257,'Aceite Virgen Extra'!$A$6:$A$257,"&gt;="&amp;$A273,'Aceite Virgen Extra'!$B$6:$B$257,"&lt;="&amp;$B273)</f>
        <v>1.57</v>
      </c>
      <c r="ZB273" s="4">
        <f>SUMIFS('Aceite Virgen Extra'!ZB$6:ZB$257,'Aceite Virgen Extra'!$A$6:$A$257,"&gt;="&amp;$A273,'Aceite Virgen Extra'!$B$6:$B$257,"&lt;="&amp;$B273)</f>
        <v>0.72000000000000008</v>
      </c>
      <c r="ZC273" s="4">
        <f>SUMIFS('Aceite Virgen Extra'!ZC$6:ZC$257,'Aceite Virgen Extra'!$A$6:$A$257,"&gt;="&amp;$A273,'Aceite Virgen Extra'!$B$6:$B$257,"&lt;="&amp;$B273)</f>
        <v>0.84000000000000008</v>
      </c>
      <c r="ZD273" s="4">
        <f>SUMIFS('Aceite Virgen Extra'!ZD$6:ZD$257,'Aceite Virgen Extra'!$A$6:$A$257,"&gt;="&amp;$A273,'Aceite Virgen Extra'!$B$6:$B$257,"&lt;="&amp;$B273)</f>
        <v>0</v>
      </c>
    </row>
    <row r="274" spans="1:680" x14ac:dyDescent="0.25">
      <c r="A274" s="9">
        <f>'TAM Aceite Virgen Extra'!B22</f>
        <v>7.2</v>
      </c>
      <c r="B274" s="9">
        <f>'TAM Aceite Virgen Extra'!C22</f>
        <v>7.5</v>
      </c>
      <c r="C274" s="9"/>
      <c r="D274" s="4">
        <f>SUMIFS('Aceite Virgen Extra'!D$6:D$257,'Aceite Virgen Extra'!$A$6:$A$257,"&gt;="&amp;$A274,'Aceite Virgen Extra'!$B$6:$B$257,"&lt;="&amp;$B274)</f>
        <v>1.08</v>
      </c>
      <c r="E274" s="4">
        <f>SUMIFS('Aceite Virgen Extra'!E$6:E$257,'Aceite Virgen Extra'!$A$6:$A$257,"&gt;="&amp;$A274,'Aceite Virgen Extra'!$B$6:$B$257,"&lt;="&amp;$B274)</f>
        <v>0.15</v>
      </c>
      <c r="F274" s="4">
        <f>SUMIFS('Aceite Virgen Extra'!F$6:F$257,'Aceite Virgen Extra'!$A$6:$A$257,"&gt;="&amp;$A274,'Aceite Virgen Extra'!$B$6:$B$257,"&lt;="&amp;$B274)</f>
        <v>0.72</v>
      </c>
      <c r="G274" s="4">
        <f>SUMIFS('Aceite Virgen Extra'!G$6:G$257,'Aceite Virgen Extra'!$A$6:$A$257,"&gt;="&amp;$A274,'Aceite Virgen Extra'!$B$6:$B$257,"&lt;="&amp;$B274)</f>
        <v>2.58</v>
      </c>
      <c r="H274" s="9"/>
      <c r="I274" s="9"/>
      <c r="J274" s="9"/>
      <c r="K274" s="4">
        <f>SUMIFS('Aceite Virgen Extra'!K$6:K$257,'Aceite Virgen Extra'!$A$6:$A$257,"&gt;="&amp;$A274,'Aceite Virgen Extra'!$B$6:$B$257,"&lt;="&amp;$B274)</f>
        <v>1.6500000000000001</v>
      </c>
      <c r="L274" s="4">
        <f>SUMIFS('Aceite Virgen Extra'!L$6:L$257,'Aceite Virgen Extra'!$A$6:$A$257,"&gt;="&amp;$A274,'Aceite Virgen Extra'!$B$6:$B$257,"&lt;="&amp;$B274)</f>
        <v>0.38</v>
      </c>
      <c r="M274" s="4">
        <f>SUMIFS('Aceite Virgen Extra'!M$6:M$257,'Aceite Virgen Extra'!$A$6:$A$257,"&gt;="&amp;$A274,'Aceite Virgen Extra'!$B$6:$B$257,"&lt;="&amp;$B274)</f>
        <v>1.98</v>
      </c>
      <c r="N274" s="4">
        <f>SUMIFS('Aceite Virgen Extra'!N$6:N$257,'Aceite Virgen Extra'!$A$6:$A$257,"&gt;="&amp;$A274,'Aceite Virgen Extra'!$B$6:$B$257,"&lt;="&amp;$B274)</f>
        <v>2.63</v>
      </c>
      <c r="O274" s="9"/>
      <c r="P274" s="9"/>
      <c r="Q274" s="9"/>
      <c r="R274" s="4">
        <f>SUMIFS('Aceite Virgen Extra'!R$6:R$257,'Aceite Virgen Extra'!$A$6:$A$257,"&gt;="&amp;$A274,'Aceite Virgen Extra'!$B$6:$B$257,"&lt;="&amp;$B274)</f>
        <v>1.1000000000000001</v>
      </c>
      <c r="S274" s="4">
        <f>SUMIFS('Aceite Virgen Extra'!S$6:S$257,'Aceite Virgen Extra'!$A$6:$A$257,"&gt;="&amp;$A274,'Aceite Virgen Extra'!$B$6:$B$257,"&lt;="&amp;$B274)</f>
        <v>0.65</v>
      </c>
      <c r="T274" s="4">
        <f>SUMIFS('Aceite Virgen Extra'!T$6:T$257,'Aceite Virgen Extra'!$A$6:$A$257,"&gt;="&amp;$A274,'Aceite Virgen Extra'!$B$6:$B$257,"&lt;="&amp;$B274)</f>
        <v>1.44</v>
      </c>
      <c r="U274" s="4">
        <f>SUMIFS('Aceite Virgen Extra'!U$6:U$257,'Aceite Virgen Extra'!$A$6:$A$257,"&gt;="&amp;$A274,'Aceite Virgen Extra'!$B$6:$B$257,"&lt;="&amp;$B274)</f>
        <v>1.05</v>
      </c>
      <c r="V274" s="9"/>
      <c r="W274" s="9"/>
      <c r="X274" s="9"/>
      <c r="Y274" s="4">
        <f>SUMIFS('Aceite Virgen Extra'!Y$6:Y$257,'Aceite Virgen Extra'!$A$6:$A$257,"&gt;="&amp;$A274,'Aceite Virgen Extra'!$B$6:$B$257,"&lt;="&amp;$B274)</f>
        <v>1.02</v>
      </c>
      <c r="Z274" s="4">
        <f>SUMIFS('Aceite Virgen Extra'!Z$6:Z$257,'Aceite Virgen Extra'!$A$6:$A$257,"&gt;="&amp;$A274,'Aceite Virgen Extra'!$B$6:$B$257,"&lt;="&amp;$B274)</f>
        <v>0.97000000000000008</v>
      </c>
      <c r="AA274" s="4">
        <f>SUMIFS('Aceite Virgen Extra'!AA$6:AA$257,'Aceite Virgen Extra'!$A$6:$A$257,"&gt;="&amp;$A274,'Aceite Virgen Extra'!$B$6:$B$257,"&lt;="&amp;$B274)</f>
        <v>0.85</v>
      </c>
      <c r="AB274" s="4">
        <f>SUMIFS('Aceite Virgen Extra'!AB$6:AB$257,'Aceite Virgen Extra'!$A$6:$A$257,"&gt;="&amp;$A274,'Aceite Virgen Extra'!$B$6:$B$257,"&lt;="&amp;$B274)</f>
        <v>1.65</v>
      </c>
      <c r="AC274" s="9"/>
      <c r="AD274" s="9"/>
      <c r="AE274" s="9"/>
      <c r="AF274" s="4">
        <f>SUMIFS('Aceite Virgen Extra'!AF$6:AF$257,'Aceite Virgen Extra'!$A$6:$A$257,"&gt;="&amp;$A274,'Aceite Virgen Extra'!$B$6:$B$257,"&lt;="&amp;$B274)</f>
        <v>1.0900000000000001</v>
      </c>
      <c r="AG274" s="4">
        <f>SUMIFS('Aceite Virgen Extra'!AG$6:AG$257,'Aceite Virgen Extra'!$A$6:$A$257,"&gt;="&amp;$A274,'Aceite Virgen Extra'!$B$6:$B$257,"&lt;="&amp;$B274)</f>
        <v>0.2</v>
      </c>
      <c r="AH274" s="4">
        <f>SUMIFS('Aceite Virgen Extra'!AH$6:AH$257,'Aceite Virgen Extra'!$A$6:$A$257,"&gt;="&amp;$A274,'Aceite Virgen Extra'!$B$6:$B$257,"&lt;="&amp;$B274)</f>
        <v>0.67999999999999994</v>
      </c>
      <c r="AI274" s="4">
        <f>SUMIFS('Aceite Virgen Extra'!AI$6:AI$257,'Aceite Virgen Extra'!$A$6:$A$257,"&gt;="&amp;$A274,'Aceite Virgen Extra'!$B$6:$B$257,"&lt;="&amp;$B274)</f>
        <v>2.7</v>
      </c>
      <c r="AJ274" s="9"/>
      <c r="AK274" s="9"/>
      <c r="AL274" s="9"/>
      <c r="AM274" s="4">
        <f>SUMIFS('Aceite Virgen Extra'!AM$6:AM$257,'Aceite Virgen Extra'!$A$6:$A$257,"&gt;="&amp;$A274,'Aceite Virgen Extra'!$B$6:$B$257,"&lt;="&amp;$B274)</f>
        <v>0.71</v>
      </c>
      <c r="AN274" s="4">
        <f>SUMIFS('Aceite Virgen Extra'!AN$6:AN$257,'Aceite Virgen Extra'!$A$6:$A$257,"&gt;="&amp;$A274,'Aceite Virgen Extra'!$B$6:$B$257,"&lt;="&amp;$B274)</f>
        <v>0.37</v>
      </c>
      <c r="AO274" s="4">
        <f>SUMIFS('Aceite Virgen Extra'!AO$6:AO$257,'Aceite Virgen Extra'!$A$6:$A$257,"&gt;="&amp;$A274,'Aceite Virgen Extra'!$B$6:$B$257,"&lt;="&amp;$B274)</f>
        <v>0.69000000000000006</v>
      </c>
      <c r="AP274" s="4">
        <f>SUMIFS('Aceite Virgen Extra'!AP$6:AP$257,'Aceite Virgen Extra'!$A$6:$A$257,"&gt;="&amp;$A274,'Aceite Virgen Extra'!$B$6:$B$257,"&lt;="&amp;$B274)</f>
        <v>1.18</v>
      </c>
      <c r="AQ274" s="9"/>
      <c r="AR274" s="9"/>
      <c r="AT274" s="4">
        <f>SUMIFS('Aceite Virgen Extra'!AT$6:AT$257,'Aceite Virgen Extra'!$A$6:$A$257,"&gt;="&amp;$A274,'Aceite Virgen Extra'!$B$6:$B$257,"&lt;="&amp;$B274)</f>
        <v>1.46</v>
      </c>
      <c r="AU274" s="4">
        <f>SUMIFS('Aceite Virgen Extra'!AU$6:AU$257,'Aceite Virgen Extra'!$A$6:$A$257,"&gt;="&amp;$A274,'Aceite Virgen Extra'!$B$6:$B$257,"&lt;="&amp;$B274)</f>
        <v>1.0900000000000001</v>
      </c>
      <c r="AV274" s="4">
        <f>SUMIFS('Aceite Virgen Extra'!AV$6:AV$257,'Aceite Virgen Extra'!$A$6:$A$257,"&gt;="&amp;$A274,'Aceite Virgen Extra'!$B$6:$B$257,"&lt;="&amp;$B274)</f>
        <v>1.1499999999999999</v>
      </c>
      <c r="AW274" s="4">
        <f>SUMIFS('Aceite Virgen Extra'!AW$6:AW$257,'Aceite Virgen Extra'!$A$6:$A$257,"&gt;="&amp;$A274,'Aceite Virgen Extra'!$B$6:$B$257,"&lt;="&amp;$B274)</f>
        <v>2.66</v>
      </c>
      <c r="BA274" s="4">
        <f>SUMIFS('Aceite Virgen Extra'!BA$6:BA$257,'Aceite Virgen Extra'!$A$6:$A$257,"&gt;="&amp;A274,'Aceite Virgen Extra'!$B$6:$B$257,"&lt;="&amp;B274)</f>
        <v>1.1599999999999999</v>
      </c>
      <c r="BB274" s="4">
        <f>SUMIFS('Aceite Virgen Extra'!BB$6:BB$257,'Aceite Virgen Extra'!$A$6:$A$257,"&gt;="&amp;$A274,'Aceite Virgen Extra'!$B$6:$B$257,"&lt;="&amp;$B274)</f>
        <v>0.26</v>
      </c>
      <c r="BC274" s="4">
        <f>SUMIFS('Aceite Virgen Extra'!BC$6:BC$257,'Aceite Virgen Extra'!$A$6:$A$257,"&gt;="&amp;$A274,'Aceite Virgen Extra'!$B$6:$B$257,"&lt;="&amp;$B274)</f>
        <v>1.4800000000000002</v>
      </c>
      <c r="BD274" s="4">
        <f>SUMIFS('Aceite Virgen Extra'!BD$6:BD$257,'Aceite Virgen Extra'!$A$6:$A$257,"&gt;="&amp;$A274,'Aceite Virgen Extra'!$B$6:$B$257,"&lt;="&amp;$B274)</f>
        <v>1.17</v>
      </c>
      <c r="BH274" s="4">
        <f>SUMIFS('Aceite Virgen Extra'!BH$6:BH$257,'Aceite Virgen Extra'!$A$6:$A$257,"&gt;="&amp;$A274,'Aceite Virgen Extra'!$B$6:$B$257,"&lt;="&amp;$B274)</f>
        <v>0.90999999999999992</v>
      </c>
      <c r="BI274" s="4">
        <f>SUMIFS('Aceite Virgen Extra'!BI$6:BI$257,'Aceite Virgen Extra'!$A$6:$A$257,"&gt;="&amp;$A274,'Aceite Virgen Extra'!$B$6:$B$257,"&lt;="&amp;$B274)</f>
        <v>0</v>
      </c>
      <c r="BJ274" s="4">
        <f>SUMIFS('Aceite Virgen Extra'!BJ$6:BJ$257,'Aceite Virgen Extra'!$A$6:$A$257,"&gt;="&amp;$A274,'Aceite Virgen Extra'!$B$6:$B$257,"&lt;="&amp;$B274)</f>
        <v>1.1500000000000001</v>
      </c>
      <c r="BK274" s="4">
        <f>SUMIFS('Aceite Virgen Extra'!BK$6:BK$257,'Aceite Virgen Extra'!$A$6:$A$257,"&gt;="&amp;$A274,'Aceite Virgen Extra'!$B$6:$B$257,"&lt;="&amp;$B274)</f>
        <v>0.76</v>
      </c>
      <c r="BO274" s="4">
        <f>SUMIFS('Aceite Virgen Extra'!BO$6:BO$257,'Aceite Virgen Extra'!$A$6:$A$257,"&gt;="&amp;$A274,'Aceite Virgen Extra'!$B$6:$B$257,"&lt;="&amp;$B274)</f>
        <v>0.81</v>
      </c>
      <c r="BP274" s="4">
        <f>SUMIFS('Aceite Virgen Extra'!BP$6:BP$257,'Aceite Virgen Extra'!$A$6:$A$257,"&gt;="&amp;$A274,'Aceite Virgen Extra'!$B$6:$B$257,"&lt;="&amp;$B274)</f>
        <v>0.24000000000000002</v>
      </c>
      <c r="BQ274" s="4">
        <f>SUMIFS('Aceite Virgen Extra'!BQ$6:BQ$257,'Aceite Virgen Extra'!$A$6:$A$257,"&gt;="&amp;$A274,'Aceite Virgen Extra'!$B$6:$B$257,"&lt;="&amp;$B274)</f>
        <v>0.69</v>
      </c>
      <c r="BR274" s="4">
        <f>SUMIFS('Aceite Virgen Extra'!BR$6:BR$257,'Aceite Virgen Extra'!$A$6:$A$257,"&gt;="&amp;$A274,'Aceite Virgen Extra'!$B$6:$B$257,"&lt;="&amp;$B274)</f>
        <v>2.11</v>
      </c>
      <c r="BV274" s="4">
        <f>SUMIFS('Aceite Virgen Extra'!BV$6:BV$257,'Aceite Virgen Extra'!$A$6:$A$257,"&gt;="&amp;$A274,'Aceite Virgen Extra'!$B$6:$B$257,"&lt;="&amp;$B274)</f>
        <v>0.5</v>
      </c>
      <c r="BW274" s="4">
        <f>SUMIFS('Aceite Virgen Extra'!BW$6:BW$257,'Aceite Virgen Extra'!$A$6:$A$257,"&gt;="&amp;$A274,'Aceite Virgen Extra'!$B$6:$B$257,"&lt;="&amp;$B274)</f>
        <v>0.42000000000000004</v>
      </c>
      <c r="BX274" s="4">
        <f>SUMIFS('Aceite Virgen Extra'!BX$6:BX$257,'Aceite Virgen Extra'!$A$6:$A$257,"&gt;="&amp;$A274,'Aceite Virgen Extra'!$B$6:$B$257,"&lt;="&amp;$B274)</f>
        <v>0.55000000000000004</v>
      </c>
      <c r="BY274" s="4">
        <f>SUMIFS('Aceite Virgen Extra'!BY$6:BY$257,'Aceite Virgen Extra'!$A$6:$A$257,"&gt;="&amp;$A274,'Aceite Virgen Extra'!$B$6:$B$257,"&lt;="&amp;$B274)</f>
        <v>0</v>
      </c>
      <c r="CC274" s="4">
        <f>SUMIFS('Aceite Virgen Extra'!CC$6:CC$257,'Aceite Virgen Extra'!$A$6:$A$257,"&gt;="&amp;$A274,'Aceite Virgen Extra'!$B$6:$B$257,"&lt;="&amp;$B274)</f>
        <v>0.41</v>
      </c>
      <c r="CD274" s="4">
        <f>SUMIFS('Aceite Virgen Extra'!CD$6:CD$257,'Aceite Virgen Extra'!$A$6:$A$257,"&gt;="&amp;$A274,'Aceite Virgen Extra'!$B$6:$B$257,"&lt;="&amp;$B274)</f>
        <v>0.44</v>
      </c>
      <c r="CE274" s="4">
        <f>SUMIFS('Aceite Virgen Extra'!CE$6:CE$257,'Aceite Virgen Extra'!$A$6:$A$257,"&gt;="&amp;$A274,'Aceite Virgen Extra'!$B$6:$B$257,"&lt;="&amp;$B274)</f>
        <v>0.16</v>
      </c>
      <c r="CF274" s="4">
        <f>SUMIFS('Aceite Virgen Extra'!CF$6:CF$257,'Aceite Virgen Extra'!$A$6:$A$257,"&gt;="&amp;$A274,'Aceite Virgen Extra'!$B$6:$B$257,"&lt;="&amp;$B274)</f>
        <v>0.85</v>
      </c>
      <c r="CJ274" s="4">
        <f>SUMIFS('Aceite Virgen Extra'!CJ$6:CJ$257,'Aceite Virgen Extra'!$A$6:$A$257,"&gt;="&amp;$A274,'Aceite Virgen Extra'!$B$6:$B$257,"&lt;="&amp;$B274)</f>
        <v>0.47</v>
      </c>
      <c r="CK274" s="4">
        <f>SUMIFS('Aceite Virgen Extra'!CK$6:CK$257,'Aceite Virgen Extra'!$A$6:$A$257,"&gt;="&amp;$A274,'Aceite Virgen Extra'!$B$6:$B$257,"&lt;="&amp;$B274)</f>
        <v>0.33</v>
      </c>
      <c r="CL274" s="4">
        <f>SUMIFS('Aceite Virgen Extra'!CL$6:CL$257,'Aceite Virgen Extra'!$A$6:$A$257,"&gt;="&amp;$A274,'Aceite Virgen Extra'!$B$6:$B$257,"&lt;="&amp;$B274)</f>
        <v>0.13</v>
      </c>
      <c r="CM274" s="4">
        <f>SUMIFS('Aceite Virgen Extra'!CM$6:CM$257,'Aceite Virgen Extra'!$A$6:$A$257,"&gt;="&amp;$A274,'Aceite Virgen Extra'!$B$6:$B$257,"&lt;="&amp;$B274)</f>
        <v>1.98</v>
      </c>
      <c r="CQ274" s="4">
        <f>SUMIFS('Aceite Virgen Extra'!CQ$6:CQ$257,'Aceite Virgen Extra'!$A$6:$A$257,"&gt;="&amp;$A274,'Aceite Virgen Extra'!$B$6:$B$257,"&lt;="&amp;$B274)</f>
        <v>0.29000000000000004</v>
      </c>
      <c r="CR274" s="4">
        <f>SUMIFS('Aceite Virgen Extra'!CR$6:CR$257,'Aceite Virgen Extra'!$A$6:$A$257,"&gt;="&amp;$A274,'Aceite Virgen Extra'!$B$6:$B$257,"&lt;="&amp;$B274)</f>
        <v>0.31</v>
      </c>
      <c r="CS274" s="4">
        <f>SUMIFS('Aceite Virgen Extra'!CS$6:CS$257,'Aceite Virgen Extra'!$A$6:$A$257,"&gt;="&amp;$A274,'Aceite Virgen Extra'!$B$6:$B$257,"&lt;="&amp;$B274)</f>
        <v>0.09</v>
      </c>
      <c r="CT274" s="4">
        <f>SUMIFS('Aceite Virgen Extra'!CT$6:CT$257,'Aceite Virgen Extra'!$A$6:$A$257,"&gt;="&amp;$A274,'Aceite Virgen Extra'!$B$6:$B$257,"&lt;="&amp;$B274)</f>
        <v>1.1100000000000001</v>
      </c>
      <c r="CX274" s="4">
        <f>SUMIFS('Aceite Virgen Extra'!CX$6:CX$257,'Aceite Virgen Extra'!$A$6:$A$257,"&gt;="&amp;$A274,'Aceite Virgen Extra'!$B$6:$B$257,"&lt;="&amp;$B274)</f>
        <v>0.48</v>
      </c>
      <c r="CY274" s="4">
        <f>SUMIFS('Aceite Virgen Extra'!CY$6:CY$257,'Aceite Virgen Extra'!$A$6:$A$257,"&gt;="&amp;$A274,'Aceite Virgen Extra'!$B$6:$B$257,"&lt;="&amp;$B274)</f>
        <v>0</v>
      </c>
      <c r="CZ274" s="4">
        <f>SUMIFS('Aceite Virgen Extra'!CZ$6:CZ$257,'Aceite Virgen Extra'!$A$6:$A$257,"&gt;="&amp;$A274,'Aceite Virgen Extra'!$B$6:$B$257,"&lt;="&amp;$B274)</f>
        <v>0.75</v>
      </c>
      <c r="DA274" s="4">
        <f>SUMIFS('Aceite Virgen Extra'!DA$6:DA$257,'Aceite Virgen Extra'!$A$6:$A$257,"&gt;="&amp;$A274,'Aceite Virgen Extra'!$B$6:$B$257,"&lt;="&amp;$B274)</f>
        <v>0</v>
      </c>
      <c r="DE274" s="4">
        <f>SUMIFS('Aceite Virgen Extra'!DE$6:DE$257,'Aceite Virgen Extra'!$A$6:$A$257,"&gt;="&amp;$A274,'Aceite Virgen Extra'!$B$6:$B$257,"&lt;="&amp;$B274)</f>
        <v>0.41000000000000003</v>
      </c>
      <c r="DF274" s="4">
        <f>SUMIFS('Aceite Virgen Extra'!DF$6:DF$257,'Aceite Virgen Extra'!$A$6:$A$257,"&gt;="&amp;$A274,'Aceite Virgen Extra'!$B$6:$B$257,"&lt;="&amp;$B274)</f>
        <v>0.32999999999999996</v>
      </c>
      <c r="DG274" s="4">
        <f>SUMIFS('Aceite Virgen Extra'!DG$6:DG$257,'Aceite Virgen Extra'!$A$6:$A$257,"&gt;="&amp;$A274,'Aceite Virgen Extra'!$B$6:$B$257,"&lt;="&amp;$B274)</f>
        <v>0.21</v>
      </c>
      <c r="DH274" s="4">
        <f>SUMIFS('Aceite Virgen Extra'!DH$6:DH$257,'Aceite Virgen Extra'!$A$6:$A$257,"&gt;="&amp;$A274,'Aceite Virgen Extra'!$B$6:$B$257,"&lt;="&amp;$B274)</f>
        <v>1.47</v>
      </c>
      <c r="DL274" s="4">
        <f>SUMIFS('Aceite Virgen Extra'!DL$6:DL$257,'Aceite Virgen Extra'!$A$6:$A$257,"&gt;="&amp;$A274,'Aceite Virgen Extra'!$B$6:$B$257,"&lt;="&amp;$B274)</f>
        <v>0.56000000000000005</v>
      </c>
      <c r="DM274" s="4">
        <f>SUMIFS('Aceite Virgen Extra'!DM$6:DM$257,'Aceite Virgen Extra'!$A$6:$A$257,"&gt;="&amp;$A274,'Aceite Virgen Extra'!$B$6:$B$257,"&lt;="&amp;$B274)</f>
        <v>1.6800000000000002</v>
      </c>
      <c r="DN274" s="4">
        <f>SUMIFS('Aceite Virgen Extra'!DN$6:DN$257,'Aceite Virgen Extra'!$A$6:$A$257,"&gt;="&amp;$A274,'Aceite Virgen Extra'!$B$6:$B$257,"&lt;="&amp;$B274)</f>
        <v>0</v>
      </c>
      <c r="DO274" s="4">
        <f>SUMIFS('Aceite Virgen Extra'!DO$6:DO$257,'Aceite Virgen Extra'!$A$6:$A$257,"&gt;="&amp;$A274,'Aceite Virgen Extra'!$B$6:$B$257,"&lt;="&amp;$B274)</f>
        <v>0.74</v>
      </c>
      <c r="DS274" s="4">
        <f>SUMIFS('Aceite Virgen Extra'!DS$6:DS$257,'Aceite Virgen Extra'!$A$6:$A$257,"&gt;="&amp;$A274,'Aceite Virgen Extra'!$B$6:$B$257,"&lt;="&amp;$B274)</f>
        <v>0.1</v>
      </c>
      <c r="DT274" s="4">
        <f>SUMIFS('Aceite Virgen Extra'!DT$6:DT$257,'Aceite Virgen Extra'!$A$6:$A$257,"&gt;="&amp;$A274,'Aceite Virgen Extra'!$B$6:$B$257,"&lt;="&amp;$B274)</f>
        <v>0</v>
      </c>
      <c r="DU274" s="4">
        <f>SUMIFS('Aceite Virgen Extra'!DU$6:DU$257,'Aceite Virgen Extra'!$A$6:$A$257,"&gt;="&amp;$A274,'Aceite Virgen Extra'!$B$6:$B$257,"&lt;="&amp;$B274)</f>
        <v>0.2</v>
      </c>
      <c r="DV274" s="4">
        <f>SUMIFS('Aceite Virgen Extra'!DV$6:DV$257,'Aceite Virgen Extra'!$A$6:$A$257,"&gt;="&amp;$A274,'Aceite Virgen Extra'!$B$6:$B$257,"&lt;="&amp;$B274)</f>
        <v>0</v>
      </c>
      <c r="DZ274" s="4">
        <f>SUMIFS('Aceite Virgen Extra'!DZ$6:DZ$257,'Aceite Virgen Extra'!$A$6:$A$257,"&gt;="&amp;$A274,'Aceite Virgen Extra'!$B$6:$B$257,"&lt;="&amp;$B274)</f>
        <v>0.4</v>
      </c>
      <c r="EA274" s="4">
        <f>SUMIFS('Aceite Virgen Extra'!EA$6:EA$257,'Aceite Virgen Extra'!$A$6:$A$257,"&gt;="&amp;$A274,'Aceite Virgen Extra'!$B$6:$B$257,"&lt;="&amp;$B274)</f>
        <v>0</v>
      </c>
      <c r="EB274" s="4">
        <f>SUMIFS('Aceite Virgen Extra'!EB$6:EB$257,'Aceite Virgen Extra'!$A$6:$A$257,"&gt;="&amp;$A274,'Aceite Virgen Extra'!$B$6:$B$257,"&lt;="&amp;$B274)</f>
        <v>0.83000000000000007</v>
      </c>
      <c r="EC274" s="4">
        <f>SUMIFS('Aceite Virgen Extra'!EC$6:EC$257,'Aceite Virgen Extra'!$A$6:$A$257,"&gt;="&amp;$A274,'Aceite Virgen Extra'!$B$6:$B$257,"&lt;="&amp;$B274)</f>
        <v>0</v>
      </c>
      <c r="EG274" s="4">
        <f>SUMIFS('Aceite Virgen Extra'!EG$6:EG$257,'Aceite Virgen Extra'!$A$6:$A$257,"&gt;="&amp;$A274,'Aceite Virgen Extra'!$B$6:$B$257,"&lt;="&amp;$B274)</f>
        <v>0.7</v>
      </c>
      <c r="EH274" s="4">
        <f>SUMIFS('Aceite Virgen Extra'!EH$6:EH$257,'Aceite Virgen Extra'!$A$6:$A$257,"&gt;="&amp;$A274,'Aceite Virgen Extra'!$B$6:$B$257,"&lt;="&amp;$B274)</f>
        <v>0.39</v>
      </c>
      <c r="EI274" s="4">
        <f>SUMIFS('Aceite Virgen Extra'!EI$6:EI$257,'Aceite Virgen Extra'!$A$6:$A$257,"&gt;="&amp;$A274,'Aceite Virgen Extra'!$B$6:$B$257,"&lt;="&amp;$B274)</f>
        <v>0.36</v>
      </c>
      <c r="EJ274" s="4">
        <f>SUMIFS('Aceite Virgen Extra'!EJ$6:EJ$257,'Aceite Virgen Extra'!$A$6:$A$257,"&gt;="&amp;$A274,'Aceite Virgen Extra'!$B$6:$B$257,"&lt;="&amp;$B274)</f>
        <v>1.4300000000000002</v>
      </c>
      <c r="EN274" s="4">
        <f>SUMIFS('Aceite Virgen Extra'!EN$6:EN$257,'Aceite Virgen Extra'!$A$6:$A$257,"&gt;="&amp;$A274,'Aceite Virgen Extra'!$B$6:$B$257,"&lt;="&amp;$B274)</f>
        <v>0.2</v>
      </c>
      <c r="EO274" s="4">
        <f>SUMIFS('Aceite Virgen Extra'!EO$6:EO$257,'Aceite Virgen Extra'!$A$6:$A$257,"&gt;="&amp;$A274,'Aceite Virgen Extra'!$B$6:$B$257,"&lt;="&amp;$B274)</f>
        <v>0</v>
      </c>
      <c r="EP274" s="4">
        <f>SUMIFS('Aceite Virgen Extra'!EP$6:EP$257,'Aceite Virgen Extra'!$A$6:$A$257,"&gt;="&amp;$A274,'Aceite Virgen Extra'!$B$6:$B$257,"&lt;="&amp;$B274)</f>
        <v>0.36</v>
      </c>
      <c r="EQ274" s="4">
        <f>SUMIFS('Aceite Virgen Extra'!EQ$6:EQ$257,'Aceite Virgen Extra'!$A$6:$A$257,"&gt;="&amp;$A274,'Aceite Virgen Extra'!$B$6:$B$257,"&lt;="&amp;$B274)</f>
        <v>0</v>
      </c>
      <c r="EU274" s="4">
        <f>SUMIFS('Aceite Virgen Extra'!EU$6:EU$257,'Aceite Virgen Extra'!$A$6:$A$257,"&gt;="&amp;$A274,'Aceite Virgen Extra'!$B$6:$B$257,"&lt;="&amp;$B274)</f>
        <v>1.43</v>
      </c>
      <c r="EV274" s="4">
        <f>SUMIFS('Aceite Virgen Extra'!EV$6:EV$257,'Aceite Virgen Extra'!$A$6:$A$257,"&gt;="&amp;$A274,'Aceite Virgen Extra'!$B$6:$B$257,"&lt;="&amp;$B274)</f>
        <v>1.26</v>
      </c>
      <c r="EW274" s="4">
        <f>SUMIFS('Aceite Virgen Extra'!EW$6:EW$257,'Aceite Virgen Extra'!$A$6:$A$257,"&gt;="&amp;$A274,'Aceite Virgen Extra'!$B$6:$B$257,"&lt;="&amp;$B274)</f>
        <v>0.67</v>
      </c>
      <c r="EX274" s="4">
        <f>SUMIFS('Aceite Virgen Extra'!EX$6:EX$257,'Aceite Virgen Extra'!$A$6:$A$257,"&gt;="&amp;$A274,'Aceite Virgen Extra'!$B$6:$B$257,"&lt;="&amp;$B274)</f>
        <v>1.87</v>
      </c>
      <c r="FB274" s="4">
        <f>SUMIFS('Aceite Virgen Extra'!FB$6:FB$257,'Aceite Virgen Extra'!$A$6:$A$257,"&gt;="&amp;$A274,'Aceite Virgen Extra'!$B$6:$B$257,"&lt;="&amp;$B274)</f>
        <v>0.38</v>
      </c>
      <c r="FC274" s="4">
        <f>SUMIFS('Aceite Virgen Extra'!FC$6:FC$257,'Aceite Virgen Extra'!$A$6:$A$257,"&gt;="&amp;$A274,'Aceite Virgen Extra'!$B$6:$B$257,"&lt;="&amp;$B274)</f>
        <v>0.28000000000000003</v>
      </c>
      <c r="FD274" s="4">
        <f>SUMIFS('Aceite Virgen Extra'!FD$6:FD$257,'Aceite Virgen Extra'!$A$6:$A$257,"&gt;="&amp;$A274,'Aceite Virgen Extra'!$B$6:$B$257,"&lt;="&amp;$B274)</f>
        <v>0.25</v>
      </c>
      <c r="FE274" s="4">
        <f>SUMIFS('Aceite Virgen Extra'!FE$6:FE$257,'Aceite Virgen Extra'!$A$6:$A$257,"&gt;="&amp;$A274,'Aceite Virgen Extra'!$B$6:$B$257,"&lt;="&amp;$B274)</f>
        <v>0</v>
      </c>
      <c r="FI274" s="4">
        <f>SUMIFS('Aceite Virgen Extra'!FI$6:FI$257,'Aceite Virgen Extra'!$A$6:$A$257,"&gt;="&amp;$A274,'Aceite Virgen Extra'!$B$6:$B$257,"&lt;="&amp;$B274)</f>
        <v>0.53</v>
      </c>
      <c r="FJ274" s="4">
        <f>SUMIFS('Aceite Virgen Extra'!FJ$6:FJ$257,'Aceite Virgen Extra'!$A$6:$A$257,"&gt;="&amp;$A274,'Aceite Virgen Extra'!$B$6:$B$257,"&lt;="&amp;$B274)</f>
        <v>1.44</v>
      </c>
      <c r="FK274" s="4">
        <f>SUMIFS('Aceite Virgen Extra'!FK$6:FK$257,'Aceite Virgen Extra'!$A$6:$A$257,"&gt;="&amp;$A274,'Aceite Virgen Extra'!$B$6:$B$257,"&lt;="&amp;$B274)</f>
        <v>0.18</v>
      </c>
      <c r="FL274" s="4">
        <f>SUMIFS('Aceite Virgen Extra'!FL$6:FL$257,'Aceite Virgen Extra'!$A$6:$A$257,"&gt;="&amp;$A274,'Aceite Virgen Extra'!$B$6:$B$257,"&lt;="&amp;$B274)</f>
        <v>0.37</v>
      </c>
      <c r="FP274" s="4">
        <f>SUMIFS('Aceite Virgen Extra'!FP$6:FP$257,'Aceite Virgen Extra'!$A$6:$A$257,"&gt;="&amp;$A274,'Aceite Virgen Extra'!$B$6:$B$257,"&lt;="&amp;$B274)</f>
        <v>0.48000000000000004</v>
      </c>
      <c r="FQ274" s="4">
        <f>SUMIFS('Aceite Virgen Extra'!FQ$6:FQ$257,'Aceite Virgen Extra'!$A$6:$A$257,"&gt;="&amp;$A274,'Aceite Virgen Extra'!$B$6:$B$257,"&lt;="&amp;$B274)</f>
        <v>0</v>
      </c>
      <c r="FR274" s="4">
        <f>SUMIFS('Aceite Virgen Extra'!FR$6:FR$257,'Aceite Virgen Extra'!$A$6:$A$257,"&gt;="&amp;$A274,'Aceite Virgen Extra'!$B$6:$B$257,"&lt;="&amp;$B274)</f>
        <v>0.86</v>
      </c>
      <c r="FS274" s="4">
        <f>SUMIFS('Aceite Virgen Extra'!FS$6:FS$257,'Aceite Virgen Extra'!$A$6:$A$257,"&gt;="&amp;$A274,'Aceite Virgen Extra'!$B$6:$B$257,"&lt;="&amp;$B274)</f>
        <v>0</v>
      </c>
      <c r="FW274" s="4">
        <f>SUMIFS('Aceite Virgen Extra'!FW$6:FW$257,'Aceite Virgen Extra'!$A$6:$A$257,"&gt;="&amp;$A274,'Aceite Virgen Extra'!$B$6:$B$257,"&lt;="&amp;$B274)</f>
        <v>0.99</v>
      </c>
      <c r="FX274" s="4">
        <f>SUMIFS('Aceite Virgen Extra'!FX$6:FX$257,'Aceite Virgen Extra'!$A$6:$A$257,"&gt;="&amp;$A274,'Aceite Virgen Extra'!$B$6:$B$257,"&lt;="&amp;$B274)</f>
        <v>1.6600000000000001</v>
      </c>
      <c r="FY274" s="4">
        <f>SUMIFS('Aceite Virgen Extra'!FY$6:FY$257,'Aceite Virgen Extra'!$A$6:$A$257,"&gt;="&amp;$A274,'Aceite Virgen Extra'!$B$6:$B$257,"&lt;="&amp;$B274)</f>
        <v>0.58000000000000007</v>
      </c>
      <c r="FZ274" s="4">
        <f>SUMIFS('Aceite Virgen Extra'!FZ$6:FZ$257,'Aceite Virgen Extra'!$A$6:$A$257,"&gt;="&amp;$A274,'Aceite Virgen Extra'!$B$6:$B$257,"&lt;="&amp;$B274)</f>
        <v>0</v>
      </c>
      <c r="GD274" s="4">
        <f>SUMIFS('Aceite Virgen Extra'!GD$6:GD$257,'Aceite Virgen Extra'!$A$6:$A$257,"&gt;="&amp;$A274,'Aceite Virgen Extra'!$B$6:$B$257,"&lt;="&amp;$B274)</f>
        <v>0.94</v>
      </c>
      <c r="GE274" s="4">
        <f>SUMIFS('Aceite Virgen Extra'!GE$6:GE$257,'Aceite Virgen Extra'!$A$6:$A$257,"&gt;="&amp;$A274,'Aceite Virgen Extra'!$B$6:$B$257,"&lt;="&amp;$B274)</f>
        <v>0.31</v>
      </c>
      <c r="GF274" s="4">
        <f>SUMIFS('Aceite Virgen Extra'!GF$6:GF$257,'Aceite Virgen Extra'!$A$6:$A$257,"&gt;="&amp;$A274,'Aceite Virgen Extra'!$B$6:$B$257,"&lt;="&amp;$B274)</f>
        <v>1.1400000000000001</v>
      </c>
      <c r="GG274" s="4">
        <f>SUMIFS('Aceite Virgen Extra'!GG$6:GG$257,'Aceite Virgen Extra'!$A$6:$A$257,"&gt;="&amp;$A274,'Aceite Virgen Extra'!$B$6:$B$257,"&lt;="&amp;$B274)</f>
        <v>0</v>
      </c>
      <c r="GK274" s="4">
        <f>SUMIFS('Aceite Virgen Extra'!GK$6:GK$257,'Aceite Virgen Extra'!$A$6:$A$257,"&gt;="&amp;$A274,'Aceite Virgen Extra'!$B$6:$B$257,"&lt;="&amp;$B274)</f>
        <v>0.58000000000000007</v>
      </c>
      <c r="GL274" s="4">
        <f>SUMIFS('Aceite Virgen Extra'!GL$6:GL$257,'Aceite Virgen Extra'!$A$6:$A$257,"&gt;="&amp;$A274,'Aceite Virgen Extra'!$B$6:$B$257,"&lt;="&amp;$B274)</f>
        <v>0.92999999999999994</v>
      </c>
      <c r="GM274" s="4">
        <f>SUMIFS('Aceite Virgen Extra'!GM$6:GM$257,'Aceite Virgen Extra'!$A$6:$A$257,"&gt;="&amp;$A274,'Aceite Virgen Extra'!$B$6:$B$257,"&lt;="&amp;$B274)</f>
        <v>0.18</v>
      </c>
      <c r="GN274" s="4">
        <f>SUMIFS('Aceite Virgen Extra'!GN$6:GN$257,'Aceite Virgen Extra'!$A$6:$A$257,"&gt;="&amp;$A274,'Aceite Virgen Extra'!$B$6:$B$257,"&lt;="&amp;$B274)</f>
        <v>0</v>
      </c>
      <c r="GR274" s="4">
        <f>SUMIFS('Aceite Virgen Extra'!GR$6:GR$257,'Aceite Virgen Extra'!$A$6:$A$257,"&gt;="&amp;$A274,'Aceite Virgen Extra'!$B$6:$B$257,"&lt;="&amp;$B274)</f>
        <v>0.24000000000000002</v>
      </c>
      <c r="GS274" s="4">
        <f>SUMIFS('Aceite Virgen Extra'!GS$6:GS$257,'Aceite Virgen Extra'!$A$6:$A$257,"&gt;="&amp;$A274,'Aceite Virgen Extra'!$B$6:$B$257,"&lt;="&amp;$B274)</f>
        <v>0.19</v>
      </c>
      <c r="GT274" s="4">
        <f>SUMIFS('Aceite Virgen Extra'!GT$6:GT$257,'Aceite Virgen Extra'!$A$6:$A$257,"&gt;="&amp;$A274,'Aceite Virgen Extra'!$B$6:$B$257,"&lt;="&amp;$B274)</f>
        <v>7.0000000000000007E-2</v>
      </c>
      <c r="GU274" s="4">
        <f>SUMIFS('Aceite Virgen Extra'!GU$6:GU$257,'Aceite Virgen Extra'!$A$6:$A$257,"&gt;="&amp;$A274,'Aceite Virgen Extra'!$B$6:$B$257,"&lt;="&amp;$B274)</f>
        <v>0</v>
      </c>
      <c r="GY274" s="4">
        <f>SUMIFS('Aceite Virgen Extra'!GY$6:GY$257,'Aceite Virgen Extra'!$A$6:$A$257,"&gt;="&amp;$A274,'Aceite Virgen Extra'!$B$6:$B$257,"&lt;="&amp;$B274)</f>
        <v>0.41000000000000003</v>
      </c>
      <c r="GZ274" s="4">
        <f>SUMIFS('Aceite Virgen Extra'!GZ$6:GZ$257,'Aceite Virgen Extra'!$A$6:$A$257,"&gt;="&amp;$A274,'Aceite Virgen Extra'!$B$6:$B$257,"&lt;="&amp;$B274)</f>
        <v>0.77</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0.57000000000000006</v>
      </c>
      <c r="HG274" s="4">
        <f>SUMIFS('Aceite Virgen Extra'!HG$6:HG$257,'Aceite Virgen Extra'!$A$6:$A$257,"&gt;="&amp;$A274,'Aceite Virgen Extra'!$B$6:$B$257,"&lt;="&amp;$B274)</f>
        <v>1.18</v>
      </c>
      <c r="HH274" s="4">
        <f>SUMIFS('Aceite Virgen Extra'!HH$6:HH$257,'Aceite Virgen Extra'!$A$6:$A$257,"&gt;="&amp;$A274,'Aceite Virgen Extra'!$B$6:$B$257,"&lt;="&amp;$B274)</f>
        <v>0.53</v>
      </c>
      <c r="HI274" s="4">
        <f>SUMIFS('Aceite Virgen Extra'!HI$6:HI$257,'Aceite Virgen Extra'!$A$6:$A$257,"&gt;="&amp;$A274,'Aceite Virgen Extra'!$B$6:$B$257,"&lt;="&amp;$B274)</f>
        <v>0</v>
      </c>
      <c r="HM274" s="4">
        <f>SUMIFS('Aceite Virgen Extra'!HM$6:HM$257,'Aceite Virgen Extra'!$A$6:$A$257,"&gt;="&amp;$A274,'Aceite Virgen Extra'!$B$6:$B$257,"&lt;="&amp;$B274)</f>
        <v>0.06</v>
      </c>
      <c r="HN274" s="4">
        <f>SUMIFS('Aceite Virgen Extra'!HN$6:HN$257,'Aceite Virgen Extra'!$A$6:$A$257,"&gt;="&amp;$A274,'Aceite Virgen Extra'!$B$6:$B$257,"&lt;="&amp;$B274)</f>
        <v>0.17</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0.60000000000000009</v>
      </c>
      <c r="HU274" s="4">
        <f>SUMIFS('Aceite Virgen Extra'!HU$6:HU$257,'Aceite Virgen Extra'!$A$6:$A$257,"&gt;="&amp;$A274,'Aceite Virgen Extra'!$B$6:$B$257,"&lt;="&amp;$B274)</f>
        <v>0</v>
      </c>
      <c r="HV274" s="4">
        <f>SUMIFS('Aceite Virgen Extra'!HV$6:HV$257,'Aceite Virgen Extra'!$A$6:$A$257,"&gt;="&amp;$A274,'Aceite Virgen Extra'!$B$6:$B$257,"&lt;="&amp;$B274)</f>
        <v>0.51</v>
      </c>
      <c r="HW274" s="4">
        <f>SUMIFS('Aceite Virgen Extra'!HW$6:HW$257,'Aceite Virgen Extra'!$A$6:$A$257,"&gt;="&amp;$A274,'Aceite Virgen Extra'!$B$6:$B$257,"&lt;="&amp;$B274)</f>
        <v>0</v>
      </c>
      <c r="HZ274"/>
      <c r="IA274" s="4">
        <f>SUMIFS('Aceite Virgen Extra'!IA$6:IA$257,'Aceite Virgen Extra'!$A$6:$A$257,"&gt;="&amp;$A274,'Aceite Virgen Extra'!$B$6:$B$257,"&lt;="&amp;$B274)</f>
        <v>0.29000000000000004</v>
      </c>
      <c r="IB274" s="4">
        <f>SUMIFS('Aceite Virgen Extra'!IB$6:IB$257,'Aceite Virgen Extra'!$A$6:$A$257,"&gt;="&amp;$A274,'Aceite Virgen Extra'!$B$6:$B$257,"&lt;="&amp;$B274)</f>
        <v>1.2</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0.18</v>
      </c>
      <c r="II274" s="4">
        <f>SUMIFS('Aceite Virgen Extra'!II$6:II$257,'Aceite Virgen Extra'!$A$6:$A$257,"&gt;="&amp;$A274,'Aceite Virgen Extra'!$B$6:$B$257,"&lt;="&amp;$B274)</f>
        <v>0.48</v>
      </c>
      <c r="IJ274" s="4">
        <f>SUMIFS('Aceite Virgen Extra'!IJ$6:IJ$257,'Aceite Virgen Extra'!$A$6:$A$257,"&gt;="&amp;$A274,'Aceite Virgen Extra'!$B$6:$B$257,"&lt;="&amp;$B274)</f>
        <v>0.06</v>
      </c>
      <c r="IK274" s="4">
        <f>SUMIFS('Aceite Virgen Extra'!IK$6:IK$257,'Aceite Virgen Extra'!$A$6:$A$257,"&gt;="&amp;$A274,'Aceite Virgen Extra'!$B$6:$B$257,"&lt;="&amp;$B274)</f>
        <v>0.3</v>
      </c>
      <c r="IO274" s="4">
        <f>SUMIFS('Aceite Virgen Extra'!IO$6:IO$257,'Aceite Virgen Extra'!$A$6:$A$257,"&gt;="&amp;$A274,'Aceite Virgen Extra'!$B$6:$B$257,"&lt;="&amp;$B274)</f>
        <v>0.44000000000000006</v>
      </c>
      <c r="IP274" s="4">
        <f>SUMIFS('Aceite Virgen Extra'!IP$6:IP$257,'Aceite Virgen Extra'!$A$6:$A$257,"&gt;="&amp;$A274,'Aceite Virgen Extra'!$B$6:$B$257,"&lt;="&amp;$B274)</f>
        <v>0.14000000000000001</v>
      </c>
      <c r="IQ274" s="4">
        <f>SUMIFS('Aceite Virgen Extra'!IQ$6:IQ$257,'Aceite Virgen Extra'!$A$6:$A$257,"&gt;="&amp;$A274,'Aceite Virgen Extra'!$B$6:$B$257,"&lt;="&amp;$B274)</f>
        <v>0.49</v>
      </c>
      <c r="IR274" s="4">
        <f>SUMIFS('Aceite Virgen Extra'!IR$6:IR$257,'Aceite Virgen Extra'!$A$6:$A$257,"&gt;="&amp;$A274,'Aceite Virgen Extra'!$B$6:$B$257,"&lt;="&amp;$B274)</f>
        <v>0</v>
      </c>
      <c r="IV274" s="4">
        <f>SUMIFS('Aceite Virgen Extra'!IV$6:IV$257,'Aceite Virgen Extra'!$A$6:$A$257,"&gt;="&amp;$A274,'Aceite Virgen Extra'!$B$6:$B$257,"&lt;="&amp;$B274)</f>
        <v>0.45</v>
      </c>
      <c r="IW274" s="4">
        <f>SUMIFS('Aceite Virgen Extra'!IW$6:IW$257,'Aceite Virgen Extra'!$A$6:$A$257,"&gt;="&amp;$A274,'Aceite Virgen Extra'!$B$6:$B$257,"&lt;="&amp;$B274)</f>
        <v>0.22</v>
      </c>
      <c r="IX274" s="4">
        <f>SUMIFS('Aceite Virgen Extra'!IX$6:IX$257,'Aceite Virgen Extra'!$A$6:$A$257,"&gt;="&amp;$A274,'Aceite Virgen Extra'!$B$6:$B$257,"&lt;="&amp;$B274)</f>
        <v>0.45000000000000007</v>
      </c>
      <c r="IY274" s="4">
        <f>SUMIFS('Aceite Virgen Extra'!IY$6:IY$257,'Aceite Virgen Extra'!$A$6:$A$257,"&gt;="&amp;$A274,'Aceite Virgen Extra'!$B$6:$B$257,"&lt;="&amp;$B274)</f>
        <v>0</v>
      </c>
      <c r="JB274"/>
      <c r="JC274" s="4">
        <f>SUMIFS('Aceite Virgen Extra'!JC$6:JC$257,'Aceite Virgen Extra'!$A$6:$A$257,"&gt;="&amp;$A274,'Aceite Virgen Extra'!$B$6:$B$257,"&lt;="&amp;$B274)</f>
        <v>0.7400000000000001</v>
      </c>
      <c r="JD274" s="4">
        <f>SUMIFS('Aceite Virgen Extra'!JD$6:JD$257,'Aceite Virgen Extra'!$A$6:$A$257,"&gt;="&amp;$A274,'Aceite Virgen Extra'!$B$6:$B$257,"&lt;="&amp;$B274)</f>
        <v>1.05</v>
      </c>
      <c r="JE274" s="4">
        <f>SUMIFS('Aceite Virgen Extra'!JE$6:JE$257,'Aceite Virgen Extra'!$A$6:$A$257,"&gt;="&amp;$A274,'Aceite Virgen Extra'!$B$6:$B$257,"&lt;="&amp;$B274)</f>
        <v>0.56999999999999995</v>
      </c>
      <c r="JF274" s="4">
        <f>SUMIFS('Aceite Virgen Extra'!JF$6:JF$257,'Aceite Virgen Extra'!$A$6:$A$257,"&gt;="&amp;$A274,'Aceite Virgen Extra'!$B$6:$B$257,"&lt;="&amp;$B274)</f>
        <v>0</v>
      </c>
      <c r="JJ274" s="4">
        <f>SUMIFS('Aceite Virgen Extra'!JJ$6:JJ$257,'Aceite Virgen Extra'!$A$6:$A$257,"&gt;="&amp;$A274,'Aceite Virgen Extra'!$B$6:$B$257,"&lt;="&amp;$B274)</f>
        <v>0.61</v>
      </c>
      <c r="JK274" s="4">
        <f>SUMIFS('Aceite Virgen Extra'!JK$6:JK$257,'Aceite Virgen Extra'!$A$6:$A$257,"&gt;="&amp;$A274,'Aceite Virgen Extra'!$B$6:$B$257,"&lt;="&amp;$B274)</f>
        <v>1.08</v>
      </c>
      <c r="JL274" s="4">
        <f>SUMIFS('Aceite Virgen Extra'!JL$6:JL$257,'Aceite Virgen Extra'!$A$6:$A$257,"&gt;="&amp;$A274,'Aceite Virgen Extra'!$B$6:$B$257,"&lt;="&amp;$B274)</f>
        <v>0.57999999999999996</v>
      </c>
      <c r="JM274" s="4">
        <f>SUMIFS('Aceite Virgen Extra'!JM$6:JM$257,'Aceite Virgen Extra'!$A$6:$A$257,"&gt;="&amp;$A274,'Aceite Virgen Extra'!$B$6:$B$257,"&lt;="&amp;$B274)</f>
        <v>0</v>
      </c>
      <c r="JQ274" s="4">
        <f>SUMIFS('Aceite Virgen Extra'!JQ$6:JQ$257,'Aceite Virgen Extra'!$A$6:$A$257,"&gt;="&amp;$A274,'Aceite Virgen Extra'!$B$6:$B$257,"&lt;="&amp;$B274)</f>
        <v>0.28000000000000003</v>
      </c>
      <c r="JR274" s="4">
        <f>SUMIFS('Aceite Virgen Extra'!JR$6:JR$257,'Aceite Virgen Extra'!$A$6:$A$257,"&gt;="&amp;$A274,'Aceite Virgen Extra'!$B$6:$B$257,"&lt;="&amp;$B274)</f>
        <v>0.2</v>
      </c>
      <c r="JS274" s="4">
        <f>SUMIFS('Aceite Virgen Extra'!JS$6:JS$257,'Aceite Virgen Extra'!$A$6:$A$257,"&gt;="&amp;$A274,'Aceite Virgen Extra'!$B$6:$B$257,"&lt;="&amp;$B274)</f>
        <v>0.43</v>
      </c>
      <c r="JT274" s="4">
        <f>SUMIFS('Aceite Virgen Extra'!JT$6:JT$257,'Aceite Virgen Extra'!$A$6:$A$257,"&gt;="&amp;$A274,'Aceite Virgen Extra'!$B$6:$B$257,"&lt;="&amp;$B274)</f>
        <v>0</v>
      </c>
      <c r="JX274" s="4">
        <f>SUMIFS('Aceite Virgen Extra'!JX$6:JX$257,'Aceite Virgen Extra'!$A$6:$A$257,"&gt;="&amp;$A274,'Aceite Virgen Extra'!$B$6:$B$257,"&lt;="&amp;$B274)</f>
        <v>0.22999999999999998</v>
      </c>
      <c r="JY274" s="4">
        <f>SUMIFS('Aceite Virgen Extra'!JY$6:JY$257,'Aceite Virgen Extra'!$A$6:$A$257,"&gt;="&amp;$A274,'Aceite Virgen Extra'!$B$6:$B$257,"&lt;="&amp;$B274)</f>
        <v>0.15</v>
      </c>
      <c r="JZ274" s="4">
        <f>SUMIFS('Aceite Virgen Extra'!JZ$6:JZ$257,'Aceite Virgen Extra'!$A$6:$A$257,"&gt;="&amp;$A274,'Aceite Virgen Extra'!$B$6:$B$257,"&lt;="&amp;$B274)</f>
        <v>0.39</v>
      </c>
      <c r="KA274" s="4">
        <f>SUMIFS('Aceite Virgen Extra'!KA$6:KA$257,'Aceite Virgen Extra'!$A$6:$A$257,"&gt;="&amp;$A274,'Aceite Virgen Extra'!$B$6:$B$257,"&lt;="&amp;$B274)</f>
        <v>0</v>
      </c>
      <c r="KE274" s="4">
        <f>SUMIFS('Aceite Virgen Extra'!KE$6:KE$257,'Aceite Virgen Extra'!$A$6:$A$257,"&gt;="&amp;$A274,'Aceite Virgen Extra'!$B$6:$B$257,"&lt;="&amp;$B274)</f>
        <v>0.21000000000000002</v>
      </c>
      <c r="KF274" s="4">
        <f>SUMIFS('Aceite Virgen Extra'!KF$6:KF$257,'Aceite Virgen Extra'!$A$6:$A$257,"&gt;="&amp;$A274,'Aceite Virgen Extra'!$B$6:$B$257,"&lt;="&amp;$B274)</f>
        <v>0.14000000000000001</v>
      </c>
      <c r="KG274" s="4">
        <f>SUMIFS('Aceite Virgen Extra'!KG$6:KG$257,'Aceite Virgen Extra'!$A$6:$A$257,"&gt;="&amp;$A274,'Aceite Virgen Extra'!$B$6:$B$257,"&lt;="&amp;$B274)</f>
        <v>0.33999999999999997</v>
      </c>
      <c r="KH274" s="4">
        <f>SUMIFS('Aceite Virgen Extra'!KH$6:KH$257,'Aceite Virgen Extra'!$A$6:$A$257,"&gt;="&amp;$A274,'Aceite Virgen Extra'!$B$6:$B$257,"&lt;="&amp;$B274)</f>
        <v>0</v>
      </c>
      <c r="KL274" s="4">
        <f>SUMIFS('Aceite Virgen Extra'!KL$6:KL$257,'Aceite Virgen Extra'!$A$6:$A$257,"&gt;="&amp;$A274,'Aceite Virgen Extra'!$B$6:$B$257,"&lt;="&amp;$B274)</f>
        <v>0.19</v>
      </c>
      <c r="KM274" s="4">
        <f>SUMIFS('Aceite Virgen Extra'!KM$6:KM$257,'Aceite Virgen Extra'!$A$6:$A$257,"&gt;="&amp;$A274,'Aceite Virgen Extra'!$B$6:$B$257,"&lt;="&amp;$B274)</f>
        <v>0</v>
      </c>
      <c r="KN274" s="4">
        <f>SUMIFS('Aceite Virgen Extra'!KN$6:KN$257,'Aceite Virgen Extra'!$A$6:$A$257,"&gt;="&amp;$A274,'Aceite Virgen Extra'!$B$6:$B$257,"&lt;="&amp;$B274)</f>
        <v>0.28000000000000003</v>
      </c>
      <c r="KO274" s="4">
        <f>SUMIFS('Aceite Virgen Extra'!KO$6:KO$257,'Aceite Virgen Extra'!$A$6:$A$257,"&gt;="&amp;$A274,'Aceite Virgen Extra'!$B$6:$B$257,"&lt;="&amp;$B274)</f>
        <v>0</v>
      </c>
      <c r="KS274" s="4">
        <f>SUMIFS('Aceite Virgen Extra'!KS$6:KS$257,'Aceite Virgen Extra'!$A$6:$A$257,"&gt;="&amp;$A274,'Aceite Virgen Extra'!$B$6:$B$257,"&lt;="&amp;$B274)</f>
        <v>0.13</v>
      </c>
      <c r="KT274" s="4">
        <f>SUMIFS('Aceite Virgen Extra'!KT$6:KT$257,'Aceite Virgen Extra'!$A$6:$A$257,"&gt;="&amp;$A274,'Aceite Virgen Extra'!$B$6:$B$257,"&lt;="&amp;$B274)</f>
        <v>0</v>
      </c>
      <c r="KU274" s="4">
        <f>SUMIFS('Aceite Virgen Extra'!KU$6:KU$257,'Aceite Virgen Extra'!$A$6:$A$257,"&gt;="&amp;$A274,'Aceite Virgen Extra'!$B$6:$B$257,"&lt;="&amp;$B274)</f>
        <v>0.27</v>
      </c>
      <c r="KV274" s="4">
        <f>SUMIFS('Aceite Virgen Extra'!KV$6:KV$257,'Aceite Virgen Extra'!$A$6:$A$257,"&gt;="&amp;$A274,'Aceite Virgen Extra'!$B$6:$B$257,"&lt;="&amp;$B274)</f>
        <v>0</v>
      </c>
      <c r="KZ274" s="4">
        <f>SUMIFS('Aceite Virgen Extra'!KZ$6:KZ$257,'Aceite Virgen Extra'!$A$6:$A$257,"&gt;="&amp;$A274,'Aceite Virgen Extra'!$B$6:$B$257,"&lt;="&amp;$B274)</f>
        <v>0.58000000000000007</v>
      </c>
      <c r="LA274" s="4">
        <f>SUMIFS('Aceite Virgen Extra'!LA$6:LA$257,'Aceite Virgen Extra'!$A$6:$A$257,"&gt;="&amp;$A274,'Aceite Virgen Extra'!$B$6:$B$257,"&lt;="&amp;$B274)</f>
        <v>1.1200000000000001</v>
      </c>
      <c r="LB274" s="4">
        <f>SUMIFS('Aceite Virgen Extra'!LB$6:LB$257,'Aceite Virgen Extra'!$A$6:$A$257,"&gt;="&amp;$A274,'Aceite Virgen Extra'!$B$6:$B$257,"&lt;="&amp;$B274)</f>
        <v>0.5</v>
      </c>
      <c r="LC274" s="4">
        <f>SUMIFS('Aceite Virgen Extra'!LC$6:LC$257,'Aceite Virgen Extra'!$A$6:$A$257,"&gt;="&amp;$A274,'Aceite Virgen Extra'!$B$6:$B$257,"&lt;="&amp;$B274)</f>
        <v>0</v>
      </c>
      <c r="LG274" s="4">
        <f>SUMIFS('Aceite Virgen Extra'!LG$6:LG$257,'Aceite Virgen Extra'!$A$6:$A$257,"&gt;="&amp;$A274,'Aceite Virgen Extra'!$B$6:$B$257,"&lt;="&amp;$B274)</f>
        <v>0.05</v>
      </c>
      <c r="LH274" s="4">
        <f>SUMIFS('Aceite Virgen Extra'!LH$6:LH$257,'Aceite Virgen Extra'!$A$6:$A$257,"&gt;="&amp;$A274,'Aceite Virgen Extra'!$B$6:$B$257,"&lt;="&amp;$B274)</f>
        <v>0.2</v>
      </c>
      <c r="LI274" s="4">
        <f>SUMIFS('Aceite Virgen Extra'!LI$6:LI$257,'Aceite Virgen Extra'!$A$6:$A$257,"&gt;="&amp;$A274,'Aceite Virgen Extra'!$B$6:$B$257,"&lt;="&amp;$B274)</f>
        <v>0</v>
      </c>
      <c r="LJ274" s="4">
        <f>SUMIFS('Aceite Virgen Extra'!LJ$6:LJ$257,'Aceite Virgen Extra'!$A$6:$A$257,"&gt;="&amp;$A274,'Aceite Virgen Extra'!$B$6:$B$257,"&lt;="&amp;$B274)</f>
        <v>0</v>
      </c>
      <c r="LN274" s="4">
        <f>SUMIFS('Aceite Virgen Extra'!LN$6:LN$257,'Aceite Virgen Extra'!$A$6:$A$257,"&gt;="&amp;$A274,'Aceite Virgen Extra'!$B$6:$B$257,"&lt;="&amp;$B274)</f>
        <v>0.06</v>
      </c>
      <c r="LO274" s="4">
        <f>SUMIFS('Aceite Virgen Extra'!LO$6:LO$257,'Aceite Virgen Extra'!$A$6:$A$257,"&gt;="&amp;$A274,'Aceite Virgen Extra'!$B$6:$B$257,"&lt;="&amp;$B274)</f>
        <v>0</v>
      </c>
      <c r="LP274" s="4">
        <f>SUMIFS('Aceite Virgen Extra'!LP$6:LP$257,'Aceite Virgen Extra'!$A$6:$A$257,"&gt;="&amp;$A274,'Aceite Virgen Extra'!$B$6:$B$257,"&lt;="&amp;$B274)</f>
        <v>0.11</v>
      </c>
      <c r="LQ274" s="4">
        <f>SUMIFS('Aceite Virgen Extra'!LQ$6:LQ$257,'Aceite Virgen Extra'!$A$6:$A$257,"&gt;="&amp;$A274,'Aceite Virgen Extra'!$B$6:$B$257,"&lt;="&amp;$B274)</f>
        <v>0</v>
      </c>
      <c r="LU274" s="4">
        <f>SUMIFS('Aceite Virgen Extra'!LU$6:LU$257,'Aceite Virgen Extra'!$A$6:$A$257,"&gt;="&amp;$A274,'Aceite Virgen Extra'!$B$6:$B$257,"&lt;="&amp;$B274)</f>
        <v>0.55000000000000004</v>
      </c>
      <c r="LV274" s="4">
        <f>SUMIFS('Aceite Virgen Extra'!LV$6:LV$257,'Aceite Virgen Extra'!$A$6:$A$257,"&gt;="&amp;$A274,'Aceite Virgen Extra'!$B$6:$B$257,"&lt;="&amp;$B274)</f>
        <v>0.26</v>
      </c>
      <c r="LW274" s="4">
        <f>SUMIFS('Aceite Virgen Extra'!LW$6:LW$257,'Aceite Virgen Extra'!$A$6:$A$257,"&gt;="&amp;$A274,'Aceite Virgen Extra'!$B$6:$B$257,"&lt;="&amp;$B274)</f>
        <v>0.97</v>
      </c>
      <c r="LX274" s="4">
        <f>SUMIFS('Aceite Virgen Extra'!LX$6:LX$257,'Aceite Virgen Extra'!$A$6:$A$257,"&gt;="&amp;$A274,'Aceite Virgen Extra'!$B$6:$B$257,"&lt;="&amp;$B274)</f>
        <v>0</v>
      </c>
      <c r="MB274" s="4">
        <f>SUMIFS('Aceite Virgen Extra'!MB$6:MB$257,'Aceite Virgen Extra'!$A$6:$A$257,"&gt;="&amp;$A274,'Aceite Virgen Extra'!$B$6:$B$257,"&lt;="&amp;$B274)</f>
        <v>0.56000000000000005</v>
      </c>
      <c r="MC274" s="4">
        <f>SUMIFS('Aceite Virgen Extra'!MC$6:MC$257,'Aceite Virgen Extra'!$A$6:$A$257,"&gt;="&amp;$A274,'Aceite Virgen Extra'!$B$6:$B$257,"&lt;="&amp;$B274)</f>
        <v>0.67</v>
      </c>
      <c r="MD274" s="4">
        <f>SUMIFS('Aceite Virgen Extra'!MD$6:MD$257,'Aceite Virgen Extra'!$A$6:$A$257,"&gt;="&amp;$A274,'Aceite Virgen Extra'!$B$6:$B$257,"&lt;="&amp;$B274)</f>
        <v>0.77</v>
      </c>
      <c r="ME274" s="4">
        <f>SUMIFS('Aceite Virgen Extra'!ME$6:ME$257,'Aceite Virgen Extra'!$A$6:$A$257,"&gt;="&amp;$A274,'Aceite Virgen Extra'!$B$6:$B$257,"&lt;="&amp;$B274)</f>
        <v>0</v>
      </c>
      <c r="MI274" s="4">
        <f>SUMIFS('Aceite Virgen Extra'!MI$6:MI$257,'Aceite Virgen Extra'!$A$6:$A$257,"&gt;="&amp;$A274,'Aceite Virgen Extra'!$B$6:$B$257,"&lt;="&amp;$B274)</f>
        <v>0.68</v>
      </c>
      <c r="MJ274" s="4">
        <f>SUMIFS('Aceite Virgen Extra'!MJ$6:MJ$257,'Aceite Virgen Extra'!$A$6:$A$257,"&gt;="&amp;$A274,'Aceite Virgen Extra'!$B$6:$B$257,"&lt;="&amp;$B274)</f>
        <v>1.69</v>
      </c>
      <c r="MK274" s="4">
        <f>SUMIFS('Aceite Virgen Extra'!MK$6:MK$257,'Aceite Virgen Extra'!$A$6:$A$257,"&gt;="&amp;$A274,'Aceite Virgen Extra'!$B$6:$B$257,"&lt;="&amp;$B274)</f>
        <v>0.32999999999999996</v>
      </c>
      <c r="ML274" s="4">
        <f>SUMIFS('Aceite Virgen Extra'!ML$6:ML$257,'Aceite Virgen Extra'!$A$6:$A$257,"&gt;="&amp;$A274,'Aceite Virgen Extra'!$B$6:$B$257,"&lt;="&amp;$B274)</f>
        <v>0</v>
      </c>
      <c r="MP274" s="4">
        <f>SUMIFS('Aceite Virgen Extra'!MP$6:MP$257,'Aceite Virgen Extra'!$A$6:$A$257,"&gt;="&amp;$A274,'Aceite Virgen Extra'!$B$6:$B$257,"&lt;="&amp;$B274)</f>
        <v>0.39</v>
      </c>
      <c r="MQ274" s="4">
        <f>SUMIFS('Aceite Virgen Extra'!MQ$6:MQ$257,'Aceite Virgen Extra'!$A$6:$A$257,"&gt;="&amp;$A274,'Aceite Virgen Extra'!$B$6:$B$257,"&lt;="&amp;$B274)</f>
        <v>0.69</v>
      </c>
      <c r="MR274" s="4">
        <f>SUMIFS('Aceite Virgen Extra'!MR$6:MR$257,'Aceite Virgen Extra'!$A$6:$A$257,"&gt;="&amp;$A274,'Aceite Virgen Extra'!$B$6:$B$257,"&lt;="&amp;$B274)</f>
        <v>0.27</v>
      </c>
      <c r="MS274" s="4">
        <f>SUMIFS('Aceite Virgen Extra'!MS$6:MS$257,'Aceite Virgen Extra'!$A$6:$A$257,"&gt;="&amp;$A274,'Aceite Virgen Extra'!$B$6:$B$257,"&lt;="&amp;$B274)</f>
        <v>0.51</v>
      </c>
      <c r="MW274" s="4">
        <f>SUMIFS('Aceite Virgen Extra'!MW$6:MW$257,'Aceite Virgen Extra'!$A$6:$A$257,"&gt;="&amp;$A274,'Aceite Virgen Extra'!$B$6:$B$257,"&lt;="&amp;$B274)</f>
        <v>1.1900000000000002</v>
      </c>
      <c r="MX274" s="4">
        <f>SUMIFS('Aceite Virgen Extra'!MX$6:MX$257,'Aceite Virgen Extra'!$A$6:$A$257,"&gt;="&amp;$A274,'Aceite Virgen Extra'!$B$6:$B$257,"&lt;="&amp;$B274)</f>
        <v>2.35</v>
      </c>
      <c r="MY274" s="4">
        <f>SUMIFS('Aceite Virgen Extra'!MY$6:MY$257,'Aceite Virgen Extra'!$A$6:$A$257,"&gt;="&amp;$A274,'Aceite Virgen Extra'!$B$6:$B$257,"&lt;="&amp;$B274)</f>
        <v>0.43</v>
      </c>
      <c r="MZ274" s="4">
        <f>SUMIFS('Aceite Virgen Extra'!MZ$6:MZ$257,'Aceite Virgen Extra'!$A$6:$A$257,"&gt;="&amp;$A274,'Aceite Virgen Extra'!$B$6:$B$257,"&lt;="&amp;$B274)</f>
        <v>1.48</v>
      </c>
      <c r="ND274" s="4">
        <f>SUMIFS('Aceite Virgen Extra'!ND$6:ND$257,'Aceite Virgen Extra'!$A$6:$A$257,"&gt;="&amp;$A274,'Aceite Virgen Extra'!$B$6:$B$257,"&lt;="&amp;$B274)</f>
        <v>0.21000000000000002</v>
      </c>
      <c r="NE274" s="4">
        <f>SUMIFS('Aceite Virgen Extra'!NE$6:NE$257,'Aceite Virgen Extra'!$A$6:$A$257,"&gt;="&amp;$A274,'Aceite Virgen Extra'!$B$6:$B$257,"&lt;="&amp;$B274)</f>
        <v>0.4</v>
      </c>
      <c r="NF274" s="4">
        <f>SUMIFS('Aceite Virgen Extra'!NF$6:NF$257,'Aceite Virgen Extra'!$A$6:$A$257,"&gt;="&amp;$A274,'Aceite Virgen Extra'!$B$6:$B$257,"&lt;="&amp;$B274)</f>
        <v>0.18</v>
      </c>
      <c r="NG274" s="4">
        <f>SUMIFS('Aceite Virgen Extra'!NG$6:NG$257,'Aceite Virgen Extra'!$A$6:$A$257,"&gt;="&amp;$A274,'Aceite Virgen Extra'!$B$6:$B$257,"&lt;="&amp;$B274)</f>
        <v>0</v>
      </c>
      <c r="NK274" s="4">
        <f>SUMIFS('Aceite Virgen Extra'!NK$6:NK$257,'Aceite Virgen Extra'!$A$6:$A$257,"&gt;="&amp;$A274,'Aceite Virgen Extra'!$B$6:$B$257,"&lt;="&amp;$B274)</f>
        <v>0.51</v>
      </c>
      <c r="NL274" s="4">
        <f>SUMIFS('Aceite Virgen Extra'!NL$6:NL$257,'Aceite Virgen Extra'!$A$6:$A$257,"&gt;="&amp;$A274,'Aceite Virgen Extra'!$B$6:$B$257,"&lt;="&amp;$B274)</f>
        <v>0.56999999999999995</v>
      </c>
      <c r="NM274" s="4">
        <f>SUMIFS('Aceite Virgen Extra'!NM$6:NM$257,'Aceite Virgen Extra'!$A$6:$A$257,"&gt;="&amp;$A274,'Aceite Virgen Extra'!$B$6:$B$257,"&lt;="&amp;$B274)</f>
        <v>0.59</v>
      </c>
      <c r="NN274" s="4">
        <f>SUMIFS('Aceite Virgen Extra'!NN$6:NN$257,'Aceite Virgen Extra'!$A$6:$A$257,"&gt;="&amp;$A274,'Aceite Virgen Extra'!$B$6:$B$257,"&lt;="&amp;$B274)</f>
        <v>0</v>
      </c>
      <c r="NR274" s="4">
        <f>SUMIFS('Aceite Virgen Extra'!NR$6:NR$257,'Aceite Virgen Extra'!$A$6:$A$257,"&gt;="&amp;$A274,'Aceite Virgen Extra'!$B$6:$B$257,"&lt;="&amp;$B274)</f>
        <v>0.91000000000000014</v>
      </c>
      <c r="NS274" s="4">
        <f>SUMIFS('Aceite Virgen Extra'!NS$6:NS$257,'Aceite Virgen Extra'!$A$6:$A$257,"&gt;="&amp;$A274,'Aceite Virgen Extra'!$B$6:$B$257,"&lt;="&amp;$B274)</f>
        <v>1.96</v>
      </c>
      <c r="NT274" s="4">
        <f>SUMIFS('Aceite Virgen Extra'!NT$6:NT$257,'Aceite Virgen Extra'!$A$6:$A$257,"&gt;="&amp;$A274,'Aceite Virgen Extra'!$B$6:$B$257,"&lt;="&amp;$B274)</f>
        <v>0.72</v>
      </c>
      <c r="NU274" s="4">
        <f>SUMIFS('Aceite Virgen Extra'!NU$6:NU$257,'Aceite Virgen Extra'!$A$6:$A$257,"&gt;="&amp;$A274,'Aceite Virgen Extra'!$B$6:$B$257,"&lt;="&amp;$B274)</f>
        <v>0</v>
      </c>
      <c r="NY274" s="4">
        <f>SUMIFS('Aceite Virgen Extra'!NY$6:NY$257,'Aceite Virgen Extra'!$A$6:$A$257,"&gt;="&amp;$A274,'Aceite Virgen Extra'!$B$6:$B$257,"&lt;="&amp;$B274)</f>
        <v>0.52999999999999992</v>
      </c>
      <c r="NZ274" s="4">
        <f>SUMIFS('Aceite Virgen Extra'!NZ$6:NZ$257,'Aceite Virgen Extra'!$A$6:$A$257,"&gt;="&amp;$A274,'Aceite Virgen Extra'!$B$6:$B$257,"&lt;="&amp;$B274)</f>
        <v>0.26</v>
      </c>
      <c r="OA274" s="4">
        <f>SUMIFS('Aceite Virgen Extra'!OA$6:OA$257,'Aceite Virgen Extra'!$A$6:$A$257,"&gt;="&amp;$A274,'Aceite Virgen Extra'!$B$6:$B$257,"&lt;="&amp;$B274)</f>
        <v>0.68</v>
      </c>
      <c r="OB274" s="4">
        <f>SUMIFS('Aceite Virgen Extra'!OB$6:OB$257,'Aceite Virgen Extra'!$A$6:$A$257,"&gt;="&amp;$A274,'Aceite Virgen Extra'!$B$6:$B$257,"&lt;="&amp;$B274)</f>
        <v>0.55000000000000004</v>
      </c>
      <c r="OF274" s="4">
        <f>SUMIFS('Aceite Virgen Extra'!OF$6:OF$257,'Aceite Virgen Extra'!$A$6:$A$257,"&gt;="&amp;$A274,'Aceite Virgen Extra'!$B$6:$B$257,"&lt;="&amp;$B274)</f>
        <v>0.32</v>
      </c>
      <c r="OG274" s="4">
        <f>SUMIFS('Aceite Virgen Extra'!OG$6:OG$257,'Aceite Virgen Extra'!$A$6:$A$257,"&gt;="&amp;$A274,'Aceite Virgen Extra'!$B$6:$B$257,"&lt;="&amp;$B274)</f>
        <v>0</v>
      </c>
      <c r="OH274" s="4">
        <f>SUMIFS('Aceite Virgen Extra'!OH$6:OH$257,'Aceite Virgen Extra'!$A$6:$A$257,"&gt;="&amp;$A274,'Aceite Virgen Extra'!$B$6:$B$257,"&lt;="&amp;$B274)</f>
        <v>0.33</v>
      </c>
      <c r="OI274" s="4">
        <f>SUMIFS('Aceite Virgen Extra'!OI$6:OI$257,'Aceite Virgen Extra'!$A$6:$A$257,"&gt;="&amp;$A274,'Aceite Virgen Extra'!$B$6:$B$257,"&lt;="&amp;$B274)</f>
        <v>1.1000000000000001</v>
      </c>
      <c r="OM274" s="4">
        <f>SUMIFS('Aceite Virgen Extra'!OM$6:OM$257,'Aceite Virgen Extra'!$A$6:$A$257,"&gt;="&amp;$A274,'Aceite Virgen Extra'!$B$6:$B$257,"&lt;="&amp;$B274)</f>
        <v>0.82000000000000006</v>
      </c>
      <c r="ON274" s="4">
        <f>SUMIFS('Aceite Virgen Extra'!ON$6:ON$257,'Aceite Virgen Extra'!$A$6:$A$257,"&gt;="&amp;$A274,'Aceite Virgen Extra'!$B$6:$B$257,"&lt;="&amp;$B274)</f>
        <v>0.3</v>
      </c>
      <c r="OO274" s="4">
        <f>SUMIFS('Aceite Virgen Extra'!OO$6:OO$257,'Aceite Virgen Extra'!$A$6:$A$257,"&gt;="&amp;$A274,'Aceite Virgen Extra'!$B$6:$B$257,"&lt;="&amp;$B274)</f>
        <v>0.41000000000000003</v>
      </c>
      <c r="OP274" s="4">
        <f>SUMIFS('Aceite Virgen Extra'!OP$6:OP$257,'Aceite Virgen Extra'!$A$6:$A$257,"&gt;="&amp;$A274,'Aceite Virgen Extra'!$B$6:$B$257,"&lt;="&amp;$B274)</f>
        <v>4.7299999999999995</v>
      </c>
      <c r="OT274" s="4">
        <f>SUMIFS('Aceite Virgen Extra'!OT$6:OT$257,'Aceite Virgen Extra'!$A$6:$A$257,"&gt;="&amp;$A274,'Aceite Virgen Extra'!$B$6:$B$257,"&lt;="&amp;$B274)</f>
        <v>1.1600000000000001</v>
      </c>
      <c r="OU274" s="4">
        <f>SUMIFS('Aceite Virgen Extra'!OU$6:OU$257,'Aceite Virgen Extra'!$A$6:$A$257,"&gt;="&amp;$A274,'Aceite Virgen Extra'!$B$6:$B$257,"&lt;="&amp;$B274)</f>
        <v>2.0700000000000003</v>
      </c>
      <c r="OV274" s="4">
        <f>SUMIFS('Aceite Virgen Extra'!OV$6:OV$257,'Aceite Virgen Extra'!$A$6:$A$257,"&gt;="&amp;$A274,'Aceite Virgen Extra'!$B$6:$B$257,"&lt;="&amp;$B274)</f>
        <v>0.27</v>
      </c>
      <c r="OW274" s="4">
        <f>SUMIFS('Aceite Virgen Extra'!OW$6:OW$257,'Aceite Virgen Extra'!$A$6:$A$257,"&gt;="&amp;$A274,'Aceite Virgen Extra'!$B$6:$B$257,"&lt;="&amp;$B274)</f>
        <v>4.25</v>
      </c>
      <c r="PA274" s="4">
        <f>SUMIFS('Aceite Virgen Extra'!PA$6:PA$257,'Aceite Virgen Extra'!$A$6:$A$257,"&gt;="&amp;$A274,'Aceite Virgen Extra'!$B$6:$B$257,"&lt;="&amp;$B274)</f>
        <v>1.1200000000000001</v>
      </c>
      <c r="PB274" s="4">
        <f>SUMIFS('Aceite Virgen Extra'!PB$6:PB$257,'Aceite Virgen Extra'!$A$6:$A$257,"&gt;="&amp;$A274,'Aceite Virgen Extra'!$B$6:$B$257,"&lt;="&amp;$B274)</f>
        <v>2.4699999999999998</v>
      </c>
      <c r="PC274" s="4">
        <f>SUMIFS('Aceite Virgen Extra'!PC$6:PC$257,'Aceite Virgen Extra'!$A$6:$A$257,"&gt;="&amp;$A274,'Aceite Virgen Extra'!$B$6:$B$257,"&lt;="&amp;$B274)</f>
        <v>0.41000000000000003</v>
      </c>
      <c r="PD274" s="4">
        <f>SUMIFS('Aceite Virgen Extra'!PD$6:PD$257,'Aceite Virgen Extra'!$A$6:$A$257,"&gt;="&amp;$A274,'Aceite Virgen Extra'!$B$6:$B$257,"&lt;="&amp;$B274)</f>
        <v>0.96</v>
      </c>
      <c r="PH274" s="4">
        <f>SUMIFS('Aceite Virgen Extra'!PH$6:PH$257,'Aceite Virgen Extra'!$A$6:$A$257,"&gt;="&amp;$A274,'Aceite Virgen Extra'!$B$6:$B$257,"&lt;="&amp;$B274)</f>
        <v>0.35</v>
      </c>
      <c r="PI274" s="4">
        <f>SUMIFS('Aceite Virgen Extra'!PI$6:PI$257,'Aceite Virgen Extra'!$A$6:$A$257,"&gt;="&amp;$A274,'Aceite Virgen Extra'!$B$6:$B$257,"&lt;="&amp;$B274)</f>
        <v>0.26</v>
      </c>
      <c r="PJ274" s="4">
        <f>SUMIFS('Aceite Virgen Extra'!PJ$6:PJ$257,'Aceite Virgen Extra'!$A$6:$A$257,"&gt;="&amp;$A274,'Aceite Virgen Extra'!$B$6:$B$257,"&lt;="&amp;$B274)</f>
        <v>0</v>
      </c>
      <c r="PK274" s="4">
        <f>SUMIFS('Aceite Virgen Extra'!PK$6:PK$257,'Aceite Virgen Extra'!$A$6:$A$257,"&gt;="&amp;$A274,'Aceite Virgen Extra'!$B$6:$B$257,"&lt;="&amp;$B274)</f>
        <v>0.86</v>
      </c>
      <c r="PO274" s="4">
        <f>SUMIFS('Aceite Virgen Extra'!PO$6:PO$257,'Aceite Virgen Extra'!$A$6:$A$257,"&gt;="&amp;$A274,'Aceite Virgen Extra'!$B$6:$B$257,"&lt;="&amp;$B274)</f>
        <v>0.52</v>
      </c>
      <c r="PP274" s="4">
        <f>SUMIFS('Aceite Virgen Extra'!PP$6:PP$257,'Aceite Virgen Extra'!$A$6:$A$257,"&gt;="&amp;$A274,'Aceite Virgen Extra'!$B$6:$B$257,"&lt;="&amp;$B274)</f>
        <v>0.57000000000000006</v>
      </c>
      <c r="PQ274" s="4">
        <f>SUMIFS('Aceite Virgen Extra'!PQ$6:PQ$257,'Aceite Virgen Extra'!$A$6:$A$257,"&gt;="&amp;$A274,'Aceite Virgen Extra'!$B$6:$B$257,"&lt;="&amp;$B274)</f>
        <v>0.67999999999999994</v>
      </c>
      <c r="PR274" s="4">
        <f>SUMIFS('Aceite Virgen Extra'!PR$6:PR$257,'Aceite Virgen Extra'!$A$6:$A$257,"&gt;="&amp;$A274,'Aceite Virgen Extra'!$B$6:$B$257,"&lt;="&amp;$B274)</f>
        <v>0</v>
      </c>
      <c r="PV274" s="4">
        <f>SUMIFS('Aceite Virgen Extra'!PV$6:PV$257,'Aceite Virgen Extra'!$A$6:$A$257,"&gt;="&amp;$A274,'Aceite Virgen Extra'!$B$6:$B$257,"&lt;="&amp;$B274)</f>
        <v>0.8899999999999999</v>
      </c>
      <c r="PW274" s="4">
        <f>SUMIFS('Aceite Virgen Extra'!PW$6:PW$257,'Aceite Virgen Extra'!$A$6:$A$257,"&gt;="&amp;$A274,'Aceite Virgen Extra'!$B$6:$B$257,"&lt;="&amp;$B274)</f>
        <v>1.87</v>
      </c>
      <c r="PX274" s="4">
        <f>SUMIFS('Aceite Virgen Extra'!PX$6:PX$257,'Aceite Virgen Extra'!$A$6:$A$257,"&gt;="&amp;$A274,'Aceite Virgen Extra'!$B$6:$B$257,"&lt;="&amp;$B274)</f>
        <v>0.70000000000000007</v>
      </c>
      <c r="PY274" s="4">
        <f>SUMIFS('Aceite Virgen Extra'!PY$6:PY$257,'Aceite Virgen Extra'!$A$6:$A$257,"&gt;="&amp;$A274,'Aceite Virgen Extra'!$B$6:$B$257,"&lt;="&amp;$B274)</f>
        <v>0</v>
      </c>
      <c r="QC274" s="4">
        <f>SUMIFS('Aceite Virgen Extra'!QC$6:QC$257,'Aceite Virgen Extra'!$A$6:$A$257,"&gt;="&amp;$A274,'Aceite Virgen Extra'!$B$6:$B$257,"&lt;="&amp;$B274)</f>
        <v>0.66999999999999993</v>
      </c>
      <c r="QD274" s="4">
        <f>SUMIFS('Aceite Virgen Extra'!QD$6:QD$257,'Aceite Virgen Extra'!$A$6:$A$257,"&gt;="&amp;$A274,'Aceite Virgen Extra'!$B$6:$B$257,"&lt;="&amp;$B274)</f>
        <v>0.59</v>
      </c>
      <c r="QE274" s="4">
        <f>SUMIFS('Aceite Virgen Extra'!QE$6:QE$257,'Aceite Virgen Extra'!$A$6:$A$257,"&gt;="&amp;$A274,'Aceite Virgen Extra'!$B$6:$B$257,"&lt;="&amp;$B274)</f>
        <v>0.57000000000000006</v>
      </c>
      <c r="QF274" s="4">
        <f>SUMIFS('Aceite Virgen Extra'!QF$6:QF$257,'Aceite Virgen Extra'!$A$6:$A$257,"&gt;="&amp;$A274,'Aceite Virgen Extra'!$B$6:$B$257,"&lt;="&amp;$B274)</f>
        <v>1.9</v>
      </c>
      <c r="QJ274" s="4">
        <f>SUMIFS('Aceite Virgen Extra'!QJ$6:QJ$257,'Aceite Virgen Extra'!$A$6:$A$257,"&gt;="&amp;$A274,'Aceite Virgen Extra'!$B$6:$B$257,"&lt;="&amp;$B274)</f>
        <v>0.65999999999999992</v>
      </c>
      <c r="QK274" s="4">
        <f>SUMIFS('Aceite Virgen Extra'!QK$6:QK$257,'Aceite Virgen Extra'!$A$6:$A$257,"&gt;="&amp;$A274,'Aceite Virgen Extra'!$B$6:$B$257,"&lt;="&amp;$B274)</f>
        <v>0.23</v>
      </c>
      <c r="QL274" s="4">
        <f>SUMIFS('Aceite Virgen Extra'!QL$6:QL$257,'Aceite Virgen Extra'!$A$6:$A$257,"&gt;="&amp;$A274,'Aceite Virgen Extra'!$B$6:$B$257,"&lt;="&amp;$B274)</f>
        <v>0.33</v>
      </c>
      <c r="QM274" s="4">
        <f>SUMIFS('Aceite Virgen Extra'!QM$6:QM$257,'Aceite Virgen Extra'!$A$6:$A$257,"&gt;="&amp;$A274,'Aceite Virgen Extra'!$B$6:$B$257,"&lt;="&amp;$B274)</f>
        <v>3.3</v>
      </c>
      <c r="QQ274" s="4">
        <f>SUMIFS('Aceite Virgen Extra'!QQ$6:QQ$257,'Aceite Virgen Extra'!$A$6:$A$257,"&gt;="&amp;$A274,'Aceite Virgen Extra'!$B$6:$B$257,"&lt;="&amp;$B274)</f>
        <v>0.54</v>
      </c>
      <c r="QR274" s="4">
        <f>SUMIFS('Aceite Virgen Extra'!QR$6:QR$257,'Aceite Virgen Extra'!$A$6:$A$257,"&gt;="&amp;$A274,'Aceite Virgen Extra'!$B$6:$B$257,"&lt;="&amp;$B274)</f>
        <v>0.18</v>
      </c>
      <c r="QS274" s="4">
        <f>SUMIFS('Aceite Virgen Extra'!QS$6:QS$257,'Aceite Virgen Extra'!$A$6:$A$257,"&gt;="&amp;$A274,'Aceite Virgen Extra'!$B$6:$B$257,"&lt;="&amp;$B274)</f>
        <v>0.81</v>
      </c>
      <c r="QT274" s="4">
        <f>SUMIFS('Aceite Virgen Extra'!QT$6:QT$257,'Aceite Virgen Extra'!$A$6:$A$257,"&gt;="&amp;$A274,'Aceite Virgen Extra'!$B$6:$B$257,"&lt;="&amp;$B274)</f>
        <v>0.73</v>
      </c>
      <c r="QX274" s="4">
        <f>SUMIFS('Aceite Virgen Extra'!QX$6:QX$257,'Aceite Virgen Extra'!$A$6:$A$257,"&gt;="&amp;$A274,'Aceite Virgen Extra'!$B$6:$B$257,"&lt;="&amp;$B274)</f>
        <v>0.72000000000000008</v>
      </c>
      <c r="QY274" s="4">
        <f>SUMIFS('Aceite Virgen Extra'!QY$6:QY$257,'Aceite Virgen Extra'!$A$6:$A$257,"&gt;="&amp;$A274,'Aceite Virgen Extra'!$B$6:$B$257,"&lt;="&amp;$B274)</f>
        <v>0.43</v>
      </c>
      <c r="QZ274" s="4">
        <f>SUMIFS('Aceite Virgen Extra'!QZ$6:QZ$257,'Aceite Virgen Extra'!$A$6:$A$257,"&gt;="&amp;$A274,'Aceite Virgen Extra'!$B$6:$B$257,"&lt;="&amp;$B274)</f>
        <v>0.52</v>
      </c>
      <c r="RA274" s="4">
        <f>SUMIFS('Aceite Virgen Extra'!RA$6:RA$257,'Aceite Virgen Extra'!$A$6:$A$257,"&gt;="&amp;$A274,'Aceite Virgen Extra'!$B$6:$B$257,"&lt;="&amp;$B274)</f>
        <v>1.1399999999999999</v>
      </c>
      <c r="RE274" s="4">
        <f>SUMIFS('Aceite Virgen Extra'!RE$6:RE$257,'Aceite Virgen Extra'!$A$6:$A$257,"&gt;="&amp;$A274,'Aceite Virgen Extra'!$B$6:$B$257,"&lt;="&amp;$B274)</f>
        <v>2.3400000000000003</v>
      </c>
      <c r="RF274" s="4">
        <f>SUMIFS('Aceite Virgen Extra'!RF$6:RF$257,'Aceite Virgen Extra'!$A$6:$A$257,"&gt;="&amp;$A274,'Aceite Virgen Extra'!$B$6:$B$257,"&lt;="&amp;$B274)</f>
        <v>5.27</v>
      </c>
      <c r="RG274" s="4">
        <f>SUMIFS('Aceite Virgen Extra'!RG$6:RG$257,'Aceite Virgen Extra'!$A$6:$A$257,"&gt;="&amp;$A274,'Aceite Virgen Extra'!$B$6:$B$257,"&lt;="&amp;$B274)</f>
        <v>1.1400000000000001</v>
      </c>
      <c r="RH274" s="4">
        <f>SUMIFS('Aceite Virgen Extra'!RH$6:RH$257,'Aceite Virgen Extra'!$A$6:$A$257,"&gt;="&amp;$A274,'Aceite Virgen Extra'!$B$6:$B$257,"&lt;="&amp;$B274)</f>
        <v>1.35</v>
      </c>
      <c r="RL274" s="4">
        <f>SUMIFS('Aceite Virgen Extra'!RL$6:RL$257,'Aceite Virgen Extra'!$A$6:$A$257,"&gt;="&amp;$A274,'Aceite Virgen Extra'!$B$6:$B$257,"&lt;="&amp;$B274)</f>
        <v>1.1000000000000001</v>
      </c>
      <c r="RM274" s="4">
        <f>SUMIFS('Aceite Virgen Extra'!RM$6:RM$257,'Aceite Virgen Extra'!$A$6:$A$257,"&gt;="&amp;$A274,'Aceite Virgen Extra'!$B$6:$B$257,"&lt;="&amp;$B274)</f>
        <v>1.85</v>
      </c>
      <c r="RN274" s="4">
        <f>SUMIFS('Aceite Virgen Extra'!RN$6:RN$257,'Aceite Virgen Extra'!$A$6:$A$257,"&gt;="&amp;$A274,'Aceite Virgen Extra'!$B$6:$B$257,"&lt;="&amp;$B274)</f>
        <v>0.54999999999999993</v>
      </c>
      <c r="RO274" s="4">
        <f>SUMIFS('Aceite Virgen Extra'!RO$6:RO$257,'Aceite Virgen Extra'!$A$6:$A$257,"&gt;="&amp;$A274,'Aceite Virgen Extra'!$B$6:$B$257,"&lt;="&amp;$B274)</f>
        <v>3.65</v>
      </c>
      <c r="RS274" s="69">
        <f>SUMIFS('Aceite Virgen Extra'!RS$6:RS$257,'Aceite Virgen Extra'!$A$6:$A$257,"&gt;="&amp;$A274,'Aceite Virgen Extra'!$B$6:$B$257,"&lt;="&amp;$B274)</f>
        <v>2</v>
      </c>
      <c r="RT274" s="4">
        <f>SUMIFS('Aceite Virgen Extra'!RT$6:RT$257,'Aceite Virgen Extra'!$A$6:$A$257,"&gt;="&amp;$A274,'Aceite Virgen Extra'!$B$6:$B$257,"&lt;="&amp;$B274)</f>
        <v>3.97</v>
      </c>
      <c r="RU274" s="4">
        <f>SUMIFS('Aceite Virgen Extra'!RU$6:RU$257,'Aceite Virgen Extra'!$A$6:$A$257,"&gt;="&amp;$A274,'Aceite Virgen Extra'!$B$6:$B$257,"&lt;="&amp;$B274)</f>
        <v>1.1499999999999999</v>
      </c>
      <c r="RV274" s="4">
        <f>SUMIFS('Aceite Virgen Extra'!RV$6:RV$257,'Aceite Virgen Extra'!$A$6:$A$257,"&gt;="&amp;$A274,'Aceite Virgen Extra'!$B$6:$B$257,"&lt;="&amp;$B274)</f>
        <v>2.1100000000000003</v>
      </c>
      <c r="RZ274" s="69">
        <f>SUMIFS('Aceite Virgen Extra'!RZ$6:RZ$257,'Aceite Virgen Extra'!$A$6:$A$257,"&gt;="&amp;$A274,'Aceite Virgen Extra'!$B$6:$B$257,"&lt;="&amp;$B274)</f>
        <v>1.56</v>
      </c>
      <c r="SA274" s="4">
        <f>SUMIFS('Aceite Virgen Extra'!SA$6:SA$257,'Aceite Virgen Extra'!$A$6:$A$257,"&gt;="&amp;$A274,'Aceite Virgen Extra'!$B$6:$B$257,"&lt;="&amp;$B274)</f>
        <v>2.41</v>
      </c>
      <c r="SB274" s="4">
        <f>SUMIFS('Aceite Virgen Extra'!SB$6:SB$257,'Aceite Virgen Extra'!$A$6:$A$257,"&gt;="&amp;$A274,'Aceite Virgen Extra'!$B$6:$B$257,"&lt;="&amp;$B274)</f>
        <v>0.81</v>
      </c>
      <c r="SC274" s="4">
        <f>SUMIFS('Aceite Virgen Extra'!SC$6:SC$257,'Aceite Virgen Extra'!$A$6:$A$257,"&gt;="&amp;$A274,'Aceite Virgen Extra'!$B$6:$B$257,"&lt;="&amp;$B274)</f>
        <v>4.3</v>
      </c>
      <c r="SG274" s="69">
        <f>SUMIFS('Aceite Virgen Extra'!SG$6:SG$257,'Aceite Virgen Extra'!$A$6:$A$257,"&gt;="&amp;$A274,'Aceite Virgen Extra'!$B$6:$B$257,"&lt;="&amp;$B274)</f>
        <v>0.95000000000000018</v>
      </c>
      <c r="SH274" s="4">
        <f>SUMIFS('Aceite Virgen Extra'!SH$6:SH$257,'Aceite Virgen Extra'!$A$6:$A$257,"&gt;="&amp;$A274,'Aceite Virgen Extra'!$B$6:$B$257,"&lt;="&amp;$B274)</f>
        <v>1.1299999999999999</v>
      </c>
      <c r="SI274" s="4">
        <f>SUMIFS('Aceite Virgen Extra'!SI$6:SI$257,'Aceite Virgen Extra'!$A$6:$A$257,"&gt;="&amp;$A274,'Aceite Virgen Extra'!$B$6:$B$257,"&lt;="&amp;$B274)</f>
        <v>0.39</v>
      </c>
      <c r="SJ274" s="4">
        <f>SUMIFS('Aceite Virgen Extra'!SJ$6:SJ$257,'Aceite Virgen Extra'!$A$6:$A$257,"&gt;="&amp;$A274,'Aceite Virgen Extra'!$B$6:$B$257,"&lt;="&amp;$B274)</f>
        <v>2.98</v>
      </c>
      <c r="SN274" s="69">
        <f>SUMIFS('Aceite Virgen Extra'!SN$6:SN$257,'Aceite Virgen Extra'!$A$6:$A$257,"&gt;="&amp;$A274,'Aceite Virgen Extra'!$B$6:$B$257,"&lt;="&amp;$B274)</f>
        <v>2.16</v>
      </c>
      <c r="SO274" s="4">
        <f>SUMIFS('Aceite Virgen Extra'!SO$6:SO$257,'Aceite Virgen Extra'!$A$6:$A$257,"&gt;="&amp;$A274,'Aceite Virgen Extra'!$B$6:$B$257,"&lt;="&amp;$B274)</f>
        <v>4.79</v>
      </c>
      <c r="SP274" s="4">
        <f>SUMIFS('Aceite Virgen Extra'!SP$6:SP$257,'Aceite Virgen Extra'!$A$6:$A$257,"&gt;="&amp;$A274,'Aceite Virgen Extra'!$B$6:$B$257,"&lt;="&amp;$B274)</f>
        <v>0.64</v>
      </c>
      <c r="SQ274" s="4">
        <f>SUMIFS('Aceite Virgen Extra'!SQ$6:SQ$257,'Aceite Virgen Extra'!$A$6:$A$257,"&gt;="&amp;$A274,'Aceite Virgen Extra'!$B$6:$B$257,"&lt;="&amp;$B274)</f>
        <v>5.0600000000000005</v>
      </c>
      <c r="SU274" s="69">
        <f>SUMIFS('Aceite Virgen Extra'!SU$6:SU$257,'Aceite Virgen Extra'!$A$6:$A$257,"&gt;="&amp;$A274,'Aceite Virgen Extra'!$B$6:$B$257,"&lt;="&amp;$B274)</f>
        <v>2.3200000000000003</v>
      </c>
      <c r="SV274" s="4">
        <f>SUMIFS('Aceite Virgen Extra'!SV$6:SV$257,'Aceite Virgen Extra'!$A$6:$A$257,"&gt;="&amp;$A274,'Aceite Virgen Extra'!$B$6:$B$257,"&lt;="&amp;$B274)</f>
        <v>1.53</v>
      </c>
      <c r="SW274" s="4">
        <f>SUMIFS('Aceite Virgen Extra'!SW$6:SW$257,'Aceite Virgen Extra'!$A$6:$A$257,"&gt;="&amp;$A274,'Aceite Virgen Extra'!$B$6:$B$257,"&lt;="&amp;$B274)</f>
        <v>2.1</v>
      </c>
      <c r="SX274" s="4">
        <f>SUMIFS('Aceite Virgen Extra'!SX$6:SX$257,'Aceite Virgen Extra'!$A$6:$A$257,"&gt;="&amp;$A274,'Aceite Virgen Extra'!$B$6:$B$257,"&lt;="&amp;$B274)</f>
        <v>5.1400000000000006</v>
      </c>
      <c r="TB274" s="69">
        <f>SUMIFS('Aceite Virgen Extra'!TB$6:TB$257,'Aceite Virgen Extra'!$A$6:$A$257,"&gt;="&amp;$A274,'Aceite Virgen Extra'!$B$6:$B$257,"&lt;="&amp;$B274)</f>
        <v>5.05</v>
      </c>
      <c r="TC274" s="4">
        <f>SUMIFS('Aceite Virgen Extra'!TC$6:TC$257,'Aceite Virgen Extra'!$A$6:$A$257,"&gt;="&amp;$A274,'Aceite Virgen Extra'!$B$6:$B$257,"&lt;="&amp;$B274)</f>
        <v>7.67</v>
      </c>
      <c r="TD274" s="4">
        <f>SUMIFS('Aceite Virgen Extra'!TD$6:TD$257,'Aceite Virgen Extra'!$A$6:$A$257,"&gt;="&amp;$A274,'Aceite Virgen Extra'!$B$6:$B$257,"&lt;="&amp;$B274)</f>
        <v>4.26</v>
      </c>
      <c r="TE274" s="4">
        <f>SUMIFS('Aceite Virgen Extra'!TE$6:TE$257,'Aceite Virgen Extra'!$A$6:$A$257,"&gt;="&amp;$A274,'Aceite Virgen Extra'!$B$6:$B$257,"&lt;="&amp;$B274)</f>
        <v>1.8199999999999998</v>
      </c>
      <c r="TI274" s="69">
        <f>SUMIFS('Aceite Virgen Extra'!TI$6:TI$257,'Aceite Virgen Extra'!$A$6:$A$257,"&gt;="&amp;$A274,'Aceite Virgen Extra'!$B$6:$B$257,"&lt;="&amp;$B274)</f>
        <v>6.12</v>
      </c>
      <c r="TJ274" s="4">
        <f>SUMIFS('Aceite Virgen Extra'!TJ$6:TJ$257,'Aceite Virgen Extra'!$A$6:$A$257,"&gt;="&amp;$A274,'Aceite Virgen Extra'!$B$6:$B$257,"&lt;="&amp;$B274)</f>
        <v>13.389999999999999</v>
      </c>
      <c r="TK274" s="4">
        <f>SUMIFS('Aceite Virgen Extra'!TK$6:TK$257,'Aceite Virgen Extra'!$A$6:$A$257,"&gt;="&amp;$A274,'Aceite Virgen Extra'!$B$6:$B$257,"&lt;="&amp;$B274)</f>
        <v>3.45</v>
      </c>
      <c r="TL274" s="4">
        <f>SUMIFS('Aceite Virgen Extra'!TL$6:TL$257,'Aceite Virgen Extra'!$A$6:$A$257,"&gt;="&amp;$A274,'Aceite Virgen Extra'!$B$6:$B$257,"&lt;="&amp;$B274)</f>
        <v>0</v>
      </c>
      <c r="TP274" s="69">
        <f>SUMIFS('Aceite Virgen Extra'!TP$6:TP$257,'Aceite Virgen Extra'!$A$6:$A$257,"&gt;="&amp;$A274,'Aceite Virgen Extra'!$B$6:$B$257,"&lt;="&amp;$B274)</f>
        <v>2.3000000000000003</v>
      </c>
      <c r="TQ274" s="4">
        <f>SUMIFS('Aceite Virgen Extra'!TQ$6:TQ$257,'Aceite Virgen Extra'!$A$6:$A$257,"&gt;="&amp;$A274,'Aceite Virgen Extra'!$B$6:$B$257,"&lt;="&amp;$B274)</f>
        <v>2.41</v>
      </c>
      <c r="TR274" s="4">
        <f>SUMIFS('Aceite Virgen Extra'!TR$6:TR$257,'Aceite Virgen Extra'!$A$6:$A$257,"&gt;="&amp;$A274,'Aceite Virgen Extra'!$B$6:$B$257,"&lt;="&amp;$B274)</f>
        <v>1.8</v>
      </c>
      <c r="TS274" s="4">
        <f>SUMIFS('Aceite Virgen Extra'!TS$6:TS$257,'Aceite Virgen Extra'!$A$6:$A$257,"&gt;="&amp;$A274,'Aceite Virgen Extra'!$B$6:$B$257,"&lt;="&amp;$B274)</f>
        <v>1.04</v>
      </c>
      <c r="TW274" s="69">
        <f>SUMIFS('Aceite Virgen Extra'!TW$6:TW$257,'Aceite Virgen Extra'!$A$6:$A$257,"&gt;="&amp;$A274,'Aceite Virgen Extra'!$B$6:$B$257,"&lt;="&amp;$B274)</f>
        <v>2.0999999999999996</v>
      </c>
      <c r="TX274" s="4">
        <f>SUMIFS('Aceite Virgen Extra'!TX$6:TX$257,'Aceite Virgen Extra'!$A$6:$A$257,"&gt;="&amp;$A274,'Aceite Virgen Extra'!$B$6:$B$257,"&lt;="&amp;$B274)</f>
        <v>3.72</v>
      </c>
      <c r="TY274" s="4">
        <f>SUMIFS('Aceite Virgen Extra'!TY$6:TY$257,'Aceite Virgen Extra'!$A$6:$A$257,"&gt;="&amp;$A274,'Aceite Virgen Extra'!$B$6:$B$257,"&lt;="&amp;$B274)</f>
        <v>1.81</v>
      </c>
      <c r="TZ274" s="4">
        <f>SUMIFS('Aceite Virgen Extra'!TZ$6:TZ$257,'Aceite Virgen Extra'!$A$6:$A$257,"&gt;="&amp;$A274,'Aceite Virgen Extra'!$B$6:$B$257,"&lt;="&amp;$B274)</f>
        <v>0</v>
      </c>
      <c r="UD274" s="69">
        <f>SUMIFS('Aceite Virgen Extra'!UD$6:UD$257,'Aceite Virgen Extra'!$A$6:$A$257,"&gt;="&amp;$A274,'Aceite Virgen Extra'!$B$6:$B$257,"&lt;="&amp;$B274)</f>
        <v>2.52</v>
      </c>
      <c r="UE274" s="4">
        <f>SUMIFS('Aceite Virgen Extra'!UE$6:UE$257,'Aceite Virgen Extra'!$A$6:$A$257,"&gt;="&amp;$A274,'Aceite Virgen Extra'!$B$6:$B$257,"&lt;="&amp;$B274)</f>
        <v>4.0399999999999991</v>
      </c>
      <c r="UF274" s="4">
        <f>SUMIFS('Aceite Virgen Extra'!UF$6:UF$257,'Aceite Virgen Extra'!$A$6:$A$257,"&gt;="&amp;$A274,'Aceite Virgen Extra'!$B$6:$B$257,"&lt;="&amp;$B274)</f>
        <v>2.4</v>
      </c>
      <c r="UG274" s="4">
        <f>SUMIFS('Aceite Virgen Extra'!UG$6:UG$257,'Aceite Virgen Extra'!$A$6:$A$257,"&gt;="&amp;$A274,'Aceite Virgen Extra'!$B$6:$B$257,"&lt;="&amp;$B274)</f>
        <v>0</v>
      </c>
      <c r="UK274" s="69">
        <f>SUMIFS('Aceite Virgen Extra'!UK$6:UK$257,'Aceite Virgen Extra'!$A$6:$A$257,"&gt;="&amp;$A274,'Aceite Virgen Extra'!$B$6:$B$257,"&lt;="&amp;$B274)</f>
        <v>3.0700000000000003</v>
      </c>
      <c r="UL274" s="4">
        <f>SUMIFS('Aceite Virgen Extra'!UL$6:UL$257,'Aceite Virgen Extra'!$A$6:$A$257,"&gt;="&amp;$A274,'Aceite Virgen Extra'!$B$6:$B$257,"&lt;="&amp;$B274)</f>
        <v>7.01</v>
      </c>
      <c r="UM274" s="4">
        <f>SUMIFS('Aceite Virgen Extra'!UM$6:UM$257,'Aceite Virgen Extra'!$A$6:$A$257,"&gt;="&amp;$A274,'Aceite Virgen Extra'!$B$6:$B$257,"&lt;="&amp;$B274)</f>
        <v>1.4100000000000001</v>
      </c>
      <c r="UN274" s="4">
        <f>SUMIFS('Aceite Virgen Extra'!UN$6:UN$257,'Aceite Virgen Extra'!$A$6:$A$257,"&gt;="&amp;$A274,'Aceite Virgen Extra'!$B$6:$B$257,"&lt;="&amp;$B274)</f>
        <v>2.35</v>
      </c>
      <c r="UR274" s="69">
        <f>SUMIFS('Aceite Virgen Extra'!UR$6:UR$257,'Aceite Virgen Extra'!$A$6:$A$257,"&gt;="&amp;$A274,'Aceite Virgen Extra'!$B$6:$B$257,"&lt;="&amp;$B274)</f>
        <v>2.62</v>
      </c>
      <c r="US274" s="4">
        <f>SUMIFS('Aceite Virgen Extra'!US$6:US$257,'Aceite Virgen Extra'!$A$6:$A$257,"&gt;="&amp;$A274,'Aceite Virgen Extra'!$B$6:$B$257,"&lt;="&amp;$B274)</f>
        <v>3.0300000000000002</v>
      </c>
      <c r="UT274" s="4">
        <f>SUMIFS('Aceite Virgen Extra'!UT$6:UT$257,'Aceite Virgen Extra'!$A$6:$A$257,"&gt;="&amp;$A274,'Aceite Virgen Extra'!$B$6:$B$257,"&lt;="&amp;$B274)</f>
        <v>2.35</v>
      </c>
      <c r="UU274" s="4">
        <f>SUMIFS('Aceite Virgen Extra'!UU$6:UU$257,'Aceite Virgen Extra'!$A$6:$A$257,"&gt;="&amp;$A274,'Aceite Virgen Extra'!$B$6:$B$257,"&lt;="&amp;$B274)</f>
        <v>1.56</v>
      </c>
      <c r="UY274" s="69">
        <f>SUMIFS('Aceite Virgen Extra'!UY$6:UY$257,'Aceite Virgen Extra'!$A$6:$A$257,"&gt;="&amp;$A274,'Aceite Virgen Extra'!$B$6:$B$257,"&lt;="&amp;$B274)</f>
        <v>1.3</v>
      </c>
      <c r="UZ274" s="4">
        <f>SUMIFS('Aceite Virgen Extra'!UZ$6:UZ$257,'Aceite Virgen Extra'!$A$6:$A$257,"&gt;="&amp;$A274,'Aceite Virgen Extra'!$B$6:$B$257,"&lt;="&amp;$B274)</f>
        <v>3.3600000000000003</v>
      </c>
      <c r="VA274" s="4">
        <f>SUMIFS('Aceite Virgen Extra'!VA$6:VA$257,'Aceite Virgen Extra'!$A$6:$A$257,"&gt;="&amp;$A274,'Aceite Virgen Extra'!$B$6:$B$257,"&lt;="&amp;$B274)</f>
        <v>0.73</v>
      </c>
      <c r="VB274" s="4">
        <f>SUMIFS('Aceite Virgen Extra'!VB$6:VB$257,'Aceite Virgen Extra'!$A$6:$A$257,"&gt;="&amp;$A274,'Aceite Virgen Extra'!$B$6:$B$257,"&lt;="&amp;$B274)</f>
        <v>0</v>
      </c>
      <c r="VF274" s="69">
        <f>SUMIFS('Aceite Virgen Extra'!VF$6:VF$257,'Aceite Virgen Extra'!$A$6:$A$257,"&gt;="&amp;$A274,'Aceite Virgen Extra'!$B$6:$B$257,"&lt;="&amp;$B274)</f>
        <v>1.31</v>
      </c>
      <c r="VG274" s="4">
        <f>SUMIFS('Aceite Virgen Extra'!VG$6:VG$257,'Aceite Virgen Extra'!$A$6:$A$257,"&gt;="&amp;$A274,'Aceite Virgen Extra'!$B$6:$B$257,"&lt;="&amp;$B274)</f>
        <v>1.5</v>
      </c>
      <c r="VH274" s="4">
        <f>SUMIFS('Aceite Virgen Extra'!VH$6:VH$257,'Aceite Virgen Extra'!$A$6:$A$257,"&gt;="&amp;$A274,'Aceite Virgen Extra'!$B$6:$B$257,"&lt;="&amp;$B274)</f>
        <v>1.3900000000000001</v>
      </c>
      <c r="VI274" s="4">
        <f>SUMIFS('Aceite Virgen Extra'!VI$6:VI$257,'Aceite Virgen Extra'!$A$6:$A$257,"&gt;="&amp;$A274,'Aceite Virgen Extra'!$B$6:$B$257,"&lt;="&amp;$B274)</f>
        <v>0</v>
      </c>
      <c r="VM274" s="69">
        <f>SUMIFS('Aceite Virgen Extra'!VM$6:VM$257,'Aceite Virgen Extra'!$A$6:$A$257,"&gt;="&amp;$A274,'Aceite Virgen Extra'!$B$6:$B$257,"&lt;="&amp;$B274)</f>
        <v>2.4500000000000002</v>
      </c>
      <c r="VN274" s="4">
        <f>SUMIFS('Aceite Virgen Extra'!VN$6:VN$257,'Aceite Virgen Extra'!$A$6:$A$257,"&gt;="&amp;$A274,'Aceite Virgen Extra'!$B$6:$B$257,"&lt;="&amp;$B274)</f>
        <v>2.84</v>
      </c>
      <c r="VO274" s="4">
        <f>SUMIFS('Aceite Virgen Extra'!VO$6:VO$257,'Aceite Virgen Extra'!$A$6:$A$257,"&gt;="&amp;$A274,'Aceite Virgen Extra'!$B$6:$B$257,"&lt;="&amp;$B274)</f>
        <v>2.4500000000000002</v>
      </c>
      <c r="VP274" s="4">
        <f>SUMIFS('Aceite Virgen Extra'!VP$6:VP$257,'Aceite Virgen Extra'!$A$6:$A$257,"&gt;="&amp;$A274,'Aceite Virgen Extra'!$B$6:$B$257,"&lt;="&amp;$B274)</f>
        <v>1.05</v>
      </c>
      <c r="VT274" s="69">
        <f>SUMIFS('Aceite Virgen Extra'!VT$6:VT$257,'Aceite Virgen Extra'!$A$6:$A$257,"&gt;="&amp;$A274,'Aceite Virgen Extra'!$B$6:$B$257,"&lt;="&amp;$B274)</f>
        <v>1.28</v>
      </c>
      <c r="VU274" s="4">
        <f>SUMIFS('Aceite Virgen Extra'!VU$6:VU$257,'Aceite Virgen Extra'!$A$6:$A$257,"&gt;="&amp;$A274,'Aceite Virgen Extra'!$B$6:$B$257,"&lt;="&amp;$B274)</f>
        <v>1.23</v>
      </c>
      <c r="VV274" s="4">
        <f>SUMIFS('Aceite Virgen Extra'!VV$6:VV$257,'Aceite Virgen Extra'!$A$6:$A$257,"&gt;="&amp;$A274,'Aceite Virgen Extra'!$B$6:$B$257,"&lt;="&amp;$B274)</f>
        <v>1.35</v>
      </c>
      <c r="VW274" s="4">
        <f>SUMIFS('Aceite Virgen Extra'!VW$6:VW$257,'Aceite Virgen Extra'!$A$6:$A$257,"&gt;="&amp;$A274,'Aceite Virgen Extra'!$B$6:$B$257,"&lt;="&amp;$B274)</f>
        <v>0</v>
      </c>
      <c r="WA274" s="69">
        <f>SUMIFS('Aceite Virgen Extra'!WA$6:WA$257,'Aceite Virgen Extra'!$A$6:$A$257,"&gt;="&amp;$A274,'Aceite Virgen Extra'!$B$6:$B$257,"&lt;="&amp;$B274)</f>
        <v>1.5699999999999998</v>
      </c>
      <c r="WB274" s="4">
        <f>SUMIFS('Aceite Virgen Extra'!WB$6:WB$257,'Aceite Virgen Extra'!$A$6:$A$257,"&gt;="&amp;$A274,'Aceite Virgen Extra'!$B$6:$B$257,"&lt;="&amp;$B274)</f>
        <v>3.8000000000000003</v>
      </c>
      <c r="WC274" s="4">
        <f>SUMIFS('Aceite Virgen Extra'!WC$6:WC$257,'Aceite Virgen Extra'!$A$6:$A$257,"&gt;="&amp;$A274,'Aceite Virgen Extra'!$B$6:$B$257,"&lt;="&amp;$B274)</f>
        <v>0.96000000000000008</v>
      </c>
      <c r="WD274" s="4">
        <f>SUMIFS('Aceite Virgen Extra'!WD$6:WD$257,'Aceite Virgen Extra'!$A$6:$A$257,"&gt;="&amp;$A274,'Aceite Virgen Extra'!$B$6:$B$257,"&lt;="&amp;$B274)</f>
        <v>0</v>
      </c>
      <c r="WH274" s="69">
        <f>SUMIFS('Aceite Virgen Extra'!WH$6:WH$257,'Aceite Virgen Extra'!$A$6:$A$257,"&gt;="&amp;$A274,'Aceite Virgen Extra'!$B$6:$B$257,"&lt;="&amp;$B274)</f>
        <v>0.71000000000000008</v>
      </c>
      <c r="WI274" s="4">
        <f>SUMIFS('Aceite Virgen Extra'!WI$6:WI$257,'Aceite Virgen Extra'!$A$6:$A$257,"&gt;="&amp;$A274,'Aceite Virgen Extra'!$B$6:$B$257,"&lt;="&amp;$B274)</f>
        <v>0.81</v>
      </c>
      <c r="WJ274" s="4">
        <f>SUMIFS('Aceite Virgen Extra'!WJ$6:WJ$257,'Aceite Virgen Extra'!$A$6:$A$257,"&gt;="&amp;$A274,'Aceite Virgen Extra'!$B$6:$B$257,"&lt;="&amp;$B274)</f>
        <v>0.89</v>
      </c>
      <c r="WK274" s="4">
        <f>SUMIFS('Aceite Virgen Extra'!WK$6:WK$257,'Aceite Virgen Extra'!$A$6:$A$257,"&gt;="&amp;$A274,'Aceite Virgen Extra'!$B$6:$B$257,"&lt;="&amp;$B274)</f>
        <v>0</v>
      </c>
      <c r="WO274" s="69">
        <f>SUMIFS('Aceite Virgen Extra'!WO$6:WO$257,'Aceite Virgen Extra'!$A$6:$A$257,"&gt;="&amp;$A274,'Aceite Virgen Extra'!$B$6:$B$257,"&lt;="&amp;$B274)</f>
        <v>1.52</v>
      </c>
      <c r="WP274" s="4">
        <f>SUMIFS('Aceite Virgen Extra'!WP$6:WP$257,'Aceite Virgen Extra'!$A$6:$A$257,"&gt;="&amp;$A274,'Aceite Virgen Extra'!$B$6:$B$257,"&lt;="&amp;$B274)</f>
        <v>0.3</v>
      </c>
      <c r="WQ274" s="4">
        <f>SUMIFS('Aceite Virgen Extra'!WQ$6:WQ$257,'Aceite Virgen Extra'!$A$6:$A$257,"&gt;="&amp;$A274,'Aceite Virgen Extra'!$B$6:$B$257,"&lt;="&amp;$B274)</f>
        <v>2.39</v>
      </c>
      <c r="WR274" s="4">
        <f>SUMIFS('Aceite Virgen Extra'!WR$6:WR$257,'Aceite Virgen Extra'!$A$6:$A$257,"&gt;="&amp;$A274,'Aceite Virgen Extra'!$B$6:$B$257,"&lt;="&amp;$B274)</f>
        <v>0</v>
      </c>
      <c r="WV274" s="69">
        <f>SUMIFS('Aceite Virgen Extra'!WV$6:WV$257,'Aceite Virgen Extra'!$A$6:$A$257,"&gt;="&amp;$A274,'Aceite Virgen Extra'!$B$6:$B$257,"&lt;="&amp;$B274)</f>
        <v>1.43</v>
      </c>
      <c r="WW274" s="4">
        <f>SUMIFS('Aceite Virgen Extra'!WW$6:WW$257,'Aceite Virgen Extra'!$A$6:$A$257,"&gt;="&amp;$A274,'Aceite Virgen Extra'!$B$6:$B$257,"&lt;="&amp;$B274)</f>
        <v>0.87</v>
      </c>
      <c r="WX274" s="4">
        <f>SUMIFS('Aceite Virgen Extra'!WX$6:WX$257,'Aceite Virgen Extra'!$A$6:$A$257,"&gt;="&amp;$A274,'Aceite Virgen Extra'!$B$6:$B$257,"&lt;="&amp;$B274)</f>
        <v>1.47</v>
      </c>
      <c r="WY274" s="4">
        <f>SUMIFS('Aceite Virgen Extra'!WY$6:WY$257,'Aceite Virgen Extra'!$A$6:$A$257,"&gt;="&amp;$A274,'Aceite Virgen Extra'!$B$6:$B$257,"&lt;="&amp;$B274)</f>
        <v>0</v>
      </c>
      <c r="XC274" s="69">
        <f>SUMIFS('Aceite Virgen Extra'!XC$6:XC$257,'Aceite Virgen Extra'!$A$6:$A$257,"&gt;="&amp;$A274,'Aceite Virgen Extra'!$B$6:$B$257,"&lt;="&amp;$B274)</f>
        <v>1.79</v>
      </c>
      <c r="XD274" s="4">
        <f>SUMIFS('Aceite Virgen Extra'!XD$6:XD$257,'Aceite Virgen Extra'!$A$6:$A$257,"&gt;="&amp;$A274,'Aceite Virgen Extra'!$B$6:$B$257,"&lt;="&amp;$B274)</f>
        <v>1.49</v>
      </c>
      <c r="XE274" s="4">
        <f>SUMIFS('Aceite Virgen Extra'!XE$6:XE$257,'Aceite Virgen Extra'!$A$6:$A$257,"&gt;="&amp;$A274,'Aceite Virgen Extra'!$B$6:$B$257,"&lt;="&amp;$B274)</f>
        <v>2.2000000000000002</v>
      </c>
      <c r="XF274" s="4">
        <f>SUMIFS('Aceite Virgen Extra'!XF$6:XF$257,'Aceite Virgen Extra'!$A$6:$A$257,"&gt;="&amp;$A274,'Aceite Virgen Extra'!$B$6:$B$257,"&lt;="&amp;$B274)</f>
        <v>0</v>
      </c>
      <c r="XJ274" s="69">
        <f>SUMIFS('Aceite Virgen Extra'!XJ$6:XJ$257,'Aceite Virgen Extra'!$A$6:$A$257,"&gt;="&amp;$A274,'Aceite Virgen Extra'!$B$6:$B$257,"&lt;="&amp;$B274)</f>
        <v>1.1600000000000001</v>
      </c>
      <c r="XK274" s="4">
        <f>SUMIFS('Aceite Virgen Extra'!XK$6:XK$257,'Aceite Virgen Extra'!$A$6:$A$257,"&gt;="&amp;$A274,'Aceite Virgen Extra'!$B$6:$B$257,"&lt;="&amp;$B274)</f>
        <v>0.16</v>
      </c>
      <c r="XL274" s="4">
        <f>SUMIFS('Aceite Virgen Extra'!XL$6:XL$257,'Aceite Virgen Extra'!$A$6:$A$257,"&gt;="&amp;$A274,'Aceite Virgen Extra'!$B$6:$B$257,"&lt;="&amp;$B274)</f>
        <v>0.82999999999999985</v>
      </c>
      <c r="XM274" s="4">
        <f>SUMIFS('Aceite Virgen Extra'!XM$6:XM$257,'Aceite Virgen Extra'!$A$6:$A$257,"&gt;="&amp;$A274,'Aceite Virgen Extra'!$B$6:$B$257,"&lt;="&amp;$B274)</f>
        <v>0</v>
      </c>
      <c r="XQ274" s="69">
        <f>SUMIFS('Aceite Virgen Extra'!XQ$6:XQ$257,'Aceite Virgen Extra'!$A$6:$A$257,"&gt;="&amp;$A274,'Aceite Virgen Extra'!$B$6:$B$257,"&lt;="&amp;$B274)</f>
        <v>2.2400000000000002</v>
      </c>
      <c r="XR274" s="4">
        <f>SUMIFS('Aceite Virgen Extra'!XR$6:XR$257,'Aceite Virgen Extra'!$A$6:$A$257,"&gt;="&amp;$A274,'Aceite Virgen Extra'!$B$6:$B$257,"&lt;="&amp;$B274)</f>
        <v>3.1500000000000004</v>
      </c>
      <c r="XS274" s="4">
        <f>SUMIFS('Aceite Virgen Extra'!XS$6:XS$257,'Aceite Virgen Extra'!$A$6:$A$257,"&gt;="&amp;$A274,'Aceite Virgen Extra'!$B$6:$B$257,"&lt;="&amp;$B274)</f>
        <v>2.0500000000000003</v>
      </c>
      <c r="XT274" s="4">
        <f>SUMIFS('Aceite Virgen Extra'!XT$6:XT$257,'Aceite Virgen Extra'!$A$6:$A$257,"&gt;="&amp;$A274,'Aceite Virgen Extra'!$B$6:$B$257,"&lt;="&amp;$B274)</f>
        <v>0</v>
      </c>
      <c r="XX274" s="69">
        <f>SUMIFS('Aceite Virgen Extra'!XX$6:XX$257,'Aceite Virgen Extra'!$A$6:$A$257,"&gt;="&amp;$A274,'Aceite Virgen Extra'!$B$6:$B$257,"&lt;="&amp;$B274)</f>
        <v>0.44999999999999996</v>
      </c>
      <c r="XY274" s="4">
        <f>SUMIFS('Aceite Virgen Extra'!XY$6:XY$257,'Aceite Virgen Extra'!$A$6:$A$257,"&gt;="&amp;$A274,'Aceite Virgen Extra'!$B$6:$B$257,"&lt;="&amp;$B274)</f>
        <v>0.15</v>
      </c>
      <c r="XZ274" s="4">
        <f>SUMIFS('Aceite Virgen Extra'!XZ$6:XZ$257,'Aceite Virgen Extra'!$A$6:$A$257,"&gt;="&amp;$A274,'Aceite Virgen Extra'!$B$6:$B$257,"&lt;="&amp;$B274)</f>
        <v>0.77</v>
      </c>
      <c r="YA274" s="4">
        <f>SUMIFS('Aceite Virgen Extra'!YA$6:YA$257,'Aceite Virgen Extra'!$A$6:$A$257,"&gt;="&amp;$A274,'Aceite Virgen Extra'!$B$6:$B$257,"&lt;="&amp;$B274)</f>
        <v>0</v>
      </c>
      <c r="YE274" s="69">
        <f>SUMIFS('Aceite Virgen Extra'!YE$6:YE$257,'Aceite Virgen Extra'!$A$6:$A$257,"&gt;="&amp;$A274,'Aceite Virgen Extra'!$B$6:$B$257,"&lt;="&amp;$B274)</f>
        <v>1</v>
      </c>
      <c r="YF274" s="4">
        <f>SUMIFS('Aceite Virgen Extra'!YF$6:YF$257,'Aceite Virgen Extra'!$A$6:$A$257,"&gt;="&amp;$A274,'Aceite Virgen Extra'!$B$6:$B$257,"&lt;="&amp;$B274)</f>
        <v>1.27</v>
      </c>
      <c r="YG274" s="4">
        <f>SUMIFS('Aceite Virgen Extra'!YG$6:YG$257,'Aceite Virgen Extra'!$A$6:$A$257,"&gt;="&amp;$A274,'Aceite Virgen Extra'!$B$6:$B$257,"&lt;="&amp;$B274)</f>
        <v>0.82</v>
      </c>
      <c r="YH274" s="4">
        <f>SUMIFS('Aceite Virgen Extra'!YH$6:YH$257,'Aceite Virgen Extra'!$A$6:$A$257,"&gt;="&amp;$A274,'Aceite Virgen Extra'!$B$6:$B$257,"&lt;="&amp;$B274)</f>
        <v>0.61</v>
      </c>
      <c r="YL274" s="69">
        <f>SUMIFS('Aceite Virgen Extra'!YL$6:YL$257,'Aceite Virgen Extra'!$A$6:$A$257,"&gt;="&amp;$A274,'Aceite Virgen Extra'!$B$6:$B$257,"&lt;="&amp;$B274)</f>
        <v>1.49</v>
      </c>
      <c r="YM274" s="4">
        <f>SUMIFS('Aceite Virgen Extra'!YM$6:YM$257,'Aceite Virgen Extra'!$A$6:$A$257,"&gt;="&amp;$A274,'Aceite Virgen Extra'!$B$6:$B$257,"&lt;="&amp;$B274)</f>
        <v>1.8</v>
      </c>
      <c r="YN274" s="4">
        <f>SUMIFS('Aceite Virgen Extra'!YN$6:YN$257,'Aceite Virgen Extra'!$A$6:$A$257,"&gt;="&amp;$A274,'Aceite Virgen Extra'!$B$6:$B$257,"&lt;="&amp;$B274)</f>
        <v>1.37</v>
      </c>
      <c r="YO274" s="4">
        <f>SUMIFS('Aceite Virgen Extra'!YO$6:YO$257,'Aceite Virgen Extra'!$A$6:$A$257,"&gt;="&amp;$A274,'Aceite Virgen Extra'!$B$6:$B$257,"&lt;="&amp;$B274)</f>
        <v>1.71</v>
      </c>
      <c r="YP274" s="4">
        <f>SUMIFS('Aceite Virgen Extra'!YP$6:YP$257,'Aceite Virgen Extra'!$A$6:$A$257,"&gt;="&amp;$A274,'Aceite Virgen Extra'!$B$6:$B$257,"&lt;="&amp;$B274)</f>
        <v>0</v>
      </c>
      <c r="YS274" s="69">
        <f>SUMIFS('Aceite Virgen Extra'!YS$6:YS$257,'Aceite Virgen Extra'!$A$6:$A$257,"&gt;="&amp;$A274,'Aceite Virgen Extra'!$B$6:$B$257,"&lt;="&amp;$B274)</f>
        <v>0.53</v>
      </c>
      <c r="YT274" s="4">
        <f>SUMIFS('Aceite Virgen Extra'!YT$6:YT$257,'Aceite Virgen Extra'!$A$6:$A$257,"&gt;="&amp;$A274,'Aceite Virgen Extra'!$B$6:$B$257,"&lt;="&amp;$B274)</f>
        <v>0.59000000000000008</v>
      </c>
      <c r="YU274" s="4">
        <f>SUMIFS('Aceite Virgen Extra'!YU$6:YU$257,'Aceite Virgen Extra'!$A$6:$A$257,"&gt;="&amp;$A274,'Aceite Virgen Extra'!$B$6:$B$257,"&lt;="&amp;$B274)</f>
        <v>0.49</v>
      </c>
      <c r="YV274" s="4">
        <f>SUMIFS('Aceite Virgen Extra'!YV$6:YV$257,'Aceite Virgen Extra'!$A$6:$A$257,"&gt;="&amp;$A274,'Aceite Virgen Extra'!$B$6:$B$257,"&lt;="&amp;$B274)</f>
        <v>0.62</v>
      </c>
      <c r="YW274" s="4">
        <f>SUMIFS('Aceite Virgen Extra'!YW$6:YW$257,'Aceite Virgen Extra'!$A$6:$A$257,"&gt;="&amp;$A274,'Aceite Virgen Extra'!$B$6:$B$257,"&lt;="&amp;$B274)</f>
        <v>0</v>
      </c>
      <c r="YZ274" s="69">
        <f>SUMIFS('Aceite Virgen Extra'!YZ$6:YZ$257,'Aceite Virgen Extra'!$A$6:$A$257,"&gt;="&amp;$A274,'Aceite Virgen Extra'!$B$6:$B$257,"&lt;="&amp;$B274)</f>
        <v>0.97</v>
      </c>
      <c r="ZA274" s="4">
        <f>SUMIFS('Aceite Virgen Extra'!ZA$6:ZA$257,'Aceite Virgen Extra'!$A$6:$A$257,"&gt;="&amp;$A274,'Aceite Virgen Extra'!$B$6:$B$257,"&lt;="&amp;$B274)</f>
        <v>0.86</v>
      </c>
      <c r="ZB274" s="4">
        <f>SUMIFS('Aceite Virgen Extra'!ZB$6:ZB$257,'Aceite Virgen Extra'!$A$6:$A$257,"&gt;="&amp;$A274,'Aceite Virgen Extra'!$B$6:$B$257,"&lt;="&amp;$B274)</f>
        <v>0.55000000000000004</v>
      </c>
      <c r="ZC274" s="4">
        <f>SUMIFS('Aceite Virgen Extra'!ZC$6:ZC$257,'Aceite Virgen Extra'!$A$6:$A$257,"&gt;="&amp;$A274,'Aceite Virgen Extra'!$B$6:$B$257,"&lt;="&amp;$B274)</f>
        <v>0.64</v>
      </c>
      <c r="ZD274" s="4">
        <f>SUMIFS('Aceite Virgen Extra'!ZD$6:ZD$257,'Aceite Virgen Extra'!$A$6:$A$257,"&gt;="&amp;$A274,'Aceite Virgen Extra'!$B$6:$B$257,"&lt;="&amp;$B274)</f>
        <v>0</v>
      </c>
    </row>
    <row r="275" spans="1:680" x14ac:dyDescent="0.25">
      <c r="A275" s="9">
        <f>'TAM Aceite Virgen Extra'!B23</f>
        <v>7.5</v>
      </c>
      <c r="B275" s="9">
        <f>'TAM Aceite Virgen Extra'!C23</f>
        <v>7.8</v>
      </c>
      <c r="C275" s="9"/>
      <c r="D275" s="4">
        <f>SUMIFS('Aceite Virgen Extra'!D$6:D$257,'Aceite Virgen Extra'!$A$6:$A$257,"&gt;="&amp;$A275,'Aceite Virgen Extra'!$B$6:$B$257,"&lt;="&amp;$B275)</f>
        <v>0.48</v>
      </c>
      <c r="E275" s="4">
        <f>SUMIFS('Aceite Virgen Extra'!E$6:E$257,'Aceite Virgen Extra'!$A$6:$A$257,"&gt;="&amp;$A275,'Aceite Virgen Extra'!$B$6:$B$257,"&lt;="&amp;$B275)</f>
        <v>0.95</v>
      </c>
      <c r="F275" s="4">
        <f>SUMIFS('Aceite Virgen Extra'!F$6:F$257,'Aceite Virgen Extra'!$A$6:$A$257,"&gt;="&amp;$A275,'Aceite Virgen Extra'!$B$6:$B$257,"&lt;="&amp;$B275)</f>
        <v>0.32</v>
      </c>
      <c r="G275" s="4">
        <f>SUMIFS('Aceite Virgen Extra'!G$6:G$257,'Aceite Virgen Extra'!$A$6:$A$257,"&gt;="&amp;$A275,'Aceite Virgen Extra'!$B$6:$B$257,"&lt;="&amp;$B275)</f>
        <v>0.36</v>
      </c>
      <c r="H275" s="9"/>
      <c r="I275" s="9"/>
      <c r="J275" s="9"/>
      <c r="K275" s="4">
        <f>SUMIFS('Aceite Virgen Extra'!K$6:K$257,'Aceite Virgen Extra'!$A$6:$A$257,"&gt;="&amp;$A275,'Aceite Virgen Extra'!$B$6:$B$257,"&lt;="&amp;$B275)</f>
        <v>0.6100000000000001</v>
      </c>
      <c r="L275" s="4">
        <f>SUMIFS('Aceite Virgen Extra'!L$6:L$257,'Aceite Virgen Extra'!$A$6:$A$257,"&gt;="&amp;$A275,'Aceite Virgen Extra'!$B$6:$B$257,"&lt;="&amp;$B275)</f>
        <v>0</v>
      </c>
      <c r="M275" s="4">
        <f>SUMIFS('Aceite Virgen Extra'!M$6:M$257,'Aceite Virgen Extra'!$A$6:$A$257,"&gt;="&amp;$A275,'Aceite Virgen Extra'!$B$6:$B$257,"&lt;="&amp;$B275)</f>
        <v>0.66999999999999993</v>
      </c>
      <c r="N275" s="4">
        <f>SUMIFS('Aceite Virgen Extra'!N$6:N$257,'Aceite Virgen Extra'!$A$6:$A$257,"&gt;="&amp;$A275,'Aceite Virgen Extra'!$B$6:$B$257,"&lt;="&amp;$B275)</f>
        <v>0.8</v>
      </c>
      <c r="O275" s="9"/>
      <c r="P275" s="9"/>
      <c r="Q275" s="9"/>
      <c r="R275" s="4">
        <f>SUMIFS('Aceite Virgen Extra'!R$6:R$257,'Aceite Virgen Extra'!$A$6:$A$257,"&gt;="&amp;$A275,'Aceite Virgen Extra'!$B$6:$B$257,"&lt;="&amp;$B275)</f>
        <v>0.55000000000000004</v>
      </c>
      <c r="S275" s="4">
        <f>SUMIFS('Aceite Virgen Extra'!S$6:S$257,'Aceite Virgen Extra'!$A$6:$A$257,"&gt;="&amp;$A275,'Aceite Virgen Extra'!$B$6:$B$257,"&lt;="&amp;$B275)</f>
        <v>0.49</v>
      </c>
      <c r="T275" s="4">
        <f>SUMIFS('Aceite Virgen Extra'!T$6:T$257,'Aceite Virgen Extra'!$A$6:$A$257,"&gt;="&amp;$A275,'Aceite Virgen Extra'!$B$6:$B$257,"&lt;="&amp;$B275)</f>
        <v>7.0000000000000007E-2</v>
      </c>
      <c r="U275" s="4">
        <f>SUMIFS('Aceite Virgen Extra'!U$6:U$257,'Aceite Virgen Extra'!$A$6:$A$257,"&gt;="&amp;$A275,'Aceite Virgen Extra'!$B$6:$B$257,"&lt;="&amp;$B275)</f>
        <v>1.49</v>
      </c>
      <c r="V275" s="9"/>
      <c r="W275" s="9"/>
      <c r="X275" s="9"/>
      <c r="Y275" s="4">
        <f>SUMIFS('Aceite Virgen Extra'!Y$6:Y$257,'Aceite Virgen Extra'!$A$6:$A$257,"&gt;="&amp;$A275,'Aceite Virgen Extra'!$B$6:$B$257,"&lt;="&amp;$B275)</f>
        <v>0.56000000000000005</v>
      </c>
      <c r="Z275" s="4">
        <f>SUMIFS('Aceite Virgen Extra'!Z$6:Z$257,'Aceite Virgen Extra'!$A$6:$A$257,"&gt;="&amp;$A275,'Aceite Virgen Extra'!$B$6:$B$257,"&lt;="&amp;$B275)</f>
        <v>0.69</v>
      </c>
      <c r="AA275" s="4">
        <f>SUMIFS('Aceite Virgen Extra'!AA$6:AA$257,'Aceite Virgen Extra'!$A$6:$A$257,"&gt;="&amp;$A275,'Aceite Virgen Extra'!$B$6:$B$257,"&lt;="&amp;$B275)</f>
        <v>0.42000000000000004</v>
      </c>
      <c r="AB275" s="4">
        <f>SUMIFS('Aceite Virgen Extra'!AB$6:AB$257,'Aceite Virgen Extra'!$A$6:$A$257,"&gt;="&amp;$A275,'Aceite Virgen Extra'!$B$6:$B$257,"&lt;="&amp;$B275)</f>
        <v>1.04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0.34</v>
      </c>
      <c r="AH275" s="4">
        <f>SUMIFS('Aceite Virgen Extra'!AH$6:AH$257,'Aceite Virgen Extra'!$A$6:$A$257,"&gt;="&amp;$A275,'Aceite Virgen Extra'!$B$6:$B$257,"&lt;="&amp;$B275)</f>
        <v>0.85000000000000009</v>
      </c>
      <c r="AI275" s="4">
        <f>SUMIFS('Aceite Virgen Extra'!AI$6:AI$257,'Aceite Virgen Extra'!$A$6:$A$257,"&gt;="&amp;$A275,'Aceite Virgen Extra'!$B$6:$B$257,"&lt;="&amp;$B275)</f>
        <v>0.57999999999999996</v>
      </c>
      <c r="AJ275" s="9"/>
      <c r="AK275" s="9"/>
      <c r="AL275" s="9"/>
      <c r="AM275" s="4">
        <f>SUMIFS('Aceite Virgen Extra'!AM$6:AM$257,'Aceite Virgen Extra'!$A$6:$A$257,"&gt;="&amp;$A275,'Aceite Virgen Extra'!$B$6:$B$257,"&lt;="&amp;$B275)</f>
        <v>0.56999999999999995</v>
      </c>
      <c r="AN275" s="4">
        <f>SUMIFS('Aceite Virgen Extra'!AN$6:AN$257,'Aceite Virgen Extra'!$A$6:$A$257,"&gt;="&amp;$A275,'Aceite Virgen Extra'!$B$6:$B$257,"&lt;="&amp;$B275)</f>
        <v>1.0900000000000001</v>
      </c>
      <c r="AO275" s="4">
        <f>SUMIFS('Aceite Virgen Extra'!AO$6:AO$257,'Aceite Virgen Extra'!$A$6:$A$257,"&gt;="&amp;$A275,'Aceite Virgen Extra'!$B$6:$B$257,"&lt;="&amp;$B275)</f>
        <v>0.32</v>
      </c>
      <c r="AP275" s="4">
        <f>SUMIFS('Aceite Virgen Extra'!AP$6:AP$257,'Aceite Virgen Extra'!$A$6:$A$257,"&gt;="&amp;$A275,'Aceite Virgen Extra'!$B$6:$B$257,"&lt;="&amp;$B275)</f>
        <v>0.78</v>
      </c>
      <c r="AQ275" s="9"/>
      <c r="AR275" s="9"/>
      <c r="AT275" s="4">
        <f>SUMIFS('Aceite Virgen Extra'!AT$6:AT$257,'Aceite Virgen Extra'!$A$6:$A$257,"&gt;="&amp;$A275,'Aceite Virgen Extra'!$B$6:$B$257,"&lt;="&amp;$B275)</f>
        <v>0.26</v>
      </c>
      <c r="AU275" s="4">
        <f>SUMIFS('Aceite Virgen Extra'!AU$6:AU$257,'Aceite Virgen Extra'!$A$6:$A$257,"&gt;="&amp;$A275,'Aceite Virgen Extra'!$B$6:$B$257,"&lt;="&amp;$B275)</f>
        <v>0.36</v>
      </c>
      <c r="AV275" s="4">
        <f>SUMIFS('Aceite Virgen Extra'!AV$6:AV$257,'Aceite Virgen Extra'!$A$6:$A$257,"&gt;="&amp;$A275,'Aceite Virgen Extra'!$B$6:$B$257,"&lt;="&amp;$B275)</f>
        <v>0.28999999999999998</v>
      </c>
      <c r="AW275" s="4">
        <f>SUMIFS('Aceite Virgen Extra'!AW$6:AW$257,'Aceite Virgen Extra'!$A$6:$A$257,"&gt;="&amp;$A275,'Aceite Virgen Extra'!$B$6:$B$257,"&lt;="&amp;$B275)</f>
        <v>0.17</v>
      </c>
      <c r="BA275" s="4">
        <f>SUMIFS('Aceite Virgen Extra'!BA$6:BA$257,'Aceite Virgen Extra'!$A$6:$A$257,"&gt;="&amp;A275,'Aceite Virgen Extra'!$B$6:$B$257,"&lt;="&amp;B275)</f>
        <v>0.18000000000000002</v>
      </c>
      <c r="BB275" s="4">
        <f>SUMIFS('Aceite Virgen Extra'!BB$6:BB$257,'Aceite Virgen Extra'!$A$6:$A$257,"&gt;="&amp;$A275,'Aceite Virgen Extra'!$B$6:$B$257,"&lt;="&amp;$B275)</f>
        <v>0.37</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0.16</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0.82</v>
      </c>
      <c r="BO275" s="4">
        <f>SUMIFS('Aceite Virgen Extra'!BO$6:BO$257,'Aceite Virgen Extra'!$A$6:$A$257,"&gt;="&amp;$A275,'Aceite Virgen Extra'!$B$6:$B$257,"&lt;="&amp;$B275)</f>
        <v>0.4</v>
      </c>
      <c r="BP275" s="4">
        <f>SUMIFS('Aceite Virgen Extra'!BP$6:BP$257,'Aceite Virgen Extra'!$A$6:$A$257,"&gt;="&amp;$A275,'Aceite Virgen Extra'!$B$6:$B$257,"&lt;="&amp;$B275)</f>
        <v>0.26</v>
      </c>
      <c r="BQ275" s="4">
        <f>SUMIFS('Aceite Virgen Extra'!BQ$6:BQ$257,'Aceite Virgen Extra'!$A$6:$A$257,"&gt;="&amp;$A275,'Aceite Virgen Extra'!$B$6:$B$257,"&lt;="&amp;$B275)</f>
        <v>0.53</v>
      </c>
      <c r="BR275" s="4">
        <f>SUMIFS('Aceite Virgen Extra'!BR$6:BR$257,'Aceite Virgen Extra'!$A$6:$A$257,"&gt;="&amp;$A275,'Aceite Virgen Extra'!$B$6:$B$257,"&lt;="&amp;$B275)</f>
        <v>0</v>
      </c>
      <c r="BV275" s="4">
        <f>SUMIFS('Aceite Virgen Extra'!BV$6:BV$257,'Aceite Virgen Extra'!$A$6:$A$257,"&gt;="&amp;$A275,'Aceite Virgen Extra'!$B$6:$B$257,"&lt;="&amp;$B275)</f>
        <v>1.17</v>
      </c>
      <c r="BW275" s="4">
        <f>SUMIFS('Aceite Virgen Extra'!BW$6:BW$257,'Aceite Virgen Extra'!$A$6:$A$257,"&gt;="&amp;$A275,'Aceite Virgen Extra'!$B$6:$B$257,"&lt;="&amp;$B275)</f>
        <v>3.91</v>
      </c>
      <c r="BX275" s="4">
        <f>SUMIFS('Aceite Virgen Extra'!BX$6:BX$257,'Aceite Virgen Extra'!$A$6:$A$257,"&gt;="&amp;$A275,'Aceite Virgen Extra'!$B$6:$B$257,"&lt;="&amp;$B275)</f>
        <v>0.48</v>
      </c>
      <c r="BY275" s="4">
        <f>SUMIFS('Aceite Virgen Extra'!BY$6:BY$257,'Aceite Virgen Extra'!$A$6:$A$257,"&gt;="&amp;$A275,'Aceite Virgen Extra'!$B$6:$B$257,"&lt;="&amp;$B275)</f>
        <v>0</v>
      </c>
      <c r="CC275" s="4">
        <f>SUMIFS('Aceite Virgen Extra'!CC$6:CC$257,'Aceite Virgen Extra'!$A$6:$A$257,"&gt;="&amp;$A275,'Aceite Virgen Extra'!$B$6:$B$257,"&lt;="&amp;$B275)</f>
        <v>0.55000000000000004</v>
      </c>
      <c r="CD275" s="4">
        <f>SUMIFS('Aceite Virgen Extra'!CD$6:CD$257,'Aceite Virgen Extra'!$A$6:$A$257,"&gt;="&amp;$A275,'Aceite Virgen Extra'!$B$6:$B$257,"&lt;="&amp;$B275)</f>
        <v>0.66999999999999993</v>
      </c>
      <c r="CE275" s="4">
        <f>SUMIFS('Aceite Virgen Extra'!CE$6:CE$257,'Aceite Virgen Extra'!$A$6:$A$257,"&gt;="&amp;$A275,'Aceite Virgen Extra'!$B$6:$B$257,"&lt;="&amp;$B275)</f>
        <v>0.60000000000000009</v>
      </c>
      <c r="CF275" s="4">
        <f>SUMIFS('Aceite Virgen Extra'!CF$6:CF$257,'Aceite Virgen Extra'!$A$6:$A$257,"&gt;="&amp;$A275,'Aceite Virgen Extra'!$B$6:$B$257,"&lt;="&amp;$B275)</f>
        <v>0</v>
      </c>
      <c r="CJ275" s="4">
        <f>SUMIFS('Aceite Virgen Extra'!CJ$6:CJ$257,'Aceite Virgen Extra'!$A$6:$A$257,"&gt;="&amp;$A275,'Aceite Virgen Extra'!$B$6:$B$257,"&lt;="&amp;$B275)</f>
        <v>0.35000000000000003</v>
      </c>
      <c r="CK275" s="4">
        <f>SUMIFS('Aceite Virgen Extra'!CK$6:CK$257,'Aceite Virgen Extra'!$A$6:$A$257,"&gt;="&amp;$A275,'Aceite Virgen Extra'!$B$6:$B$257,"&lt;="&amp;$B275)</f>
        <v>0.23</v>
      </c>
      <c r="CL275" s="4">
        <f>SUMIFS('Aceite Virgen Extra'!CL$6:CL$257,'Aceite Virgen Extra'!$A$6:$A$257,"&gt;="&amp;$A275,'Aceite Virgen Extra'!$B$6:$B$257,"&lt;="&amp;$B275)</f>
        <v>0.43999999999999995</v>
      </c>
      <c r="CM275" s="4">
        <f>SUMIFS('Aceite Virgen Extra'!CM$6:CM$257,'Aceite Virgen Extra'!$A$6:$A$257,"&gt;="&amp;$A275,'Aceite Virgen Extra'!$B$6:$B$257,"&lt;="&amp;$B275)</f>
        <v>0.46</v>
      </c>
      <c r="CQ275" s="4">
        <f>SUMIFS('Aceite Virgen Extra'!CQ$6:CQ$257,'Aceite Virgen Extra'!$A$6:$A$257,"&gt;="&amp;$A275,'Aceite Virgen Extra'!$B$6:$B$257,"&lt;="&amp;$B275)</f>
        <v>0.31</v>
      </c>
      <c r="CR275" s="4">
        <f>SUMIFS('Aceite Virgen Extra'!CR$6:CR$257,'Aceite Virgen Extra'!$A$6:$A$257,"&gt;="&amp;$A275,'Aceite Virgen Extra'!$B$6:$B$257,"&lt;="&amp;$B275)</f>
        <v>0.74</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0.31</v>
      </c>
      <c r="CY275" s="4">
        <f>SUMIFS('Aceite Virgen Extra'!CY$6:CY$257,'Aceite Virgen Extra'!$A$6:$A$257,"&gt;="&amp;$A275,'Aceite Virgen Extra'!$B$6:$B$257,"&lt;="&amp;$B275)</f>
        <v>0.5</v>
      </c>
      <c r="CZ275" s="4">
        <f>SUMIFS('Aceite Virgen Extra'!CZ$6:CZ$257,'Aceite Virgen Extra'!$A$6:$A$257,"&gt;="&amp;$A275,'Aceite Virgen Extra'!$B$6:$B$257,"&lt;="&amp;$B275)</f>
        <v>0.13</v>
      </c>
      <c r="DA275" s="4">
        <f>SUMIFS('Aceite Virgen Extra'!DA$6:DA$257,'Aceite Virgen Extra'!$A$6:$A$257,"&gt;="&amp;$A275,'Aceite Virgen Extra'!$B$6:$B$257,"&lt;="&amp;$B275)</f>
        <v>0</v>
      </c>
      <c r="DE275" s="4">
        <f>SUMIFS('Aceite Virgen Extra'!DE$6:DE$257,'Aceite Virgen Extra'!$A$6:$A$257,"&gt;="&amp;$A275,'Aceite Virgen Extra'!$B$6:$B$257,"&lt;="&amp;$B275)</f>
        <v>0.13</v>
      </c>
      <c r="DF275" s="4">
        <f>SUMIFS('Aceite Virgen Extra'!DF$6:DF$257,'Aceite Virgen Extra'!$A$6:$A$257,"&gt;="&amp;$A275,'Aceite Virgen Extra'!$B$6:$B$257,"&lt;="&amp;$B275)</f>
        <v>0</v>
      </c>
      <c r="DG275" s="4">
        <f>SUMIFS('Aceite Virgen Extra'!DG$6:DG$257,'Aceite Virgen Extra'!$A$6:$A$257,"&gt;="&amp;$A275,'Aceite Virgen Extra'!$B$6:$B$257,"&lt;="&amp;$B275)</f>
        <v>0.09</v>
      </c>
      <c r="DH275" s="4">
        <f>SUMIFS('Aceite Virgen Extra'!DH$6:DH$257,'Aceite Virgen Extra'!$A$6:$A$257,"&gt;="&amp;$A275,'Aceite Virgen Extra'!$B$6:$B$257,"&lt;="&amp;$B275)</f>
        <v>0</v>
      </c>
      <c r="DL275" s="4">
        <f>SUMIFS('Aceite Virgen Extra'!DL$6:DL$257,'Aceite Virgen Extra'!$A$6:$A$257,"&gt;="&amp;$A275,'Aceite Virgen Extra'!$B$6:$B$257,"&lt;="&amp;$B275)</f>
        <v>0.62000000000000011</v>
      </c>
      <c r="DM275" s="4">
        <f>SUMIFS('Aceite Virgen Extra'!DM$6:DM$257,'Aceite Virgen Extra'!$A$6:$A$257,"&gt;="&amp;$A275,'Aceite Virgen Extra'!$B$6:$B$257,"&lt;="&amp;$B275)</f>
        <v>0.28000000000000003</v>
      </c>
      <c r="DN275" s="4">
        <f>SUMIFS('Aceite Virgen Extra'!DN$6:DN$257,'Aceite Virgen Extra'!$A$6:$A$257,"&gt;="&amp;$A275,'Aceite Virgen Extra'!$B$6:$B$257,"&lt;="&amp;$B275)</f>
        <v>0.94</v>
      </c>
      <c r="DO275" s="4">
        <f>SUMIFS('Aceite Virgen Extra'!DO$6:DO$257,'Aceite Virgen Extra'!$A$6:$A$257,"&gt;="&amp;$A275,'Aceite Virgen Extra'!$B$6:$B$257,"&lt;="&amp;$B275)</f>
        <v>0.28000000000000003</v>
      </c>
      <c r="DS275" s="4">
        <f>SUMIFS('Aceite Virgen Extra'!DS$6:DS$257,'Aceite Virgen Extra'!$A$6:$A$257,"&gt;="&amp;$A275,'Aceite Virgen Extra'!$B$6:$B$257,"&lt;="&amp;$B275)</f>
        <v>0.23</v>
      </c>
      <c r="DT275" s="4">
        <f>SUMIFS('Aceite Virgen Extra'!DT$6:DT$257,'Aceite Virgen Extra'!$A$6:$A$257,"&gt;="&amp;$A275,'Aceite Virgen Extra'!$B$6:$B$257,"&lt;="&amp;$B275)</f>
        <v>0.68</v>
      </c>
      <c r="DU275" s="4">
        <f>SUMIFS('Aceite Virgen Extra'!DU$6:DU$257,'Aceite Virgen Extra'!$A$6:$A$257,"&gt;="&amp;$A275,'Aceite Virgen Extra'!$B$6:$B$257,"&lt;="&amp;$B275)</f>
        <v>7.0000000000000007E-2</v>
      </c>
      <c r="DV275" s="4">
        <f>SUMIFS('Aceite Virgen Extra'!DV$6:DV$257,'Aceite Virgen Extra'!$A$6:$A$257,"&gt;="&amp;$A275,'Aceite Virgen Extra'!$B$6:$B$257,"&lt;="&amp;$B275)</f>
        <v>0</v>
      </c>
      <c r="DZ275" s="4">
        <f>SUMIFS('Aceite Virgen Extra'!DZ$6:DZ$257,'Aceite Virgen Extra'!$A$6:$A$257,"&gt;="&amp;$A275,'Aceite Virgen Extra'!$B$6:$B$257,"&lt;="&amp;$B275)</f>
        <v>0.21</v>
      </c>
      <c r="EA275" s="4">
        <f>SUMIFS('Aceite Virgen Extra'!EA$6:EA$257,'Aceite Virgen Extra'!$A$6:$A$257,"&gt;="&amp;$A275,'Aceite Virgen Extra'!$B$6:$B$257,"&lt;="&amp;$B275)</f>
        <v>0</v>
      </c>
      <c r="EB275" s="4">
        <f>SUMIFS('Aceite Virgen Extra'!EB$6:EB$257,'Aceite Virgen Extra'!$A$6:$A$257,"&gt;="&amp;$A275,'Aceite Virgen Extra'!$B$6:$B$257,"&lt;="&amp;$B275)</f>
        <v>0.25</v>
      </c>
      <c r="EC275" s="4">
        <f>SUMIFS('Aceite Virgen Extra'!EC$6:EC$257,'Aceite Virgen Extra'!$A$6:$A$257,"&gt;="&amp;$A275,'Aceite Virgen Extra'!$B$6:$B$257,"&lt;="&amp;$B275)</f>
        <v>0</v>
      </c>
      <c r="EG275" s="4">
        <f>SUMIFS('Aceite Virgen Extra'!EG$6:EG$257,'Aceite Virgen Extra'!$A$6:$A$257,"&gt;="&amp;$A275,'Aceite Virgen Extra'!$B$6:$B$257,"&lt;="&amp;$B275)</f>
        <v>0.14000000000000001</v>
      </c>
      <c r="EH275" s="4">
        <f>SUMIFS('Aceite Virgen Extra'!EH$6:EH$257,'Aceite Virgen Extra'!$A$6:$A$257,"&gt;="&amp;$A275,'Aceite Virgen Extra'!$B$6:$B$257,"&lt;="&amp;$B275)</f>
        <v>0.08</v>
      </c>
      <c r="EI275" s="4">
        <f>SUMIFS('Aceite Virgen Extra'!EI$6:EI$257,'Aceite Virgen Extra'!$A$6:$A$257,"&gt;="&amp;$A275,'Aceite Virgen Extra'!$B$6:$B$257,"&lt;="&amp;$B275)</f>
        <v>0</v>
      </c>
      <c r="EJ275" s="4">
        <f>SUMIFS('Aceite Virgen Extra'!EJ$6:EJ$257,'Aceite Virgen Extra'!$A$6:$A$257,"&gt;="&amp;$A275,'Aceite Virgen Extra'!$B$6:$B$257,"&lt;="&amp;$B275)</f>
        <v>0.85</v>
      </c>
      <c r="EN275" s="4">
        <f>SUMIFS('Aceite Virgen Extra'!EN$6:EN$257,'Aceite Virgen Extra'!$A$6:$A$257,"&gt;="&amp;$A275,'Aceite Virgen Extra'!$B$6:$B$257,"&lt;="&amp;$B275)</f>
        <v>0.3</v>
      </c>
      <c r="EO275" s="4">
        <f>SUMIFS('Aceite Virgen Extra'!EO$6:EO$257,'Aceite Virgen Extra'!$A$6:$A$257,"&gt;="&amp;$A275,'Aceite Virgen Extra'!$B$6:$B$257,"&lt;="&amp;$B275)</f>
        <v>0.37</v>
      </c>
      <c r="EP275" s="4">
        <f>SUMIFS('Aceite Virgen Extra'!EP$6:EP$257,'Aceite Virgen Extra'!$A$6:$A$257,"&gt;="&amp;$A275,'Aceite Virgen Extra'!$B$6:$B$257,"&lt;="&amp;$B275)</f>
        <v>0.26</v>
      </c>
      <c r="EQ275" s="4">
        <f>SUMIFS('Aceite Virgen Extra'!EQ$6:EQ$257,'Aceite Virgen Extra'!$A$6:$A$257,"&gt;="&amp;$A275,'Aceite Virgen Extra'!$B$6:$B$257,"&lt;="&amp;$B275)</f>
        <v>0.41</v>
      </c>
      <c r="EU275" s="4">
        <f>SUMIFS('Aceite Virgen Extra'!EU$6:EU$257,'Aceite Virgen Extra'!$A$6:$A$257,"&gt;="&amp;$A275,'Aceite Virgen Extra'!$B$6:$B$257,"&lt;="&amp;$B275)</f>
        <v>0.04</v>
      </c>
      <c r="EV275" s="4">
        <f>SUMIFS('Aceite Virgen Extra'!EV$6:EV$257,'Aceite Virgen Extra'!$A$6:$A$257,"&gt;="&amp;$A275,'Aceite Virgen Extra'!$B$6:$B$257,"&lt;="&amp;$B275)</f>
        <v>0</v>
      </c>
      <c r="EW275" s="4">
        <f>SUMIFS('Aceite Virgen Extra'!EW$6:EW$257,'Aceite Virgen Extra'!$A$6:$A$257,"&gt;="&amp;$A275,'Aceite Virgen Extra'!$B$6:$B$257,"&lt;="&amp;$B275)</f>
        <v>0</v>
      </c>
      <c r="EX275" s="4">
        <f>SUMIFS('Aceite Virgen Extra'!EX$6:EX$257,'Aceite Virgen Extra'!$A$6:$A$257,"&gt;="&amp;$A275,'Aceite Virgen Extra'!$B$6:$B$257,"&lt;="&amp;$B275)</f>
        <v>0.31</v>
      </c>
      <c r="FB275" s="4">
        <f>SUMIFS('Aceite Virgen Extra'!FB$6:FB$257,'Aceite Virgen Extra'!$A$6:$A$257,"&gt;="&amp;$A275,'Aceite Virgen Extra'!$B$6:$B$257,"&lt;="&amp;$B275)</f>
        <v>0.23</v>
      </c>
      <c r="FC275" s="4">
        <f>SUMIFS('Aceite Virgen Extra'!FC$6:FC$257,'Aceite Virgen Extra'!$A$6:$A$257,"&gt;="&amp;$A275,'Aceite Virgen Extra'!$B$6:$B$257,"&lt;="&amp;$B275)</f>
        <v>0.28000000000000003</v>
      </c>
      <c r="FD275" s="4">
        <f>SUMIFS('Aceite Virgen Extra'!FD$6:FD$257,'Aceite Virgen Extra'!$A$6:$A$257,"&gt;="&amp;$A275,'Aceite Virgen Extra'!$B$6:$B$257,"&lt;="&amp;$B275)</f>
        <v>0.31</v>
      </c>
      <c r="FE275" s="4">
        <f>SUMIFS('Aceite Virgen Extra'!FE$6:FE$257,'Aceite Virgen Extra'!$A$6:$A$257,"&gt;="&amp;$A275,'Aceite Virgen Extra'!$B$6:$B$257,"&lt;="&amp;$B275)</f>
        <v>0</v>
      </c>
      <c r="FI275" s="4">
        <f>SUMIFS('Aceite Virgen Extra'!FI$6:FI$257,'Aceite Virgen Extra'!$A$6:$A$257,"&gt;="&amp;$A275,'Aceite Virgen Extra'!$B$6:$B$257,"&lt;="&amp;$B275)</f>
        <v>0.12</v>
      </c>
      <c r="FJ275" s="4">
        <f>SUMIFS('Aceite Virgen Extra'!FJ$6:FJ$257,'Aceite Virgen Extra'!$A$6:$A$257,"&gt;="&amp;$A275,'Aceite Virgen Extra'!$B$6:$B$257,"&lt;="&amp;$B275)</f>
        <v>0.34</v>
      </c>
      <c r="FK275" s="4">
        <f>SUMIFS('Aceite Virgen Extra'!FK$6:FK$257,'Aceite Virgen Extra'!$A$6:$A$257,"&gt;="&amp;$A275,'Aceite Virgen Extra'!$B$6:$B$257,"&lt;="&amp;$B275)</f>
        <v>0.06</v>
      </c>
      <c r="FL275" s="4">
        <f>SUMIFS('Aceite Virgen Extra'!FL$6:FL$257,'Aceite Virgen Extra'!$A$6:$A$257,"&gt;="&amp;$A275,'Aceite Virgen Extra'!$B$6:$B$257,"&lt;="&amp;$B275)</f>
        <v>0</v>
      </c>
      <c r="FP275" s="4">
        <f>SUMIFS('Aceite Virgen Extra'!FP$6:FP$257,'Aceite Virgen Extra'!$A$6:$A$257,"&gt;="&amp;$A275,'Aceite Virgen Extra'!$B$6:$B$257,"&lt;="&amp;$B275)</f>
        <v>0.12</v>
      </c>
      <c r="FQ275" s="4">
        <f>SUMIFS('Aceite Virgen Extra'!FQ$6:FQ$257,'Aceite Virgen Extra'!$A$6:$A$257,"&gt;="&amp;$A275,'Aceite Virgen Extra'!$B$6:$B$257,"&lt;="&amp;$B275)</f>
        <v>0</v>
      </c>
      <c r="FR275" s="4">
        <f>SUMIFS('Aceite Virgen Extra'!FR$6:FR$257,'Aceite Virgen Extra'!$A$6:$A$257,"&gt;="&amp;$A275,'Aceite Virgen Extra'!$B$6:$B$257,"&lt;="&amp;$B275)</f>
        <v>0</v>
      </c>
      <c r="FS275" s="4">
        <f>SUMIFS('Aceite Virgen Extra'!FS$6:FS$257,'Aceite Virgen Extra'!$A$6:$A$257,"&gt;="&amp;$A275,'Aceite Virgen Extra'!$B$6:$B$257,"&lt;="&amp;$B275)</f>
        <v>0.51</v>
      </c>
      <c r="FW275" s="4">
        <f>SUMIFS('Aceite Virgen Extra'!FW$6:FW$257,'Aceite Virgen Extra'!$A$6:$A$257,"&gt;="&amp;$A275,'Aceite Virgen Extra'!$B$6:$B$257,"&lt;="&amp;$B275)</f>
        <v>0.18</v>
      </c>
      <c r="FX275" s="4">
        <f>SUMIFS('Aceite Virgen Extra'!FX$6:FX$257,'Aceite Virgen Extra'!$A$6:$A$257,"&gt;="&amp;$A275,'Aceite Virgen Extra'!$B$6:$B$257,"&lt;="&amp;$B275)</f>
        <v>0</v>
      </c>
      <c r="FY275" s="4">
        <f>SUMIFS('Aceite Virgen Extra'!FY$6:FY$257,'Aceite Virgen Extra'!$A$6:$A$257,"&gt;="&amp;$A275,'Aceite Virgen Extra'!$B$6:$B$257,"&lt;="&amp;$B275)</f>
        <v>0.3</v>
      </c>
      <c r="FZ275" s="4">
        <f>SUMIFS('Aceite Virgen Extra'!FZ$6:FZ$257,'Aceite Virgen Extra'!$A$6:$A$257,"&gt;="&amp;$A275,'Aceite Virgen Extra'!$B$6:$B$257,"&lt;="&amp;$B275)</f>
        <v>0</v>
      </c>
      <c r="GD275" s="4">
        <f>SUMIFS('Aceite Virgen Extra'!GD$6:GD$257,'Aceite Virgen Extra'!$A$6:$A$257,"&gt;="&amp;$A275,'Aceite Virgen Extra'!$B$6:$B$257,"&lt;="&amp;$B275)</f>
        <v>0.42000000000000004</v>
      </c>
      <c r="GE275" s="4">
        <f>SUMIFS('Aceite Virgen Extra'!GE$6:GE$257,'Aceite Virgen Extra'!$A$6:$A$257,"&gt;="&amp;$A275,'Aceite Virgen Extra'!$B$6:$B$257,"&lt;="&amp;$B275)</f>
        <v>0.54</v>
      </c>
      <c r="GF275" s="4">
        <f>SUMIFS('Aceite Virgen Extra'!GF$6:GF$257,'Aceite Virgen Extra'!$A$6:$A$257,"&gt;="&amp;$A275,'Aceite Virgen Extra'!$B$6:$B$257,"&lt;="&amp;$B275)</f>
        <v>0.16</v>
      </c>
      <c r="GG275" s="4">
        <f>SUMIFS('Aceite Virgen Extra'!GG$6:GG$257,'Aceite Virgen Extra'!$A$6:$A$257,"&gt;="&amp;$A275,'Aceite Virgen Extra'!$B$6:$B$257,"&lt;="&amp;$B275)</f>
        <v>1.83</v>
      </c>
      <c r="GK275" s="4">
        <f>SUMIFS('Aceite Virgen Extra'!GK$6:GK$257,'Aceite Virgen Extra'!$A$6:$A$257,"&gt;="&amp;$A275,'Aceite Virgen Extra'!$B$6:$B$257,"&lt;="&amp;$B275)</f>
        <v>0.19</v>
      </c>
      <c r="GL275" s="4">
        <f>SUMIFS('Aceite Virgen Extra'!GL$6:GL$257,'Aceite Virgen Extra'!$A$6:$A$257,"&gt;="&amp;$A275,'Aceite Virgen Extra'!$B$6:$B$257,"&lt;="&amp;$B275)</f>
        <v>0</v>
      </c>
      <c r="GM275" s="4">
        <f>SUMIFS('Aceite Virgen Extra'!GM$6:GM$257,'Aceite Virgen Extra'!$A$6:$A$257,"&gt;="&amp;$A275,'Aceite Virgen Extra'!$B$6:$B$257,"&lt;="&amp;$B275)</f>
        <v>0.27</v>
      </c>
      <c r="GN275" s="4">
        <f>SUMIFS('Aceite Virgen Extra'!GN$6:GN$257,'Aceite Virgen Extra'!$A$6:$A$257,"&gt;="&amp;$A275,'Aceite Virgen Extra'!$B$6:$B$257,"&lt;="&amp;$B275)</f>
        <v>0.37</v>
      </c>
      <c r="GR275" s="4">
        <f>SUMIFS('Aceite Virgen Extra'!GR$6:GR$257,'Aceite Virgen Extra'!$A$6:$A$257,"&gt;="&amp;$A275,'Aceite Virgen Extra'!$B$6:$B$257,"&lt;="&amp;$B275)</f>
        <v>0</v>
      </c>
      <c r="GS275" s="4">
        <f>SUMIFS('Aceite Virgen Extra'!GS$6:GS$257,'Aceite Virgen Extra'!$A$6:$A$257,"&gt;="&amp;$A275,'Aceite Virgen Extra'!$B$6:$B$257,"&lt;="&amp;$B275)</f>
        <v>0</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0.23000000000000004</v>
      </c>
      <c r="GZ275" s="4">
        <f>SUMIFS('Aceite Virgen Extra'!GZ$6:GZ$257,'Aceite Virgen Extra'!$A$6:$A$257,"&gt;="&amp;$A275,'Aceite Virgen Extra'!$B$6:$B$257,"&lt;="&amp;$B275)</f>
        <v>0.17</v>
      </c>
      <c r="HA275" s="4">
        <f>SUMIFS('Aceite Virgen Extra'!HA$6:HA$257,'Aceite Virgen Extra'!$A$6:$A$257,"&gt;="&amp;$A275,'Aceite Virgen Extra'!$B$6:$B$257,"&lt;="&amp;$B275)</f>
        <v>0.19</v>
      </c>
      <c r="HB275" s="4">
        <f>SUMIFS('Aceite Virgen Extra'!HB$6:HB$257,'Aceite Virgen Extra'!$A$6:$A$257,"&gt;="&amp;$A275,'Aceite Virgen Extra'!$B$6:$B$257,"&lt;="&amp;$B275)</f>
        <v>0.97</v>
      </c>
      <c r="HF275" s="4">
        <f>SUMIFS('Aceite Virgen Extra'!HF$6:HF$257,'Aceite Virgen Extra'!$A$6:$A$257,"&gt;="&amp;$A275,'Aceite Virgen Extra'!$B$6:$B$257,"&lt;="&amp;$B275)</f>
        <v>0.32000000000000006</v>
      </c>
      <c r="HG275" s="4">
        <f>SUMIFS('Aceite Virgen Extra'!HG$6:HG$257,'Aceite Virgen Extra'!$A$6:$A$257,"&gt;="&amp;$A275,'Aceite Virgen Extra'!$B$6:$B$257,"&lt;="&amp;$B275)</f>
        <v>0.1</v>
      </c>
      <c r="HH275" s="4">
        <f>SUMIFS('Aceite Virgen Extra'!HH$6:HH$257,'Aceite Virgen Extra'!$A$6:$A$257,"&gt;="&amp;$A275,'Aceite Virgen Extra'!$B$6:$B$257,"&lt;="&amp;$B275)</f>
        <v>0.11</v>
      </c>
      <c r="HI275" s="4">
        <f>SUMIFS('Aceite Virgen Extra'!HI$6:HI$257,'Aceite Virgen Extra'!$A$6:$A$257,"&gt;="&amp;$A275,'Aceite Virgen Extra'!$B$6:$B$257,"&lt;="&amp;$B275)</f>
        <v>1.48</v>
      </c>
      <c r="HM275" s="4">
        <f>SUMIFS('Aceite Virgen Extra'!HM$6:HM$257,'Aceite Virgen Extra'!$A$6:$A$257,"&gt;="&amp;$A275,'Aceite Virgen Extra'!$B$6:$B$257,"&lt;="&amp;$B275)</f>
        <v>0.55999999999999994</v>
      </c>
      <c r="HN275" s="4">
        <f>SUMIFS('Aceite Virgen Extra'!HN$6:HN$257,'Aceite Virgen Extra'!$A$6:$A$257,"&gt;="&amp;$A275,'Aceite Virgen Extra'!$B$6:$B$257,"&lt;="&amp;$B275)</f>
        <v>0.24</v>
      </c>
      <c r="HO275" s="4">
        <f>SUMIFS('Aceite Virgen Extra'!HO$6:HO$257,'Aceite Virgen Extra'!$A$6:$A$257,"&gt;="&amp;$A275,'Aceite Virgen Extra'!$B$6:$B$257,"&lt;="&amp;$B275)</f>
        <v>0.95000000000000007</v>
      </c>
      <c r="HP275" s="4">
        <f>SUMIFS('Aceite Virgen Extra'!HP$6:HP$257,'Aceite Virgen Extra'!$A$6:$A$257,"&gt;="&amp;$A275,'Aceite Virgen Extra'!$B$6:$B$257,"&lt;="&amp;$B275)</f>
        <v>0</v>
      </c>
      <c r="HT275" s="4">
        <f>SUMIFS('Aceite Virgen Extra'!HT$6:HT$257,'Aceite Virgen Extra'!$A$6:$A$257,"&gt;="&amp;$A275,'Aceite Virgen Extra'!$B$6:$B$257,"&lt;="&amp;$B275)</f>
        <v>0.03</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0.12</v>
      </c>
      <c r="IB275" s="4">
        <f>SUMIFS('Aceite Virgen Extra'!IB$6:IB$257,'Aceite Virgen Extra'!$A$6:$A$257,"&gt;="&amp;$A275,'Aceite Virgen Extra'!$B$6:$B$257,"&lt;="&amp;$B275)</f>
        <v>0</v>
      </c>
      <c r="IC275" s="4">
        <f>SUMIFS('Aceite Virgen Extra'!IC$6:IC$257,'Aceite Virgen Extra'!$A$6:$A$257,"&gt;="&amp;$A275,'Aceite Virgen Extra'!$B$6:$B$257,"&lt;="&amp;$B275)</f>
        <v>0.15</v>
      </c>
      <c r="ID275" s="4">
        <f>SUMIFS('Aceite Virgen Extra'!ID$6:ID$257,'Aceite Virgen Extra'!$A$6:$A$257,"&gt;="&amp;$A275,'Aceite Virgen Extra'!$B$6:$B$257,"&lt;="&amp;$B275)</f>
        <v>0.41</v>
      </c>
      <c r="IH275" s="4">
        <f>SUMIFS('Aceite Virgen Extra'!IH$6:IH$257,'Aceite Virgen Extra'!$A$6:$A$257,"&gt;="&amp;$A275,'Aceite Virgen Extra'!$B$6:$B$257,"&lt;="&amp;$B275)</f>
        <v>0.33</v>
      </c>
      <c r="II275" s="4">
        <f>SUMIFS('Aceite Virgen Extra'!II$6:II$257,'Aceite Virgen Extra'!$A$6:$A$257,"&gt;="&amp;$A275,'Aceite Virgen Extra'!$B$6:$B$257,"&lt;="&amp;$B275)</f>
        <v>0.60000000000000009</v>
      </c>
      <c r="IJ275" s="4">
        <f>SUMIFS('Aceite Virgen Extra'!IJ$6:IJ$257,'Aceite Virgen Extra'!$A$6:$A$257,"&gt;="&amp;$A275,'Aceite Virgen Extra'!$B$6:$B$257,"&lt;="&amp;$B275)</f>
        <v>0.16</v>
      </c>
      <c r="IK275" s="4">
        <f>SUMIFS('Aceite Virgen Extra'!IK$6:IK$257,'Aceite Virgen Extra'!$A$6:$A$257,"&gt;="&amp;$A275,'Aceite Virgen Extra'!$B$6:$B$257,"&lt;="&amp;$B275)</f>
        <v>0</v>
      </c>
      <c r="IO275" s="4">
        <f>SUMIFS('Aceite Virgen Extra'!IO$6:IO$257,'Aceite Virgen Extra'!$A$6:$A$257,"&gt;="&amp;$A275,'Aceite Virgen Extra'!$B$6:$B$257,"&lt;="&amp;$B275)</f>
        <v>0.33999999999999997</v>
      </c>
      <c r="IP275" s="4">
        <f>SUMIFS('Aceite Virgen Extra'!IP$6:IP$257,'Aceite Virgen Extra'!$A$6:$A$257,"&gt;="&amp;$A275,'Aceite Virgen Extra'!$B$6:$B$257,"&lt;="&amp;$B275)</f>
        <v>0.48</v>
      </c>
      <c r="IQ275" s="4">
        <f>SUMIFS('Aceite Virgen Extra'!IQ$6:IQ$257,'Aceite Virgen Extra'!$A$6:$A$257,"&gt;="&amp;$A275,'Aceite Virgen Extra'!$B$6:$B$257,"&lt;="&amp;$B275)</f>
        <v>0.24</v>
      </c>
      <c r="IR275" s="4">
        <f>SUMIFS('Aceite Virgen Extra'!IR$6:IR$257,'Aceite Virgen Extra'!$A$6:$A$257,"&gt;="&amp;$A275,'Aceite Virgen Extra'!$B$6:$B$257,"&lt;="&amp;$B275)</f>
        <v>0.78</v>
      </c>
      <c r="IV275" s="4">
        <f>SUMIFS('Aceite Virgen Extra'!IV$6:IV$257,'Aceite Virgen Extra'!$A$6:$A$257,"&gt;="&amp;$A275,'Aceite Virgen Extra'!$B$6:$B$257,"&lt;="&amp;$B275)</f>
        <v>0.2</v>
      </c>
      <c r="IW275" s="4">
        <f>SUMIFS('Aceite Virgen Extra'!IW$6:IW$257,'Aceite Virgen Extra'!$A$6:$A$257,"&gt;="&amp;$A275,'Aceite Virgen Extra'!$B$6:$B$257,"&lt;="&amp;$B275)</f>
        <v>0.22</v>
      </c>
      <c r="IX275" s="4">
        <f>SUMIFS('Aceite Virgen Extra'!IX$6:IX$257,'Aceite Virgen Extra'!$A$6:$A$257,"&gt;="&amp;$A275,'Aceite Virgen Extra'!$B$6:$B$257,"&lt;="&amp;$B275)</f>
        <v>0.27</v>
      </c>
      <c r="IY275" s="4">
        <f>SUMIFS('Aceite Virgen Extra'!IY$6:IY$257,'Aceite Virgen Extra'!$A$6:$A$257,"&gt;="&amp;$A275,'Aceite Virgen Extra'!$B$6:$B$257,"&lt;="&amp;$B275)</f>
        <v>0</v>
      </c>
      <c r="JB275"/>
      <c r="JC275" s="4">
        <f>SUMIFS('Aceite Virgen Extra'!JC$6:JC$257,'Aceite Virgen Extra'!$A$6:$A$257,"&gt;="&amp;$A275,'Aceite Virgen Extra'!$B$6:$B$257,"&lt;="&amp;$B275)</f>
        <v>0.12000000000000001</v>
      </c>
      <c r="JD275" s="4">
        <f>SUMIFS('Aceite Virgen Extra'!JD$6:JD$257,'Aceite Virgen Extra'!$A$6:$A$257,"&gt;="&amp;$A275,'Aceite Virgen Extra'!$B$6:$B$257,"&lt;="&amp;$B275)</f>
        <v>0.48</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0.44</v>
      </c>
      <c r="JK275" s="4">
        <f>SUMIFS('Aceite Virgen Extra'!JK$6:JK$257,'Aceite Virgen Extra'!$A$6:$A$257,"&gt;="&amp;$A275,'Aceite Virgen Extra'!$B$6:$B$257,"&lt;="&amp;$B275)</f>
        <v>0.16</v>
      </c>
      <c r="JL275" s="4">
        <f>SUMIFS('Aceite Virgen Extra'!JL$6:JL$257,'Aceite Virgen Extra'!$A$6:$A$257,"&gt;="&amp;$A275,'Aceite Virgen Extra'!$B$6:$B$257,"&lt;="&amp;$B275)</f>
        <v>0.74</v>
      </c>
      <c r="JM275" s="4">
        <f>SUMIFS('Aceite Virgen Extra'!JM$6:JM$257,'Aceite Virgen Extra'!$A$6:$A$257,"&gt;="&amp;$A275,'Aceite Virgen Extra'!$B$6:$B$257,"&lt;="&amp;$B275)</f>
        <v>0</v>
      </c>
      <c r="JQ275" s="4">
        <f>SUMIFS('Aceite Virgen Extra'!JQ$6:JQ$257,'Aceite Virgen Extra'!$A$6:$A$257,"&gt;="&amp;$A275,'Aceite Virgen Extra'!$B$6:$B$257,"&lt;="&amp;$B275)</f>
        <v>0.96</v>
      </c>
      <c r="JR275" s="4">
        <f>SUMIFS('Aceite Virgen Extra'!JR$6:JR$257,'Aceite Virgen Extra'!$A$6:$A$257,"&gt;="&amp;$A275,'Aceite Virgen Extra'!$B$6:$B$257,"&lt;="&amp;$B275)</f>
        <v>2.2000000000000002</v>
      </c>
      <c r="JS275" s="4">
        <f>SUMIFS('Aceite Virgen Extra'!JS$6:JS$257,'Aceite Virgen Extra'!$A$6:$A$257,"&gt;="&amp;$A275,'Aceite Virgen Extra'!$B$6:$B$257,"&lt;="&amp;$B275)</f>
        <v>0.71</v>
      </c>
      <c r="JT275" s="4">
        <f>SUMIFS('Aceite Virgen Extra'!JT$6:JT$257,'Aceite Virgen Extra'!$A$6:$A$257,"&gt;="&amp;$A275,'Aceite Virgen Extra'!$B$6:$B$257,"&lt;="&amp;$B275)</f>
        <v>0</v>
      </c>
      <c r="JX275" s="4">
        <f>SUMIFS('Aceite Virgen Extra'!JX$6:JX$257,'Aceite Virgen Extra'!$A$6:$A$257,"&gt;="&amp;$A275,'Aceite Virgen Extra'!$B$6:$B$257,"&lt;="&amp;$B275)</f>
        <v>0.14000000000000001</v>
      </c>
      <c r="JY275" s="4">
        <f>SUMIFS('Aceite Virgen Extra'!JY$6:JY$257,'Aceite Virgen Extra'!$A$6:$A$257,"&gt;="&amp;$A275,'Aceite Virgen Extra'!$B$6:$B$257,"&lt;="&amp;$B275)</f>
        <v>0</v>
      </c>
      <c r="JZ275" s="4">
        <f>SUMIFS('Aceite Virgen Extra'!JZ$6:JZ$257,'Aceite Virgen Extra'!$A$6:$A$257,"&gt;="&amp;$A275,'Aceite Virgen Extra'!$B$6:$B$257,"&lt;="&amp;$B275)</f>
        <v>0.28000000000000003</v>
      </c>
      <c r="KA275" s="4">
        <f>SUMIFS('Aceite Virgen Extra'!KA$6:KA$257,'Aceite Virgen Extra'!$A$6:$A$257,"&gt;="&amp;$A275,'Aceite Virgen Extra'!$B$6:$B$257,"&lt;="&amp;$B275)</f>
        <v>0</v>
      </c>
      <c r="KE275" s="4">
        <f>SUMIFS('Aceite Virgen Extra'!KE$6:KE$257,'Aceite Virgen Extra'!$A$6:$A$257,"&gt;="&amp;$A275,'Aceite Virgen Extra'!$B$6:$B$257,"&lt;="&amp;$B275)</f>
        <v>0.19999999999999998</v>
      </c>
      <c r="KF275" s="4">
        <f>SUMIFS('Aceite Virgen Extra'!KF$6:KF$257,'Aceite Virgen Extra'!$A$6:$A$257,"&gt;="&amp;$A275,'Aceite Virgen Extra'!$B$6:$B$257,"&lt;="&amp;$B275)</f>
        <v>0.38</v>
      </c>
      <c r="KG275" s="4">
        <f>SUMIFS('Aceite Virgen Extra'!KG$6:KG$257,'Aceite Virgen Extra'!$A$6:$A$257,"&gt;="&amp;$A275,'Aceite Virgen Extra'!$B$6:$B$257,"&lt;="&amp;$B275)</f>
        <v>0.18</v>
      </c>
      <c r="KH275" s="4">
        <f>SUMIFS('Aceite Virgen Extra'!KH$6:KH$257,'Aceite Virgen Extra'!$A$6:$A$257,"&gt;="&amp;$A275,'Aceite Virgen Extra'!$B$6:$B$257,"&lt;="&amp;$B275)</f>
        <v>0</v>
      </c>
      <c r="KL275" s="4">
        <f>SUMIFS('Aceite Virgen Extra'!KL$6:KL$257,'Aceite Virgen Extra'!$A$6:$A$257,"&gt;="&amp;$A275,'Aceite Virgen Extra'!$B$6:$B$257,"&lt;="&amp;$B275)</f>
        <v>0.45000000000000007</v>
      </c>
      <c r="KM275" s="4">
        <f>SUMIFS('Aceite Virgen Extra'!KM$6:KM$257,'Aceite Virgen Extra'!$A$6:$A$257,"&gt;="&amp;$A275,'Aceite Virgen Extra'!$B$6:$B$257,"&lt;="&amp;$B275)</f>
        <v>0.11</v>
      </c>
      <c r="KN275" s="4">
        <f>SUMIFS('Aceite Virgen Extra'!KN$6:KN$257,'Aceite Virgen Extra'!$A$6:$A$257,"&gt;="&amp;$A275,'Aceite Virgen Extra'!$B$6:$B$257,"&lt;="&amp;$B275)</f>
        <v>0.73</v>
      </c>
      <c r="KO275" s="4">
        <f>SUMIFS('Aceite Virgen Extra'!KO$6:KO$257,'Aceite Virgen Extra'!$A$6:$A$257,"&gt;="&amp;$A275,'Aceite Virgen Extra'!$B$6:$B$257,"&lt;="&amp;$B275)</f>
        <v>0.44</v>
      </c>
      <c r="KS275" s="4">
        <f>SUMIFS('Aceite Virgen Extra'!KS$6:KS$257,'Aceite Virgen Extra'!$A$6:$A$257,"&gt;="&amp;$A275,'Aceite Virgen Extra'!$B$6:$B$257,"&lt;="&amp;$B275)</f>
        <v>0.27</v>
      </c>
      <c r="KT275" s="4">
        <f>SUMIFS('Aceite Virgen Extra'!KT$6:KT$257,'Aceite Virgen Extra'!$A$6:$A$257,"&gt;="&amp;$A275,'Aceite Virgen Extra'!$B$6:$B$257,"&lt;="&amp;$B275)</f>
        <v>0.28999999999999998</v>
      </c>
      <c r="KU275" s="4">
        <f>SUMIFS('Aceite Virgen Extra'!KU$6:KU$257,'Aceite Virgen Extra'!$A$6:$A$257,"&gt;="&amp;$A275,'Aceite Virgen Extra'!$B$6:$B$257,"&lt;="&amp;$B275)</f>
        <v>0.30000000000000004</v>
      </c>
      <c r="KV275" s="4">
        <f>SUMIFS('Aceite Virgen Extra'!KV$6:KV$257,'Aceite Virgen Extra'!$A$6:$A$257,"&gt;="&amp;$A275,'Aceite Virgen Extra'!$B$6:$B$257,"&lt;="&amp;$B275)</f>
        <v>0.27</v>
      </c>
      <c r="KZ275" s="4">
        <f>SUMIFS('Aceite Virgen Extra'!KZ$6:KZ$257,'Aceite Virgen Extra'!$A$6:$A$257,"&gt;="&amp;$A275,'Aceite Virgen Extra'!$B$6:$B$257,"&lt;="&amp;$B275)</f>
        <v>0.42000000000000004</v>
      </c>
      <c r="LA275" s="4">
        <f>SUMIFS('Aceite Virgen Extra'!LA$6:LA$257,'Aceite Virgen Extra'!$A$6:$A$257,"&gt;="&amp;$A275,'Aceite Virgen Extra'!$B$6:$B$257,"&lt;="&amp;$B275)</f>
        <v>0.67</v>
      </c>
      <c r="LB275" s="4">
        <f>SUMIFS('Aceite Virgen Extra'!LB$6:LB$257,'Aceite Virgen Extra'!$A$6:$A$257,"&gt;="&amp;$A275,'Aceite Virgen Extra'!$B$6:$B$257,"&lt;="&amp;$B275)</f>
        <v>0.39</v>
      </c>
      <c r="LC275" s="4">
        <f>SUMIFS('Aceite Virgen Extra'!LC$6:LC$257,'Aceite Virgen Extra'!$A$6:$A$257,"&gt;="&amp;$A275,'Aceite Virgen Extra'!$B$6:$B$257,"&lt;="&amp;$B275)</f>
        <v>0.25</v>
      </c>
      <c r="LG275" s="4">
        <f>SUMIFS('Aceite Virgen Extra'!LG$6:LG$257,'Aceite Virgen Extra'!$A$6:$A$257,"&gt;="&amp;$A275,'Aceite Virgen Extra'!$B$6:$B$257,"&lt;="&amp;$B275)</f>
        <v>0.23</v>
      </c>
      <c r="LH275" s="4">
        <f>SUMIFS('Aceite Virgen Extra'!LH$6:LH$257,'Aceite Virgen Extra'!$A$6:$A$257,"&gt;="&amp;$A275,'Aceite Virgen Extra'!$B$6:$B$257,"&lt;="&amp;$B275)</f>
        <v>0</v>
      </c>
      <c r="LI275" s="4">
        <f>SUMIFS('Aceite Virgen Extra'!LI$6:LI$257,'Aceite Virgen Extra'!$A$6:$A$257,"&gt;="&amp;$A275,'Aceite Virgen Extra'!$B$6:$B$257,"&lt;="&amp;$B275)</f>
        <v>0.37</v>
      </c>
      <c r="LJ275" s="4">
        <f>SUMIFS('Aceite Virgen Extra'!LJ$6:LJ$257,'Aceite Virgen Extra'!$A$6:$A$257,"&gt;="&amp;$A275,'Aceite Virgen Extra'!$B$6:$B$257,"&lt;="&amp;$B275)</f>
        <v>0.3</v>
      </c>
      <c r="LN275" s="4">
        <f>SUMIFS('Aceite Virgen Extra'!LN$6:LN$257,'Aceite Virgen Extra'!$A$6:$A$257,"&gt;="&amp;$A275,'Aceite Virgen Extra'!$B$6:$B$257,"&lt;="&amp;$B275)</f>
        <v>0.28000000000000003</v>
      </c>
      <c r="LO275" s="4">
        <f>SUMIFS('Aceite Virgen Extra'!LO$6:LO$257,'Aceite Virgen Extra'!$A$6:$A$257,"&gt;="&amp;$A275,'Aceite Virgen Extra'!$B$6:$B$257,"&lt;="&amp;$B275)</f>
        <v>0</v>
      </c>
      <c r="LP275" s="4">
        <f>SUMIFS('Aceite Virgen Extra'!LP$6:LP$257,'Aceite Virgen Extra'!$A$6:$A$257,"&gt;="&amp;$A275,'Aceite Virgen Extra'!$B$6:$B$257,"&lt;="&amp;$B275)</f>
        <v>0.45</v>
      </c>
      <c r="LQ275" s="4">
        <f>SUMIFS('Aceite Virgen Extra'!LQ$6:LQ$257,'Aceite Virgen Extra'!$A$6:$A$257,"&gt;="&amp;$A275,'Aceite Virgen Extra'!$B$6:$B$257,"&lt;="&amp;$B275)</f>
        <v>0.42</v>
      </c>
      <c r="LU275" s="4">
        <f>SUMIFS('Aceite Virgen Extra'!LU$6:LU$257,'Aceite Virgen Extra'!$A$6:$A$257,"&gt;="&amp;$A275,'Aceite Virgen Extra'!$B$6:$B$257,"&lt;="&amp;$B275)</f>
        <v>0.19</v>
      </c>
      <c r="LV275" s="4">
        <f>SUMIFS('Aceite Virgen Extra'!LV$6:LV$257,'Aceite Virgen Extra'!$A$6:$A$257,"&gt;="&amp;$A275,'Aceite Virgen Extra'!$B$6:$B$257,"&lt;="&amp;$B275)</f>
        <v>0.69</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0.11000000000000001</v>
      </c>
      <c r="MC275" s="4">
        <f>SUMIFS('Aceite Virgen Extra'!MC$6:MC$257,'Aceite Virgen Extra'!$A$6:$A$257,"&gt;="&amp;$A275,'Aceite Virgen Extra'!$B$6:$B$257,"&lt;="&amp;$B275)</f>
        <v>0</v>
      </c>
      <c r="MD275" s="4">
        <f>SUMIFS('Aceite Virgen Extra'!MD$6:MD$257,'Aceite Virgen Extra'!$A$6:$A$257,"&gt;="&amp;$A275,'Aceite Virgen Extra'!$B$6:$B$257,"&lt;="&amp;$B275)</f>
        <v>0.22000000000000003</v>
      </c>
      <c r="ME275" s="4">
        <f>SUMIFS('Aceite Virgen Extra'!ME$6:ME$257,'Aceite Virgen Extra'!$A$6:$A$257,"&gt;="&amp;$A275,'Aceite Virgen Extra'!$B$6:$B$257,"&lt;="&amp;$B275)</f>
        <v>0</v>
      </c>
      <c r="MI275" s="4">
        <f>SUMIFS('Aceite Virgen Extra'!MI$6:MI$257,'Aceite Virgen Extra'!$A$6:$A$257,"&gt;="&amp;$A275,'Aceite Virgen Extra'!$B$6:$B$257,"&lt;="&amp;$B275)</f>
        <v>0.35</v>
      </c>
      <c r="MJ275" s="4">
        <f>SUMIFS('Aceite Virgen Extra'!MJ$6:MJ$257,'Aceite Virgen Extra'!$A$6:$A$257,"&gt;="&amp;$A275,'Aceite Virgen Extra'!$B$6:$B$257,"&lt;="&amp;$B275)</f>
        <v>0.16</v>
      </c>
      <c r="MK275" s="4">
        <f>SUMIFS('Aceite Virgen Extra'!MK$6:MK$257,'Aceite Virgen Extra'!$A$6:$A$257,"&gt;="&amp;$A275,'Aceite Virgen Extra'!$B$6:$B$257,"&lt;="&amp;$B275)</f>
        <v>0.49</v>
      </c>
      <c r="ML275" s="4">
        <f>SUMIFS('Aceite Virgen Extra'!ML$6:ML$257,'Aceite Virgen Extra'!$A$6:$A$257,"&gt;="&amp;$A275,'Aceite Virgen Extra'!$B$6:$B$257,"&lt;="&amp;$B275)</f>
        <v>0</v>
      </c>
      <c r="MP275" s="4">
        <f>SUMIFS('Aceite Virgen Extra'!MP$6:MP$257,'Aceite Virgen Extra'!$A$6:$A$257,"&gt;="&amp;$A275,'Aceite Virgen Extra'!$B$6:$B$257,"&lt;="&amp;$B275)</f>
        <v>0.62</v>
      </c>
      <c r="MQ275" s="4">
        <f>SUMIFS('Aceite Virgen Extra'!MQ$6:MQ$257,'Aceite Virgen Extra'!$A$6:$A$257,"&gt;="&amp;$A275,'Aceite Virgen Extra'!$B$6:$B$257,"&lt;="&amp;$B275)</f>
        <v>0</v>
      </c>
      <c r="MR275" s="4">
        <f>SUMIFS('Aceite Virgen Extra'!MR$6:MR$257,'Aceite Virgen Extra'!$A$6:$A$257,"&gt;="&amp;$A275,'Aceite Virgen Extra'!$B$6:$B$257,"&lt;="&amp;$B275)</f>
        <v>1.2</v>
      </c>
      <c r="MS275" s="4">
        <f>SUMIFS('Aceite Virgen Extra'!MS$6:MS$257,'Aceite Virgen Extra'!$A$6:$A$257,"&gt;="&amp;$A275,'Aceite Virgen Extra'!$B$6:$B$257,"&lt;="&amp;$B275)</f>
        <v>0</v>
      </c>
      <c r="MW275" s="4">
        <f>SUMIFS('Aceite Virgen Extra'!MW$6:MW$257,'Aceite Virgen Extra'!$A$6:$A$257,"&gt;="&amp;$A275,'Aceite Virgen Extra'!$B$6:$B$257,"&lt;="&amp;$B275)</f>
        <v>0.53</v>
      </c>
      <c r="MX275" s="4">
        <f>SUMIFS('Aceite Virgen Extra'!MX$6:MX$257,'Aceite Virgen Extra'!$A$6:$A$257,"&gt;="&amp;$A275,'Aceite Virgen Extra'!$B$6:$B$257,"&lt;="&amp;$B275)</f>
        <v>0</v>
      </c>
      <c r="MY275" s="4">
        <f>SUMIFS('Aceite Virgen Extra'!MY$6:MY$257,'Aceite Virgen Extra'!$A$6:$A$257,"&gt;="&amp;$A275,'Aceite Virgen Extra'!$B$6:$B$257,"&lt;="&amp;$B275)</f>
        <v>1.08</v>
      </c>
      <c r="MZ275" s="4">
        <f>SUMIFS('Aceite Virgen Extra'!MZ$6:MZ$257,'Aceite Virgen Extra'!$A$6:$A$257,"&gt;="&amp;$A275,'Aceite Virgen Extra'!$B$6:$B$257,"&lt;="&amp;$B275)</f>
        <v>0</v>
      </c>
      <c r="ND275" s="4">
        <f>SUMIFS('Aceite Virgen Extra'!ND$6:ND$257,'Aceite Virgen Extra'!$A$6:$A$257,"&gt;="&amp;$A275,'Aceite Virgen Extra'!$B$6:$B$257,"&lt;="&amp;$B275)</f>
        <v>0.16</v>
      </c>
      <c r="NE275" s="4">
        <f>SUMIFS('Aceite Virgen Extra'!NE$6:NE$257,'Aceite Virgen Extra'!$A$6:$A$257,"&gt;="&amp;$A275,'Aceite Virgen Extra'!$B$6:$B$257,"&lt;="&amp;$B275)</f>
        <v>0</v>
      </c>
      <c r="NF275" s="4">
        <f>SUMIFS('Aceite Virgen Extra'!NF$6:NF$257,'Aceite Virgen Extra'!$A$6:$A$257,"&gt;="&amp;$A275,'Aceite Virgen Extra'!$B$6:$B$257,"&lt;="&amp;$B275)</f>
        <v>0.31</v>
      </c>
      <c r="NG275" s="4">
        <f>SUMIFS('Aceite Virgen Extra'!NG$6:NG$257,'Aceite Virgen Extra'!$A$6:$A$257,"&gt;="&amp;$A275,'Aceite Virgen Extra'!$B$6:$B$257,"&lt;="&amp;$B275)</f>
        <v>0</v>
      </c>
      <c r="NK275" s="4">
        <f>SUMIFS('Aceite Virgen Extra'!NK$6:NK$257,'Aceite Virgen Extra'!$A$6:$A$257,"&gt;="&amp;$A275,'Aceite Virgen Extra'!$B$6:$B$257,"&lt;="&amp;$B275)</f>
        <v>0.31</v>
      </c>
      <c r="NL275" s="4">
        <f>SUMIFS('Aceite Virgen Extra'!NL$6:NL$257,'Aceite Virgen Extra'!$A$6:$A$257,"&gt;="&amp;$A275,'Aceite Virgen Extra'!$B$6:$B$257,"&lt;="&amp;$B275)</f>
        <v>0.8</v>
      </c>
      <c r="NM275" s="4">
        <f>SUMIFS('Aceite Virgen Extra'!NM$6:NM$257,'Aceite Virgen Extra'!$A$6:$A$257,"&gt;="&amp;$A275,'Aceite Virgen Extra'!$B$6:$B$257,"&lt;="&amp;$B275)</f>
        <v>0.18</v>
      </c>
      <c r="NN275" s="4">
        <f>SUMIFS('Aceite Virgen Extra'!NN$6:NN$257,'Aceite Virgen Extra'!$A$6:$A$257,"&gt;="&amp;$A275,'Aceite Virgen Extra'!$B$6:$B$257,"&lt;="&amp;$B275)</f>
        <v>0</v>
      </c>
      <c r="NR275" s="4">
        <f>SUMIFS('Aceite Virgen Extra'!NR$6:NR$257,'Aceite Virgen Extra'!$A$6:$A$257,"&gt;="&amp;$A275,'Aceite Virgen Extra'!$B$6:$B$257,"&lt;="&amp;$B275)</f>
        <v>0.76</v>
      </c>
      <c r="NS275" s="4">
        <f>SUMIFS('Aceite Virgen Extra'!NS$6:NS$257,'Aceite Virgen Extra'!$A$6:$A$257,"&gt;="&amp;$A275,'Aceite Virgen Extra'!$B$6:$B$257,"&lt;="&amp;$B275)</f>
        <v>0</v>
      </c>
      <c r="NT275" s="4">
        <f>SUMIFS('Aceite Virgen Extra'!NT$6:NT$257,'Aceite Virgen Extra'!$A$6:$A$257,"&gt;="&amp;$A275,'Aceite Virgen Extra'!$B$6:$B$257,"&lt;="&amp;$B275)</f>
        <v>0.08</v>
      </c>
      <c r="NU275" s="4">
        <f>SUMIFS('Aceite Virgen Extra'!NU$6:NU$257,'Aceite Virgen Extra'!$A$6:$A$257,"&gt;="&amp;$A275,'Aceite Virgen Extra'!$B$6:$B$257,"&lt;="&amp;$B275)</f>
        <v>4.67</v>
      </c>
      <c r="NY275" s="4">
        <f>SUMIFS('Aceite Virgen Extra'!NY$6:NY$257,'Aceite Virgen Extra'!$A$6:$A$257,"&gt;="&amp;$A275,'Aceite Virgen Extra'!$B$6:$B$257,"&lt;="&amp;$B275)</f>
        <v>0.63</v>
      </c>
      <c r="NZ275" s="4">
        <f>SUMIFS('Aceite Virgen Extra'!NZ$6:NZ$257,'Aceite Virgen Extra'!$A$6:$A$257,"&gt;="&amp;$A275,'Aceite Virgen Extra'!$B$6:$B$257,"&lt;="&amp;$B275)</f>
        <v>0</v>
      </c>
      <c r="OA275" s="4">
        <f>SUMIFS('Aceite Virgen Extra'!OA$6:OA$257,'Aceite Virgen Extra'!$A$6:$A$257,"&gt;="&amp;$A275,'Aceite Virgen Extra'!$B$6:$B$257,"&lt;="&amp;$B275)</f>
        <v>0.81</v>
      </c>
      <c r="OB275" s="4">
        <f>SUMIFS('Aceite Virgen Extra'!OB$6:OB$257,'Aceite Virgen Extra'!$A$6:$A$257,"&gt;="&amp;$A275,'Aceite Virgen Extra'!$B$6:$B$257,"&lt;="&amp;$B275)</f>
        <v>2.6399999999999997</v>
      </c>
      <c r="OF275" s="4">
        <f>SUMIFS('Aceite Virgen Extra'!OF$6:OF$257,'Aceite Virgen Extra'!$A$6:$A$257,"&gt;="&amp;$A275,'Aceite Virgen Extra'!$B$6:$B$257,"&lt;="&amp;$B275)</f>
        <v>0.41000000000000003</v>
      </c>
      <c r="OG275" s="4">
        <f>SUMIFS('Aceite Virgen Extra'!OG$6:OG$257,'Aceite Virgen Extra'!$A$6:$A$257,"&gt;="&amp;$A275,'Aceite Virgen Extra'!$B$6:$B$257,"&lt;="&amp;$B275)</f>
        <v>0</v>
      </c>
      <c r="OH275" s="4">
        <f>SUMIFS('Aceite Virgen Extra'!OH$6:OH$257,'Aceite Virgen Extra'!$A$6:$A$257,"&gt;="&amp;$A275,'Aceite Virgen Extra'!$B$6:$B$257,"&lt;="&amp;$B275)</f>
        <v>0.81</v>
      </c>
      <c r="OI275" s="4">
        <f>SUMIFS('Aceite Virgen Extra'!OI$6:OI$257,'Aceite Virgen Extra'!$A$6:$A$257,"&gt;="&amp;$A275,'Aceite Virgen Extra'!$B$6:$B$257,"&lt;="&amp;$B275)</f>
        <v>0</v>
      </c>
      <c r="OM275" s="4">
        <f>SUMIFS('Aceite Virgen Extra'!OM$6:OM$257,'Aceite Virgen Extra'!$A$6:$A$257,"&gt;="&amp;$A275,'Aceite Virgen Extra'!$B$6:$B$257,"&lt;="&amp;$B275)</f>
        <v>0.05</v>
      </c>
      <c r="ON275" s="4">
        <f>SUMIFS('Aceite Virgen Extra'!ON$6:ON$257,'Aceite Virgen Extra'!$A$6:$A$257,"&gt;="&amp;$A275,'Aceite Virgen Extra'!$B$6:$B$257,"&lt;="&amp;$B275)</f>
        <v>0</v>
      </c>
      <c r="OO275" s="4">
        <f>SUMIFS('Aceite Virgen Extra'!OO$6:OO$257,'Aceite Virgen Extra'!$A$6:$A$257,"&gt;="&amp;$A275,'Aceite Virgen Extra'!$B$6:$B$257,"&lt;="&amp;$B275)</f>
        <v>0.09</v>
      </c>
      <c r="OP275" s="4">
        <f>SUMIFS('Aceite Virgen Extra'!OP$6:OP$257,'Aceite Virgen Extra'!$A$6:$A$257,"&gt;="&amp;$A275,'Aceite Virgen Extra'!$B$6:$B$257,"&lt;="&amp;$B275)</f>
        <v>0</v>
      </c>
      <c r="OT275" s="4">
        <f>SUMIFS('Aceite Virgen Extra'!OT$6:OT$257,'Aceite Virgen Extra'!$A$6:$A$257,"&gt;="&amp;$A275,'Aceite Virgen Extra'!$B$6:$B$257,"&lt;="&amp;$B275)</f>
        <v>0.82000000000000006</v>
      </c>
      <c r="OU275" s="4">
        <f>SUMIFS('Aceite Virgen Extra'!OU$6:OU$257,'Aceite Virgen Extra'!$A$6:$A$257,"&gt;="&amp;$A275,'Aceite Virgen Extra'!$B$6:$B$257,"&lt;="&amp;$B275)</f>
        <v>0.21</v>
      </c>
      <c r="OV275" s="4">
        <f>SUMIFS('Aceite Virgen Extra'!OV$6:OV$257,'Aceite Virgen Extra'!$A$6:$A$257,"&gt;="&amp;$A275,'Aceite Virgen Extra'!$B$6:$B$257,"&lt;="&amp;$B275)</f>
        <v>0.57000000000000006</v>
      </c>
      <c r="OW275" s="4">
        <f>SUMIFS('Aceite Virgen Extra'!OW$6:OW$257,'Aceite Virgen Extra'!$A$6:$A$257,"&gt;="&amp;$A275,'Aceite Virgen Extra'!$B$6:$B$257,"&lt;="&amp;$B275)</f>
        <v>4.0999999999999996</v>
      </c>
      <c r="PA275" s="4">
        <f>SUMIFS('Aceite Virgen Extra'!PA$6:PA$257,'Aceite Virgen Extra'!$A$6:$A$257,"&gt;="&amp;$A275,'Aceite Virgen Extra'!$B$6:$B$257,"&lt;="&amp;$B275)</f>
        <v>0.57999999999999996</v>
      </c>
      <c r="PB275" s="4">
        <f>SUMIFS('Aceite Virgen Extra'!PB$6:PB$257,'Aceite Virgen Extra'!$A$6:$A$257,"&gt;="&amp;$A275,'Aceite Virgen Extra'!$B$6:$B$257,"&lt;="&amp;$B275)</f>
        <v>0.71</v>
      </c>
      <c r="PC275" s="4">
        <f>SUMIFS('Aceite Virgen Extra'!PC$6:PC$257,'Aceite Virgen Extra'!$A$6:$A$257,"&gt;="&amp;$A275,'Aceite Virgen Extra'!$B$6:$B$257,"&lt;="&amp;$B275)</f>
        <v>0.3</v>
      </c>
      <c r="PD275" s="4">
        <f>SUMIFS('Aceite Virgen Extra'!PD$6:PD$257,'Aceite Virgen Extra'!$A$6:$A$257,"&gt;="&amp;$A275,'Aceite Virgen Extra'!$B$6:$B$257,"&lt;="&amp;$B275)</f>
        <v>1.25</v>
      </c>
      <c r="PH275" s="4">
        <f>SUMIFS('Aceite Virgen Extra'!PH$6:PH$257,'Aceite Virgen Extra'!$A$6:$A$257,"&gt;="&amp;$A275,'Aceite Virgen Extra'!$B$6:$B$257,"&lt;="&amp;$B275)</f>
        <v>0.27</v>
      </c>
      <c r="PI275" s="4">
        <f>SUMIFS('Aceite Virgen Extra'!PI$6:PI$257,'Aceite Virgen Extra'!$A$6:$A$257,"&gt;="&amp;$A275,'Aceite Virgen Extra'!$B$6:$B$257,"&lt;="&amp;$B275)</f>
        <v>0</v>
      </c>
      <c r="PJ275" s="4">
        <f>SUMIFS('Aceite Virgen Extra'!PJ$6:PJ$257,'Aceite Virgen Extra'!$A$6:$A$257,"&gt;="&amp;$A275,'Aceite Virgen Extra'!$B$6:$B$257,"&lt;="&amp;$B275)</f>
        <v>0.32999999999999996</v>
      </c>
      <c r="PK275" s="4">
        <f>SUMIFS('Aceite Virgen Extra'!PK$6:PK$257,'Aceite Virgen Extra'!$A$6:$A$257,"&gt;="&amp;$A275,'Aceite Virgen Extra'!$B$6:$B$257,"&lt;="&amp;$B275)</f>
        <v>0.93</v>
      </c>
      <c r="PO275" s="4">
        <f>SUMIFS('Aceite Virgen Extra'!PO$6:PO$257,'Aceite Virgen Extra'!$A$6:$A$257,"&gt;="&amp;$A275,'Aceite Virgen Extra'!$B$6:$B$257,"&lt;="&amp;$B275)</f>
        <v>0.5</v>
      </c>
      <c r="PP275" s="4">
        <f>SUMIFS('Aceite Virgen Extra'!PP$6:PP$257,'Aceite Virgen Extra'!$A$6:$A$257,"&gt;="&amp;$A275,'Aceite Virgen Extra'!$B$6:$B$257,"&lt;="&amp;$B275)</f>
        <v>0.31</v>
      </c>
      <c r="PQ275" s="4">
        <f>SUMIFS('Aceite Virgen Extra'!PQ$6:PQ$257,'Aceite Virgen Extra'!$A$6:$A$257,"&gt;="&amp;$A275,'Aceite Virgen Extra'!$B$6:$B$257,"&lt;="&amp;$B275)</f>
        <v>0.52</v>
      </c>
      <c r="PR275" s="4">
        <f>SUMIFS('Aceite Virgen Extra'!PR$6:PR$257,'Aceite Virgen Extra'!$A$6:$A$257,"&gt;="&amp;$A275,'Aceite Virgen Extra'!$B$6:$B$257,"&lt;="&amp;$B275)</f>
        <v>1.32</v>
      </c>
      <c r="PV275" s="4">
        <f>SUMIFS('Aceite Virgen Extra'!PV$6:PV$257,'Aceite Virgen Extra'!$A$6:$A$257,"&gt;="&amp;$A275,'Aceite Virgen Extra'!$B$6:$B$257,"&lt;="&amp;$B275)</f>
        <v>1</v>
      </c>
      <c r="PW275" s="4">
        <f>SUMIFS('Aceite Virgen Extra'!PW$6:PW$257,'Aceite Virgen Extra'!$A$6:$A$257,"&gt;="&amp;$A275,'Aceite Virgen Extra'!$B$6:$B$257,"&lt;="&amp;$B275)</f>
        <v>0.83000000000000007</v>
      </c>
      <c r="PX275" s="4">
        <f>SUMIFS('Aceite Virgen Extra'!PX$6:PX$257,'Aceite Virgen Extra'!$A$6:$A$257,"&gt;="&amp;$A275,'Aceite Virgen Extra'!$B$6:$B$257,"&lt;="&amp;$B275)</f>
        <v>0.88</v>
      </c>
      <c r="PY275" s="4">
        <f>SUMIFS('Aceite Virgen Extra'!PY$6:PY$257,'Aceite Virgen Extra'!$A$6:$A$257,"&gt;="&amp;$A275,'Aceite Virgen Extra'!$B$6:$B$257,"&lt;="&amp;$B275)</f>
        <v>1.67</v>
      </c>
      <c r="QC275" s="4">
        <f>SUMIFS('Aceite Virgen Extra'!QC$6:QC$257,'Aceite Virgen Extra'!$A$6:$A$257,"&gt;="&amp;$A275,'Aceite Virgen Extra'!$B$6:$B$257,"&lt;="&amp;$B275)</f>
        <v>0.49</v>
      </c>
      <c r="QD275" s="4">
        <f>SUMIFS('Aceite Virgen Extra'!QD$6:QD$257,'Aceite Virgen Extra'!$A$6:$A$257,"&gt;="&amp;$A275,'Aceite Virgen Extra'!$B$6:$B$257,"&lt;="&amp;$B275)</f>
        <v>0.56999999999999995</v>
      </c>
      <c r="QE275" s="4">
        <f>SUMIFS('Aceite Virgen Extra'!QE$6:QE$257,'Aceite Virgen Extra'!$A$6:$A$257,"&gt;="&amp;$A275,'Aceite Virgen Extra'!$B$6:$B$257,"&lt;="&amp;$B275)</f>
        <v>0.33</v>
      </c>
      <c r="QF275" s="4">
        <f>SUMIFS('Aceite Virgen Extra'!QF$6:QF$257,'Aceite Virgen Extra'!$A$6:$A$257,"&gt;="&amp;$A275,'Aceite Virgen Extra'!$B$6:$B$257,"&lt;="&amp;$B275)</f>
        <v>1.48</v>
      </c>
      <c r="QJ275" s="4">
        <f>SUMIFS('Aceite Virgen Extra'!QJ$6:QJ$257,'Aceite Virgen Extra'!$A$6:$A$257,"&gt;="&amp;$A275,'Aceite Virgen Extra'!$B$6:$B$257,"&lt;="&amp;$B275)</f>
        <v>0.4</v>
      </c>
      <c r="QK275" s="4">
        <f>SUMIFS('Aceite Virgen Extra'!QK$6:QK$257,'Aceite Virgen Extra'!$A$6:$A$257,"&gt;="&amp;$A275,'Aceite Virgen Extra'!$B$6:$B$257,"&lt;="&amp;$B275)</f>
        <v>0.65</v>
      </c>
      <c r="QL275" s="4">
        <f>SUMIFS('Aceite Virgen Extra'!QL$6:QL$257,'Aceite Virgen Extra'!$A$6:$A$257,"&gt;="&amp;$A275,'Aceite Virgen Extra'!$B$6:$B$257,"&lt;="&amp;$B275)</f>
        <v>0.27</v>
      </c>
      <c r="QM275" s="4">
        <f>SUMIFS('Aceite Virgen Extra'!QM$6:QM$257,'Aceite Virgen Extra'!$A$6:$A$257,"&gt;="&amp;$A275,'Aceite Virgen Extra'!$B$6:$B$257,"&lt;="&amp;$B275)</f>
        <v>0.86</v>
      </c>
      <c r="QQ275" s="4">
        <f>SUMIFS('Aceite Virgen Extra'!QQ$6:QQ$257,'Aceite Virgen Extra'!$A$6:$A$257,"&gt;="&amp;$A275,'Aceite Virgen Extra'!$B$6:$B$257,"&lt;="&amp;$B275)</f>
        <v>1.78</v>
      </c>
      <c r="QR275" s="4">
        <f>SUMIFS('Aceite Virgen Extra'!QR$6:QR$257,'Aceite Virgen Extra'!$A$6:$A$257,"&gt;="&amp;$A275,'Aceite Virgen Extra'!$B$6:$B$257,"&lt;="&amp;$B275)</f>
        <v>4.83</v>
      </c>
      <c r="QS275" s="4">
        <f>SUMIFS('Aceite Virgen Extra'!QS$6:QS$257,'Aceite Virgen Extra'!$A$6:$A$257,"&gt;="&amp;$A275,'Aceite Virgen Extra'!$B$6:$B$257,"&lt;="&amp;$B275)</f>
        <v>0.34</v>
      </c>
      <c r="QT275" s="4">
        <f>SUMIFS('Aceite Virgen Extra'!QT$6:QT$257,'Aceite Virgen Extra'!$A$6:$A$257,"&gt;="&amp;$A275,'Aceite Virgen Extra'!$B$6:$B$257,"&lt;="&amp;$B275)</f>
        <v>0</v>
      </c>
      <c r="QX275" s="4">
        <f>SUMIFS('Aceite Virgen Extra'!QX$6:QX$257,'Aceite Virgen Extra'!$A$6:$A$257,"&gt;="&amp;$A275,'Aceite Virgen Extra'!$B$6:$B$257,"&lt;="&amp;$B275)</f>
        <v>1.04</v>
      </c>
      <c r="QY275" s="4">
        <f>SUMIFS('Aceite Virgen Extra'!QY$6:QY$257,'Aceite Virgen Extra'!$A$6:$A$257,"&gt;="&amp;$A275,'Aceite Virgen Extra'!$B$6:$B$257,"&lt;="&amp;$B275)</f>
        <v>1.51</v>
      </c>
      <c r="QZ275" s="4">
        <f>SUMIFS('Aceite Virgen Extra'!QZ$6:QZ$257,'Aceite Virgen Extra'!$A$6:$A$257,"&gt;="&amp;$A275,'Aceite Virgen Extra'!$B$6:$B$257,"&lt;="&amp;$B275)</f>
        <v>0.87999999999999989</v>
      </c>
      <c r="RA275" s="4">
        <f>SUMIFS('Aceite Virgen Extra'!RA$6:RA$257,'Aceite Virgen Extra'!$A$6:$A$257,"&gt;="&amp;$A275,'Aceite Virgen Extra'!$B$6:$B$257,"&lt;="&amp;$B275)</f>
        <v>1.1200000000000001</v>
      </c>
      <c r="RE275" s="4">
        <f>SUMIFS('Aceite Virgen Extra'!RE$6:RE$257,'Aceite Virgen Extra'!$A$6:$A$257,"&gt;="&amp;$A275,'Aceite Virgen Extra'!$B$6:$B$257,"&lt;="&amp;$B275)</f>
        <v>4.9400000000000004</v>
      </c>
      <c r="RF275" s="4">
        <f>SUMIFS('Aceite Virgen Extra'!RF$6:RF$257,'Aceite Virgen Extra'!$A$6:$A$257,"&gt;="&amp;$A275,'Aceite Virgen Extra'!$B$6:$B$257,"&lt;="&amp;$B275)</f>
        <v>13.040000000000001</v>
      </c>
      <c r="RG275" s="4">
        <f>SUMIFS('Aceite Virgen Extra'!RG$6:RG$257,'Aceite Virgen Extra'!$A$6:$A$257,"&gt;="&amp;$A275,'Aceite Virgen Extra'!$B$6:$B$257,"&lt;="&amp;$B275)</f>
        <v>1.6500000000000001</v>
      </c>
      <c r="RH275" s="4">
        <f>SUMIFS('Aceite Virgen Extra'!RH$6:RH$257,'Aceite Virgen Extra'!$A$6:$A$257,"&gt;="&amp;$A275,'Aceite Virgen Extra'!$B$6:$B$257,"&lt;="&amp;$B275)</f>
        <v>1.53</v>
      </c>
      <c r="RL275" s="4">
        <f>SUMIFS('Aceite Virgen Extra'!RL$6:RL$257,'Aceite Virgen Extra'!$A$6:$A$257,"&gt;="&amp;$A275,'Aceite Virgen Extra'!$B$6:$B$257,"&lt;="&amp;$B275)</f>
        <v>1.44</v>
      </c>
      <c r="RM275" s="4">
        <f>SUMIFS('Aceite Virgen Extra'!RM$6:RM$257,'Aceite Virgen Extra'!$A$6:$A$257,"&gt;="&amp;$A275,'Aceite Virgen Extra'!$B$6:$B$257,"&lt;="&amp;$B275)</f>
        <v>2.27</v>
      </c>
      <c r="RN275" s="4">
        <f>SUMIFS('Aceite Virgen Extra'!RN$6:RN$257,'Aceite Virgen Extra'!$A$6:$A$257,"&gt;="&amp;$A275,'Aceite Virgen Extra'!$B$6:$B$257,"&lt;="&amp;$B275)</f>
        <v>0.11</v>
      </c>
      <c r="RO275" s="4">
        <f>SUMIFS('Aceite Virgen Extra'!RO$6:RO$257,'Aceite Virgen Extra'!$A$6:$A$257,"&gt;="&amp;$A275,'Aceite Virgen Extra'!$B$6:$B$257,"&lt;="&amp;$B275)</f>
        <v>6.24</v>
      </c>
      <c r="RS275" s="69">
        <f>SUMIFS('Aceite Virgen Extra'!RS$6:RS$257,'Aceite Virgen Extra'!$A$6:$A$257,"&gt;="&amp;$A275,'Aceite Virgen Extra'!$B$6:$B$257,"&lt;="&amp;$B275)</f>
        <v>1.42</v>
      </c>
      <c r="RT275" s="4">
        <f>SUMIFS('Aceite Virgen Extra'!RT$6:RT$257,'Aceite Virgen Extra'!$A$6:$A$257,"&gt;="&amp;$A275,'Aceite Virgen Extra'!$B$6:$B$257,"&lt;="&amp;$B275)</f>
        <v>0.86999999999999988</v>
      </c>
      <c r="RU275" s="4">
        <f>SUMIFS('Aceite Virgen Extra'!RU$6:RU$257,'Aceite Virgen Extra'!$A$6:$A$257,"&gt;="&amp;$A275,'Aceite Virgen Extra'!$B$6:$B$257,"&lt;="&amp;$B275)</f>
        <v>1.1300000000000001</v>
      </c>
      <c r="RV275" s="4">
        <f>SUMIFS('Aceite Virgen Extra'!RV$6:RV$257,'Aceite Virgen Extra'!$A$6:$A$257,"&gt;="&amp;$A275,'Aceite Virgen Extra'!$B$6:$B$257,"&lt;="&amp;$B275)</f>
        <v>5.0199999999999996</v>
      </c>
      <c r="RZ275" s="69">
        <f>SUMIFS('Aceite Virgen Extra'!RZ$6:RZ$257,'Aceite Virgen Extra'!$A$6:$A$257,"&gt;="&amp;$A275,'Aceite Virgen Extra'!$B$6:$B$257,"&lt;="&amp;$B275)</f>
        <v>0.83000000000000007</v>
      </c>
      <c r="SA275" s="4">
        <f>SUMIFS('Aceite Virgen Extra'!SA$6:SA$257,'Aceite Virgen Extra'!$A$6:$A$257,"&gt;="&amp;$A275,'Aceite Virgen Extra'!$B$6:$B$257,"&lt;="&amp;$B275)</f>
        <v>0.94</v>
      </c>
      <c r="SB275" s="4">
        <f>SUMIFS('Aceite Virgen Extra'!SB$6:SB$257,'Aceite Virgen Extra'!$A$6:$A$257,"&gt;="&amp;$A275,'Aceite Virgen Extra'!$B$6:$B$257,"&lt;="&amp;$B275)</f>
        <v>1.02</v>
      </c>
      <c r="SC275" s="4">
        <f>SUMIFS('Aceite Virgen Extra'!SC$6:SC$257,'Aceite Virgen Extra'!$A$6:$A$257,"&gt;="&amp;$A275,'Aceite Virgen Extra'!$B$6:$B$257,"&lt;="&amp;$B275)</f>
        <v>0</v>
      </c>
      <c r="SG275" s="69">
        <f>SUMIFS('Aceite Virgen Extra'!SG$6:SG$257,'Aceite Virgen Extra'!$A$6:$A$257,"&gt;="&amp;$A275,'Aceite Virgen Extra'!$B$6:$B$257,"&lt;="&amp;$B275)</f>
        <v>2.08</v>
      </c>
      <c r="SH275" s="4">
        <f>SUMIFS('Aceite Virgen Extra'!SH$6:SH$257,'Aceite Virgen Extra'!$A$6:$A$257,"&gt;="&amp;$A275,'Aceite Virgen Extra'!$B$6:$B$257,"&lt;="&amp;$B275)</f>
        <v>1.9400000000000002</v>
      </c>
      <c r="SI275" s="4">
        <f>SUMIFS('Aceite Virgen Extra'!SI$6:SI$257,'Aceite Virgen Extra'!$A$6:$A$257,"&gt;="&amp;$A275,'Aceite Virgen Extra'!$B$6:$B$257,"&lt;="&amp;$B275)</f>
        <v>2.67</v>
      </c>
      <c r="SJ275" s="4">
        <f>SUMIFS('Aceite Virgen Extra'!SJ$6:SJ$257,'Aceite Virgen Extra'!$A$6:$A$257,"&gt;="&amp;$A275,'Aceite Virgen Extra'!$B$6:$B$257,"&lt;="&amp;$B275)</f>
        <v>0</v>
      </c>
      <c r="SN275" s="69">
        <f>SUMIFS('Aceite Virgen Extra'!SN$6:SN$257,'Aceite Virgen Extra'!$A$6:$A$257,"&gt;="&amp;$A275,'Aceite Virgen Extra'!$B$6:$B$257,"&lt;="&amp;$B275)</f>
        <v>1.5200000000000002</v>
      </c>
      <c r="SO275" s="4">
        <f>SUMIFS('Aceite Virgen Extra'!SO$6:SO$257,'Aceite Virgen Extra'!$A$6:$A$257,"&gt;="&amp;$A275,'Aceite Virgen Extra'!$B$6:$B$257,"&lt;="&amp;$B275)</f>
        <v>1.02</v>
      </c>
      <c r="SP275" s="4">
        <f>SUMIFS('Aceite Virgen Extra'!SP$6:SP$257,'Aceite Virgen Extra'!$A$6:$A$257,"&gt;="&amp;$A275,'Aceite Virgen Extra'!$B$6:$B$257,"&lt;="&amp;$B275)</f>
        <v>1.5999999999999999</v>
      </c>
      <c r="SQ275" s="4">
        <f>SUMIFS('Aceite Virgen Extra'!SQ$6:SQ$257,'Aceite Virgen Extra'!$A$6:$A$257,"&gt;="&amp;$A275,'Aceite Virgen Extra'!$B$6:$B$257,"&lt;="&amp;$B275)</f>
        <v>2.4500000000000002</v>
      </c>
      <c r="SU275" s="69">
        <f>SUMIFS('Aceite Virgen Extra'!SU$6:SU$257,'Aceite Virgen Extra'!$A$6:$A$257,"&gt;="&amp;$A275,'Aceite Virgen Extra'!$B$6:$B$257,"&lt;="&amp;$B275)</f>
        <v>2.34</v>
      </c>
      <c r="SV275" s="4">
        <f>SUMIFS('Aceite Virgen Extra'!SV$6:SV$257,'Aceite Virgen Extra'!$A$6:$A$257,"&gt;="&amp;$A275,'Aceite Virgen Extra'!$B$6:$B$257,"&lt;="&amp;$B275)</f>
        <v>1.64</v>
      </c>
      <c r="SW275" s="4">
        <f>SUMIFS('Aceite Virgen Extra'!SW$6:SW$257,'Aceite Virgen Extra'!$A$6:$A$257,"&gt;="&amp;$A275,'Aceite Virgen Extra'!$B$6:$B$257,"&lt;="&amp;$B275)</f>
        <v>3.02</v>
      </c>
      <c r="SX275" s="4">
        <f>SUMIFS('Aceite Virgen Extra'!SX$6:SX$257,'Aceite Virgen Extra'!$A$6:$A$257,"&gt;="&amp;$A275,'Aceite Virgen Extra'!$B$6:$B$257,"&lt;="&amp;$B275)</f>
        <v>1.32</v>
      </c>
      <c r="TB275" s="69">
        <f>SUMIFS('Aceite Virgen Extra'!TB$6:TB$257,'Aceite Virgen Extra'!$A$6:$A$257,"&gt;="&amp;$A275,'Aceite Virgen Extra'!$B$6:$B$257,"&lt;="&amp;$B275)</f>
        <v>3.6600000000000006</v>
      </c>
      <c r="TC275" s="4">
        <f>SUMIFS('Aceite Virgen Extra'!TC$6:TC$257,'Aceite Virgen Extra'!$A$6:$A$257,"&gt;="&amp;$A275,'Aceite Virgen Extra'!$B$6:$B$257,"&lt;="&amp;$B275)</f>
        <v>3.7199999999999998</v>
      </c>
      <c r="TD275" s="4">
        <f>SUMIFS('Aceite Virgen Extra'!TD$6:TD$257,'Aceite Virgen Extra'!$A$6:$A$257,"&gt;="&amp;$A275,'Aceite Virgen Extra'!$B$6:$B$257,"&lt;="&amp;$B275)</f>
        <v>3.05</v>
      </c>
      <c r="TE275" s="4">
        <f>SUMIFS('Aceite Virgen Extra'!TE$6:TE$257,'Aceite Virgen Extra'!$A$6:$A$257,"&gt;="&amp;$A275,'Aceite Virgen Extra'!$B$6:$B$257,"&lt;="&amp;$B275)</f>
        <v>1.98</v>
      </c>
      <c r="TI275" s="69">
        <f>SUMIFS('Aceite Virgen Extra'!TI$6:TI$257,'Aceite Virgen Extra'!$A$6:$A$257,"&gt;="&amp;$A275,'Aceite Virgen Extra'!$B$6:$B$257,"&lt;="&amp;$B275)</f>
        <v>3.5400000000000005</v>
      </c>
      <c r="TJ275" s="4">
        <f>SUMIFS('Aceite Virgen Extra'!TJ$6:TJ$257,'Aceite Virgen Extra'!$A$6:$A$257,"&gt;="&amp;$A275,'Aceite Virgen Extra'!$B$6:$B$257,"&lt;="&amp;$B275)</f>
        <v>3.0700000000000003</v>
      </c>
      <c r="TK275" s="4">
        <f>SUMIFS('Aceite Virgen Extra'!TK$6:TK$257,'Aceite Virgen Extra'!$A$6:$A$257,"&gt;="&amp;$A275,'Aceite Virgen Extra'!$B$6:$B$257,"&lt;="&amp;$B275)</f>
        <v>3.22</v>
      </c>
      <c r="TL275" s="4">
        <f>SUMIFS('Aceite Virgen Extra'!TL$6:TL$257,'Aceite Virgen Extra'!$A$6:$A$257,"&gt;="&amp;$A275,'Aceite Virgen Extra'!$B$6:$B$257,"&lt;="&amp;$B275)</f>
        <v>3.97</v>
      </c>
      <c r="TP275" s="69">
        <f>SUMIFS('Aceite Virgen Extra'!TP$6:TP$257,'Aceite Virgen Extra'!$A$6:$A$257,"&gt;="&amp;$A275,'Aceite Virgen Extra'!$B$6:$B$257,"&lt;="&amp;$B275)</f>
        <v>0.89</v>
      </c>
      <c r="TQ275" s="4">
        <f>SUMIFS('Aceite Virgen Extra'!TQ$6:TQ$257,'Aceite Virgen Extra'!$A$6:$A$257,"&gt;="&amp;$A275,'Aceite Virgen Extra'!$B$6:$B$257,"&lt;="&amp;$B275)</f>
        <v>1.8800000000000001</v>
      </c>
      <c r="TR275" s="4">
        <f>SUMIFS('Aceite Virgen Extra'!TR$6:TR$257,'Aceite Virgen Extra'!$A$6:$A$257,"&gt;="&amp;$A275,'Aceite Virgen Extra'!$B$6:$B$257,"&lt;="&amp;$B275)</f>
        <v>0.27</v>
      </c>
      <c r="TS275" s="4">
        <f>SUMIFS('Aceite Virgen Extra'!TS$6:TS$257,'Aceite Virgen Extra'!$A$6:$A$257,"&gt;="&amp;$A275,'Aceite Virgen Extra'!$B$6:$B$257,"&lt;="&amp;$B275)</f>
        <v>0</v>
      </c>
      <c r="TW275" s="69">
        <f>SUMIFS('Aceite Virgen Extra'!TW$6:TW$257,'Aceite Virgen Extra'!$A$6:$A$257,"&gt;="&amp;$A275,'Aceite Virgen Extra'!$B$6:$B$257,"&lt;="&amp;$B275)</f>
        <v>0.7</v>
      </c>
      <c r="TX275" s="4">
        <f>SUMIFS('Aceite Virgen Extra'!TX$6:TX$257,'Aceite Virgen Extra'!$A$6:$A$257,"&gt;="&amp;$A275,'Aceite Virgen Extra'!$B$6:$B$257,"&lt;="&amp;$B275)</f>
        <v>0.55000000000000004</v>
      </c>
      <c r="TY275" s="4">
        <f>SUMIFS('Aceite Virgen Extra'!TY$6:TY$257,'Aceite Virgen Extra'!$A$6:$A$257,"&gt;="&amp;$A275,'Aceite Virgen Extra'!$B$6:$B$257,"&lt;="&amp;$B275)</f>
        <v>0.8600000000000001</v>
      </c>
      <c r="TZ275" s="4">
        <f>SUMIFS('Aceite Virgen Extra'!TZ$6:TZ$257,'Aceite Virgen Extra'!$A$6:$A$257,"&gt;="&amp;$A275,'Aceite Virgen Extra'!$B$6:$B$257,"&lt;="&amp;$B275)</f>
        <v>0</v>
      </c>
      <c r="UD275" s="69">
        <f>SUMIFS('Aceite Virgen Extra'!UD$6:UD$257,'Aceite Virgen Extra'!$A$6:$A$257,"&gt;="&amp;$A275,'Aceite Virgen Extra'!$B$6:$B$257,"&lt;="&amp;$B275)</f>
        <v>2.33</v>
      </c>
      <c r="UE275" s="4">
        <f>SUMIFS('Aceite Virgen Extra'!UE$6:UE$257,'Aceite Virgen Extra'!$A$6:$A$257,"&gt;="&amp;$A275,'Aceite Virgen Extra'!$B$6:$B$257,"&lt;="&amp;$B275)</f>
        <v>1.76</v>
      </c>
      <c r="UF275" s="4">
        <f>SUMIFS('Aceite Virgen Extra'!UF$6:UF$257,'Aceite Virgen Extra'!$A$6:$A$257,"&gt;="&amp;$A275,'Aceite Virgen Extra'!$B$6:$B$257,"&lt;="&amp;$B275)</f>
        <v>1.81</v>
      </c>
      <c r="UG275" s="4">
        <f>SUMIFS('Aceite Virgen Extra'!UG$6:UG$257,'Aceite Virgen Extra'!$A$6:$A$257,"&gt;="&amp;$A275,'Aceite Virgen Extra'!$B$6:$B$257,"&lt;="&amp;$B275)</f>
        <v>0</v>
      </c>
      <c r="UK275" s="69">
        <f>SUMIFS('Aceite Virgen Extra'!UK$6:UK$257,'Aceite Virgen Extra'!$A$6:$A$257,"&gt;="&amp;$A275,'Aceite Virgen Extra'!$B$6:$B$257,"&lt;="&amp;$B275)</f>
        <v>1.8699999999999999</v>
      </c>
      <c r="UL275" s="4">
        <f>SUMIFS('Aceite Virgen Extra'!UL$6:UL$257,'Aceite Virgen Extra'!$A$6:$A$257,"&gt;="&amp;$A275,'Aceite Virgen Extra'!$B$6:$B$257,"&lt;="&amp;$B275)</f>
        <v>3.37</v>
      </c>
      <c r="UM275" s="4">
        <f>SUMIFS('Aceite Virgen Extra'!UM$6:UM$257,'Aceite Virgen Extra'!$A$6:$A$257,"&gt;="&amp;$A275,'Aceite Virgen Extra'!$B$6:$B$257,"&lt;="&amp;$B275)</f>
        <v>0.92999999999999994</v>
      </c>
      <c r="UN275" s="4">
        <f>SUMIFS('Aceite Virgen Extra'!UN$6:UN$257,'Aceite Virgen Extra'!$A$6:$A$257,"&gt;="&amp;$A275,'Aceite Virgen Extra'!$B$6:$B$257,"&lt;="&amp;$B275)</f>
        <v>1.92</v>
      </c>
      <c r="UR275" s="69">
        <f>SUMIFS('Aceite Virgen Extra'!UR$6:UR$257,'Aceite Virgen Extra'!$A$6:$A$257,"&gt;="&amp;$A275,'Aceite Virgen Extra'!$B$6:$B$257,"&lt;="&amp;$B275)</f>
        <v>2.5500000000000003</v>
      </c>
      <c r="US275" s="4">
        <f>SUMIFS('Aceite Virgen Extra'!US$6:US$257,'Aceite Virgen Extra'!$A$6:$A$257,"&gt;="&amp;$A275,'Aceite Virgen Extra'!$B$6:$B$257,"&lt;="&amp;$B275)</f>
        <v>6.66</v>
      </c>
      <c r="UT275" s="4">
        <f>SUMIFS('Aceite Virgen Extra'!UT$6:UT$257,'Aceite Virgen Extra'!$A$6:$A$257,"&gt;="&amp;$A275,'Aceite Virgen Extra'!$B$6:$B$257,"&lt;="&amp;$B275)</f>
        <v>0.75</v>
      </c>
      <c r="UU275" s="4">
        <f>SUMIFS('Aceite Virgen Extra'!UU$6:UU$257,'Aceite Virgen Extra'!$A$6:$A$257,"&gt;="&amp;$A275,'Aceite Virgen Extra'!$B$6:$B$257,"&lt;="&amp;$B275)</f>
        <v>2.62</v>
      </c>
      <c r="UY275" s="69">
        <f>SUMIFS('Aceite Virgen Extra'!UY$6:UY$257,'Aceite Virgen Extra'!$A$6:$A$257,"&gt;="&amp;$A275,'Aceite Virgen Extra'!$B$6:$B$257,"&lt;="&amp;$B275)</f>
        <v>1.5299999999999998</v>
      </c>
      <c r="UZ275" s="4">
        <f>SUMIFS('Aceite Virgen Extra'!UZ$6:UZ$257,'Aceite Virgen Extra'!$A$6:$A$257,"&gt;="&amp;$A275,'Aceite Virgen Extra'!$B$6:$B$257,"&lt;="&amp;$B275)</f>
        <v>2.25</v>
      </c>
      <c r="VA275" s="4">
        <f>SUMIFS('Aceite Virgen Extra'!VA$6:VA$257,'Aceite Virgen Extra'!$A$6:$A$257,"&gt;="&amp;$A275,'Aceite Virgen Extra'!$B$6:$B$257,"&lt;="&amp;$B275)</f>
        <v>1.38</v>
      </c>
      <c r="VB275" s="4">
        <f>SUMIFS('Aceite Virgen Extra'!VB$6:VB$257,'Aceite Virgen Extra'!$A$6:$A$257,"&gt;="&amp;$A275,'Aceite Virgen Extra'!$B$6:$B$257,"&lt;="&amp;$B275)</f>
        <v>0</v>
      </c>
      <c r="VF275" s="69">
        <f>SUMIFS('Aceite Virgen Extra'!VF$6:VF$257,'Aceite Virgen Extra'!$A$6:$A$257,"&gt;="&amp;$A275,'Aceite Virgen Extra'!$B$6:$B$257,"&lt;="&amp;$B275)</f>
        <v>1.17</v>
      </c>
      <c r="VG275" s="4">
        <f>SUMIFS('Aceite Virgen Extra'!VG$6:VG$257,'Aceite Virgen Extra'!$A$6:$A$257,"&gt;="&amp;$A275,'Aceite Virgen Extra'!$B$6:$B$257,"&lt;="&amp;$B275)</f>
        <v>1.23</v>
      </c>
      <c r="VH275" s="4">
        <f>SUMIFS('Aceite Virgen Extra'!VH$6:VH$257,'Aceite Virgen Extra'!$A$6:$A$257,"&gt;="&amp;$A275,'Aceite Virgen Extra'!$B$6:$B$257,"&lt;="&amp;$B275)</f>
        <v>0.7</v>
      </c>
      <c r="VI275" s="4">
        <f>SUMIFS('Aceite Virgen Extra'!VI$6:VI$257,'Aceite Virgen Extra'!$A$6:$A$257,"&gt;="&amp;$A275,'Aceite Virgen Extra'!$B$6:$B$257,"&lt;="&amp;$B275)</f>
        <v>0</v>
      </c>
      <c r="VM275" s="69">
        <f>SUMIFS('Aceite Virgen Extra'!VM$6:VM$257,'Aceite Virgen Extra'!$A$6:$A$257,"&gt;="&amp;$A275,'Aceite Virgen Extra'!$B$6:$B$257,"&lt;="&amp;$B275)</f>
        <v>1.24</v>
      </c>
      <c r="VN275" s="4">
        <f>SUMIFS('Aceite Virgen Extra'!VN$6:VN$257,'Aceite Virgen Extra'!$A$6:$A$257,"&gt;="&amp;$A275,'Aceite Virgen Extra'!$B$6:$B$257,"&lt;="&amp;$B275)</f>
        <v>2.66</v>
      </c>
      <c r="VO275" s="4">
        <f>SUMIFS('Aceite Virgen Extra'!VO$6:VO$257,'Aceite Virgen Extra'!$A$6:$A$257,"&gt;="&amp;$A275,'Aceite Virgen Extra'!$B$6:$B$257,"&lt;="&amp;$B275)</f>
        <v>0.83</v>
      </c>
      <c r="VP275" s="4">
        <f>SUMIFS('Aceite Virgen Extra'!VP$6:VP$257,'Aceite Virgen Extra'!$A$6:$A$257,"&gt;="&amp;$A275,'Aceite Virgen Extra'!$B$6:$B$257,"&lt;="&amp;$B275)</f>
        <v>0</v>
      </c>
      <c r="VT275" s="69">
        <f>SUMIFS('Aceite Virgen Extra'!VT$6:VT$257,'Aceite Virgen Extra'!$A$6:$A$257,"&gt;="&amp;$A275,'Aceite Virgen Extra'!$B$6:$B$257,"&lt;="&amp;$B275)</f>
        <v>1.58</v>
      </c>
      <c r="VU275" s="4">
        <f>SUMIFS('Aceite Virgen Extra'!VU$6:VU$257,'Aceite Virgen Extra'!$A$6:$A$257,"&gt;="&amp;$A275,'Aceite Virgen Extra'!$B$6:$B$257,"&lt;="&amp;$B275)</f>
        <v>1.63</v>
      </c>
      <c r="VV275" s="4">
        <f>SUMIFS('Aceite Virgen Extra'!VV$6:VV$257,'Aceite Virgen Extra'!$A$6:$A$257,"&gt;="&amp;$A275,'Aceite Virgen Extra'!$B$6:$B$257,"&lt;="&amp;$B275)</f>
        <v>1.51</v>
      </c>
      <c r="VW275" s="4">
        <f>SUMIFS('Aceite Virgen Extra'!VW$6:VW$257,'Aceite Virgen Extra'!$A$6:$A$257,"&gt;="&amp;$A275,'Aceite Virgen Extra'!$B$6:$B$257,"&lt;="&amp;$B275)</f>
        <v>0</v>
      </c>
      <c r="WA275" s="69">
        <f>SUMIFS('Aceite Virgen Extra'!WA$6:WA$257,'Aceite Virgen Extra'!$A$6:$A$257,"&gt;="&amp;$A275,'Aceite Virgen Extra'!$B$6:$B$257,"&lt;="&amp;$B275)</f>
        <v>1.4499999999999997</v>
      </c>
      <c r="WB275" s="4">
        <f>SUMIFS('Aceite Virgen Extra'!WB$6:WB$257,'Aceite Virgen Extra'!$A$6:$A$257,"&gt;="&amp;$A275,'Aceite Virgen Extra'!$B$6:$B$257,"&lt;="&amp;$B275)</f>
        <v>2.58</v>
      </c>
      <c r="WC275" s="4">
        <f>SUMIFS('Aceite Virgen Extra'!WC$6:WC$257,'Aceite Virgen Extra'!$A$6:$A$257,"&gt;="&amp;$A275,'Aceite Virgen Extra'!$B$6:$B$257,"&lt;="&amp;$B275)</f>
        <v>1.06</v>
      </c>
      <c r="WD275" s="4">
        <f>SUMIFS('Aceite Virgen Extra'!WD$6:WD$257,'Aceite Virgen Extra'!$A$6:$A$257,"&gt;="&amp;$A275,'Aceite Virgen Extra'!$B$6:$B$257,"&lt;="&amp;$B275)</f>
        <v>0.41</v>
      </c>
      <c r="WH275" s="69">
        <f>SUMIFS('Aceite Virgen Extra'!WH$6:WH$257,'Aceite Virgen Extra'!$A$6:$A$257,"&gt;="&amp;$A275,'Aceite Virgen Extra'!$B$6:$B$257,"&lt;="&amp;$B275)</f>
        <v>3.5600000000000005</v>
      </c>
      <c r="WI275" s="4">
        <f>SUMIFS('Aceite Virgen Extra'!WI$6:WI$257,'Aceite Virgen Extra'!$A$6:$A$257,"&gt;="&amp;$A275,'Aceite Virgen Extra'!$B$6:$B$257,"&lt;="&amp;$B275)</f>
        <v>7.6000000000000005</v>
      </c>
      <c r="WJ275" s="4">
        <f>SUMIFS('Aceite Virgen Extra'!WJ$6:WJ$257,'Aceite Virgen Extra'!$A$6:$A$257,"&gt;="&amp;$A275,'Aceite Virgen Extra'!$B$6:$B$257,"&lt;="&amp;$B275)</f>
        <v>2.3800000000000003</v>
      </c>
      <c r="WK275" s="4">
        <f>SUMIFS('Aceite Virgen Extra'!WK$6:WK$257,'Aceite Virgen Extra'!$A$6:$A$257,"&gt;="&amp;$A275,'Aceite Virgen Extra'!$B$6:$B$257,"&lt;="&amp;$B275)</f>
        <v>0</v>
      </c>
      <c r="WO275" s="69">
        <f>SUMIFS('Aceite Virgen Extra'!WO$6:WO$257,'Aceite Virgen Extra'!$A$6:$A$257,"&gt;="&amp;$A275,'Aceite Virgen Extra'!$B$6:$B$257,"&lt;="&amp;$B275)</f>
        <v>5.88</v>
      </c>
      <c r="WP275" s="4">
        <f>SUMIFS('Aceite Virgen Extra'!WP$6:WP$257,'Aceite Virgen Extra'!$A$6:$A$257,"&gt;="&amp;$A275,'Aceite Virgen Extra'!$B$6:$B$257,"&lt;="&amp;$B275)</f>
        <v>11.16</v>
      </c>
      <c r="WQ275" s="4">
        <f>SUMIFS('Aceite Virgen Extra'!WQ$6:WQ$257,'Aceite Virgen Extra'!$A$6:$A$257,"&gt;="&amp;$A275,'Aceite Virgen Extra'!$B$6:$B$257,"&lt;="&amp;$B275)</f>
        <v>3.74</v>
      </c>
      <c r="WR275" s="4">
        <f>SUMIFS('Aceite Virgen Extra'!WR$6:WR$257,'Aceite Virgen Extra'!$A$6:$A$257,"&gt;="&amp;$A275,'Aceite Virgen Extra'!$B$6:$B$257,"&lt;="&amp;$B275)</f>
        <v>0</v>
      </c>
      <c r="WV275" s="69">
        <f>SUMIFS('Aceite Virgen Extra'!WV$6:WV$257,'Aceite Virgen Extra'!$A$6:$A$257,"&gt;="&amp;$A275,'Aceite Virgen Extra'!$B$6:$B$257,"&lt;="&amp;$B275)</f>
        <v>4.51</v>
      </c>
      <c r="WW275" s="4">
        <f>SUMIFS('Aceite Virgen Extra'!WW$6:WW$257,'Aceite Virgen Extra'!$A$6:$A$257,"&gt;="&amp;$A275,'Aceite Virgen Extra'!$B$6:$B$257,"&lt;="&amp;$B275)</f>
        <v>7.25</v>
      </c>
      <c r="WX275" s="4">
        <f>SUMIFS('Aceite Virgen Extra'!WX$6:WX$257,'Aceite Virgen Extra'!$A$6:$A$257,"&gt;="&amp;$A275,'Aceite Virgen Extra'!$B$6:$B$257,"&lt;="&amp;$B275)</f>
        <v>4.0599999999999996</v>
      </c>
      <c r="WY275" s="4">
        <f>SUMIFS('Aceite Virgen Extra'!WY$6:WY$257,'Aceite Virgen Extra'!$A$6:$A$257,"&gt;="&amp;$A275,'Aceite Virgen Extra'!$B$6:$B$257,"&lt;="&amp;$B275)</f>
        <v>0.99</v>
      </c>
      <c r="XC275" s="69">
        <f>SUMIFS('Aceite Virgen Extra'!XC$6:XC$257,'Aceite Virgen Extra'!$A$6:$A$257,"&gt;="&amp;$A275,'Aceite Virgen Extra'!$B$6:$B$257,"&lt;="&amp;$B275)</f>
        <v>4.2399999999999993</v>
      </c>
      <c r="XD275" s="4">
        <f>SUMIFS('Aceite Virgen Extra'!XD$6:XD$257,'Aceite Virgen Extra'!$A$6:$A$257,"&gt;="&amp;$A275,'Aceite Virgen Extra'!$B$6:$B$257,"&lt;="&amp;$B275)</f>
        <v>3.56</v>
      </c>
      <c r="XE275" s="4">
        <f>SUMIFS('Aceite Virgen Extra'!XE$6:XE$257,'Aceite Virgen Extra'!$A$6:$A$257,"&gt;="&amp;$A275,'Aceite Virgen Extra'!$B$6:$B$257,"&lt;="&amp;$B275)</f>
        <v>4.6100000000000003</v>
      </c>
      <c r="XF275" s="4">
        <f>SUMIFS('Aceite Virgen Extra'!XF$6:XF$257,'Aceite Virgen Extra'!$A$6:$A$257,"&gt;="&amp;$A275,'Aceite Virgen Extra'!$B$6:$B$257,"&lt;="&amp;$B275)</f>
        <v>1.02</v>
      </c>
      <c r="XJ275" s="69">
        <f>SUMIFS('Aceite Virgen Extra'!XJ$6:XJ$257,'Aceite Virgen Extra'!$A$6:$A$257,"&gt;="&amp;$A275,'Aceite Virgen Extra'!$B$6:$B$257,"&lt;="&amp;$B275)</f>
        <v>2.4499999999999997</v>
      </c>
      <c r="XK275" s="4">
        <f>SUMIFS('Aceite Virgen Extra'!XK$6:XK$257,'Aceite Virgen Extra'!$A$6:$A$257,"&gt;="&amp;$A275,'Aceite Virgen Extra'!$B$6:$B$257,"&lt;="&amp;$B275)</f>
        <v>4.97</v>
      </c>
      <c r="XL275" s="4">
        <f>SUMIFS('Aceite Virgen Extra'!XL$6:XL$257,'Aceite Virgen Extra'!$A$6:$A$257,"&gt;="&amp;$A275,'Aceite Virgen Extra'!$B$6:$B$257,"&lt;="&amp;$B275)</f>
        <v>2.0200000000000005</v>
      </c>
      <c r="XM275" s="4">
        <f>SUMIFS('Aceite Virgen Extra'!XM$6:XM$257,'Aceite Virgen Extra'!$A$6:$A$257,"&gt;="&amp;$A275,'Aceite Virgen Extra'!$B$6:$B$257,"&lt;="&amp;$B275)</f>
        <v>0</v>
      </c>
      <c r="XQ275" s="69">
        <f>SUMIFS('Aceite Virgen Extra'!XQ$6:XQ$257,'Aceite Virgen Extra'!$A$6:$A$257,"&gt;="&amp;$A275,'Aceite Virgen Extra'!$B$6:$B$257,"&lt;="&amp;$B275)</f>
        <v>1.1700000000000002</v>
      </c>
      <c r="XR275" s="4">
        <f>SUMIFS('Aceite Virgen Extra'!XR$6:XR$257,'Aceite Virgen Extra'!$A$6:$A$257,"&gt;="&amp;$A275,'Aceite Virgen Extra'!$B$6:$B$257,"&lt;="&amp;$B275)</f>
        <v>1.8200000000000003</v>
      </c>
      <c r="XS275" s="4">
        <f>SUMIFS('Aceite Virgen Extra'!XS$6:XS$257,'Aceite Virgen Extra'!$A$6:$A$257,"&gt;="&amp;$A275,'Aceite Virgen Extra'!$B$6:$B$257,"&lt;="&amp;$B275)</f>
        <v>0.73999999999999988</v>
      </c>
      <c r="XT275" s="4">
        <f>SUMIFS('Aceite Virgen Extra'!XT$6:XT$257,'Aceite Virgen Extra'!$A$6:$A$257,"&gt;="&amp;$A275,'Aceite Virgen Extra'!$B$6:$B$257,"&lt;="&amp;$B275)</f>
        <v>0</v>
      </c>
      <c r="XX275" s="69">
        <f>SUMIFS('Aceite Virgen Extra'!XX$6:XX$257,'Aceite Virgen Extra'!$A$6:$A$257,"&gt;="&amp;$A275,'Aceite Virgen Extra'!$B$6:$B$257,"&lt;="&amp;$B275)</f>
        <v>0.64</v>
      </c>
      <c r="XY275" s="4">
        <f>SUMIFS('Aceite Virgen Extra'!XY$6:XY$257,'Aceite Virgen Extra'!$A$6:$A$257,"&gt;="&amp;$A275,'Aceite Virgen Extra'!$B$6:$B$257,"&lt;="&amp;$B275)</f>
        <v>0.56000000000000005</v>
      </c>
      <c r="XZ275" s="4">
        <f>SUMIFS('Aceite Virgen Extra'!XZ$6:XZ$257,'Aceite Virgen Extra'!$A$6:$A$257,"&gt;="&amp;$A275,'Aceite Virgen Extra'!$B$6:$B$257,"&lt;="&amp;$B275)</f>
        <v>0.69000000000000006</v>
      </c>
      <c r="YA275" s="4">
        <f>SUMIFS('Aceite Virgen Extra'!YA$6:YA$257,'Aceite Virgen Extra'!$A$6:$A$257,"&gt;="&amp;$A275,'Aceite Virgen Extra'!$B$6:$B$257,"&lt;="&amp;$B275)</f>
        <v>0</v>
      </c>
      <c r="YE275" s="69">
        <f>SUMIFS('Aceite Virgen Extra'!YE$6:YE$257,'Aceite Virgen Extra'!$A$6:$A$257,"&gt;="&amp;$A275,'Aceite Virgen Extra'!$B$6:$B$257,"&lt;="&amp;$B275)</f>
        <v>0.47</v>
      </c>
      <c r="YF275" s="4">
        <f>SUMIFS('Aceite Virgen Extra'!YF$6:YF$257,'Aceite Virgen Extra'!$A$6:$A$257,"&gt;="&amp;$A275,'Aceite Virgen Extra'!$B$6:$B$257,"&lt;="&amp;$B275)</f>
        <v>0.48</v>
      </c>
      <c r="YG275" s="4">
        <f>SUMIFS('Aceite Virgen Extra'!YG$6:YG$257,'Aceite Virgen Extra'!$A$6:$A$257,"&gt;="&amp;$A275,'Aceite Virgen Extra'!$B$6:$B$257,"&lt;="&amp;$B275)</f>
        <v>0.22</v>
      </c>
      <c r="YH275" s="4">
        <f>SUMIFS('Aceite Virgen Extra'!YH$6:YH$257,'Aceite Virgen Extra'!$A$6:$A$257,"&gt;="&amp;$A275,'Aceite Virgen Extra'!$B$6:$B$257,"&lt;="&amp;$B275)</f>
        <v>0.54</v>
      </c>
      <c r="YL275" s="69">
        <f>SUMIFS('Aceite Virgen Extra'!YL$6:YL$257,'Aceite Virgen Extra'!$A$6:$A$257,"&gt;="&amp;$A275,'Aceite Virgen Extra'!$B$6:$B$257,"&lt;="&amp;$B275)</f>
        <v>0.92999999999999994</v>
      </c>
      <c r="YM275" s="4">
        <f>SUMIFS('Aceite Virgen Extra'!YM$6:YM$257,'Aceite Virgen Extra'!$A$6:$A$257,"&gt;="&amp;$A275,'Aceite Virgen Extra'!$B$6:$B$257,"&lt;="&amp;$B275)</f>
        <v>0.90999999999999992</v>
      </c>
      <c r="YN275" s="4">
        <f>SUMIFS('Aceite Virgen Extra'!YN$6:YN$257,'Aceite Virgen Extra'!$A$6:$A$257,"&gt;="&amp;$A275,'Aceite Virgen Extra'!$B$6:$B$257,"&lt;="&amp;$B275)</f>
        <v>1.04</v>
      </c>
      <c r="YO275" s="4">
        <f>SUMIFS('Aceite Virgen Extra'!YO$6:YO$257,'Aceite Virgen Extra'!$A$6:$A$257,"&gt;="&amp;$A275,'Aceite Virgen Extra'!$B$6:$B$257,"&lt;="&amp;$B275)</f>
        <v>0.86</v>
      </c>
      <c r="YP275" s="4">
        <f>SUMIFS('Aceite Virgen Extra'!YP$6:YP$257,'Aceite Virgen Extra'!$A$6:$A$257,"&gt;="&amp;$A275,'Aceite Virgen Extra'!$B$6:$B$257,"&lt;="&amp;$B275)</f>
        <v>1.78</v>
      </c>
      <c r="YS275" s="69">
        <f>SUMIFS('Aceite Virgen Extra'!YS$6:YS$257,'Aceite Virgen Extra'!$A$6:$A$257,"&gt;="&amp;$A275,'Aceite Virgen Extra'!$B$6:$B$257,"&lt;="&amp;$B275)</f>
        <v>2.85</v>
      </c>
      <c r="YT275" s="4">
        <f>SUMIFS('Aceite Virgen Extra'!YT$6:YT$257,'Aceite Virgen Extra'!$A$6:$A$257,"&gt;="&amp;$A275,'Aceite Virgen Extra'!$B$6:$B$257,"&lt;="&amp;$B275)</f>
        <v>4.3899999999999997</v>
      </c>
      <c r="YU275" s="4">
        <f>SUMIFS('Aceite Virgen Extra'!YU$6:YU$257,'Aceite Virgen Extra'!$A$6:$A$257,"&gt;="&amp;$A275,'Aceite Virgen Extra'!$B$6:$B$257,"&lt;="&amp;$B275)</f>
        <v>2.3900000000000006</v>
      </c>
      <c r="YV275" s="4">
        <f>SUMIFS('Aceite Virgen Extra'!YV$6:YV$257,'Aceite Virgen Extra'!$A$6:$A$257,"&gt;="&amp;$A275,'Aceite Virgen Extra'!$B$6:$B$257,"&lt;="&amp;$B275)</f>
        <v>2.8400000000000003</v>
      </c>
      <c r="YW275" s="4">
        <f>SUMIFS('Aceite Virgen Extra'!YW$6:YW$257,'Aceite Virgen Extra'!$A$6:$A$257,"&gt;="&amp;$A275,'Aceite Virgen Extra'!$B$6:$B$257,"&lt;="&amp;$B275)</f>
        <v>0.73</v>
      </c>
      <c r="YZ275" s="69">
        <f>SUMIFS('Aceite Virgen Extra'!YZ$6:YZ$257,'Aceite Virgen Extra'!$A$6:$A$257,"&gt;="&amp;$A275,'Aceite Virgen Extra'!$B$6:$B$257,"&lt;="&amp;$B275)</f>
        <v>2.2599999999999998</v>
      </c>
      <c r="ZA275" s="4">
        <f>SUMIFS('Aceite Virgen Extra'!ZA$6:ZA$257,'Aceite Virgen Extra'!$A$6:$A$257,"&gt;="&amp;$A275,'Aceite Virgen Extra'!$B$6:$B$257,"&lt;="&amp;$B275)</f>
        <v>2.69</v>
      </c>
      <c r="ZB275" s="4">
        <f>SUMIFS('Aceite Virgen Extra'!ZB$6:ZB$257,'Aceite Virgen Extra'!$A$6:$A$257,"&gt;="&amp;$A275,'Aceite Virgen Extra'!$B$6:$B$257,"&lt;="&amp;$B275)</f>
        <v>2.1500000000000004</v>
      </c>
      <c r="ZC275" s="4">
        <f>SUMIFS('Aceite Virgen Extra'!ZC$6:ZC$257,'Aceite Virgen Extra'!$A$6:$A$257,"&gt;="&amp;$A275,'Aceite Virgen Extra'!$B$6:$B$257,"&lt;="&amp;$B275)</f>
        <v>2.06</v>
      </c>
      <c r="ZD275" s="4">
        <f>SUMIFS('Aceite Virgen Extra'!ZD$6:ZD$257,'Aceite Virgen Extra'!$A$6:$A$257,"&gt;="&amp;$A275,'Aceite Virgen Extra'!$B$6:$B$257,"&lt;="&amp;$B275)</f>
        <v>2.65</v>
      </c>
    </row>
    <row r="276" spans="1:680" x14ac:dyDescent="0.25">
      <c r="A276" s="9">
        <f>'TAM Aceite Virgen Extra'!B24</f>
        <v>7.8</v>
      </c>
      <c r="B276" s="9">
        <f>'TAM Aceite Virgen Extra'!C24</f>
        <v>8.1</v>
      </c>
      <c r="C276" s="9"/>
      <c r="D276" s="4">
        <f>SUMIFS('Aceite Virgen Extra'!D$6:D$257,'Aceite Virgen Extra'!$A$6:$A$257,"&gt;="&amp;$A276,'Aceite Virgen Extra'!$B$6:$B$257,"&lt;="&amp;$B276)</f>
        <v>1.32</v>
      </c>
      <c r="E276" s="4">
        <f>SUMIFS('Aceite Virgen Extra'!E$6:E$257,'Aceite Virgen Extra'!$A$6:$A$257,"&gt;="&amp;$A276,'Aceite Virgen Extra'!$B$6:$B$257,"&lt;="&amp;$B276)</f>
        <v>0.38</v>
      </c>
      <c r="F276" s="4">
        <f>SUMIFS('Aceite Virgen Extra'!F$6:F$257,'Aceite Virgen Extra'!$A$6:$A$257,"&gt;="&amp;$A276,'Aceite Virgen Extra'!$B$6:$B$257,"&lt;="&amp;$B276)</f>
        <v>1.1400000000000001</v>
      </c>
      <c r="G276" s="4">
        <f>SUMIFS('Aceite Virgen Extra'!G$6:G$257,'Aceite Virgen Extra'!$A$6:$A$257,"&gt;="&amp;$A276,'Aceite Virgen Extra'!$B$6:$B$257,"&lt;="&amp;$B276)</f>
        <v>3.08</v>
      </c>
      <c r="H276" s="9"/>
      <c r="I276" s="9"/>
      <c r="J276" s="9"/>
      <c r="K276" s="4">
        <f>SUMIFS('Aceite Virgen Extra'!K$6:K$257,'Aceite Virgen Extra'!$A$6:$A$257,"&gt;="&amp;$A276,'Aceite Virgen Extra'!$B$6:$B$257,"&lt;="&amp;$B276)</f>
        <v>0.67999999999999994</v>
      </c>
      <c r="L276" s="4">
        <f>SUMIFS('Aceite Virgen Extra'!L$6:L$257,'Aceite Virgen Extra'!$A$6:$A$257,"&gt;="&amp;$A276,'Aceite Virgen Extra'!$B$6:$B$257,"&lt;="&amp;$B276)</f>
        <v>1.3199999999999998</v>
      </c>
      <c r="M276" s="4">
        <f>SUMIFS('Aceite Virgen Extra'!M$6:M$257,'Aceite Virgen Extra'!$A$6:$A$257,"&gt;="&amp;$A276,'Aceite Virgen Extra'!$B$6:$B$257,"&lt;="&amp;$B276)</f>
        <v>0.1</v>
      </c>
      <c r="N276" s="4">
        <f>SUMIFS('Aceite Virgen Extra'!N$6:N$257,'Aceite Virgen Extra'!$A$6:$A$257,"&gt;="&amp;$A276,'Aceite Virgen Extra'!$B$6:$B$257,"&lt;="&amp;$B276)</f>
        <v>0.6</v>
      </c>
      <c r="O276" s="9"/>
      <c r="P276" s="9"/>
      <c r="Q276" s="9"/>
      <c r="R276" s="4">
        <f>SUMIFS('Aceite Virgen Extra'!R$6:R$257,'Aceite Virgen Extra'!$A$6:$A$257,"&gt;="&amp;$A276,'Aceite Virgen Extra'!$B$6:$B$257,"&lt;="&amp;$B276)</f>
        <v>1.35</v>
      </c>
      <c r="S276" s="4">
        <f>SUMIFS('Aceite Virgen Extra'!S$6:S$257,'Aceite Virgen Extra'!$A$6:$A$257,"&gt;="&amp;$A276,'Aceite Virgen Extra'!$B$6:$B$257,"&lt;="&amp;$B276)</f>
        <v>3.41</v>
      </c>
      <c r="T276" s="4">
        <f>SUMIFS('Aceite Virgen Extra'!T$6:T$257,'Aceite Virgen Extra'!$A$6:$A$257,"&gt;="&amp;$A276,'Aceite Virgen Extra'!$B$6:$B$257,"&lt;="&amp;$B276)</f>
        <v>0.94</v>
      </c>
      <c r="U276" s="4">
        <f>SUMIFS('Aceite Virgen Extra'!U$6:U$257,'Aceite Virgen Extra'!$A$6:$A$257,"&gt;="&amp;$A276,'Aceite Virgen Extra'!$B$6:$B$257,"&lt;="&amp;$B276)</f>
        <v>0</v>
      </c>
      <c r="V276" s="9"/>
      <c r="W276" s="9"/>
      <c r="X276" s="9"/>
      <c r="Y276" s="4">
        <f>SUMIFS('Aceite Virgen Extra'!Y$6:Y$257,'Aceite Virgen Extra'!$A$6:$A$257,"&gt;="&amp;$A276,'Aceite Virgen Extra'!$B$6:$B$257,"&lt;="&amp;$B276)</f>
        <v>0.54</v>
      </c>
      <c r="Z276" s="4">
        <f>SUMIFS('Aceite Virgen Extra'!Z$6:Z$257,'Aceite Virgen Extra'!$A$6:$A$257,"&gt;="&amp;$A276,'Aceite Virgen Extra'!$B$6:$B$257,"&lt;="&amp;$B276)</f>
        <v>0.57999999999999996</v>
      </c>
      <c r="AA276" s="4">
        <f>SUMIFS('Aceite Virgen Extra'!AA$6:AA$257,'Aceite Virgen Extra'!$A$6:$A$257,"&gt;="&amp;$A276,'Aceite Virgen Extra'!$B$6:$B$257,"&lt;="&amp;$B276)</f>
        <v>0.25</v>
      </c>
      <c r="AB276" s="4">
        <f>SUMIFS('Aceite Virgen Extra'!AB$6:AB$257,'Aceite Virgen Extra'!$A$6:$A$257,"&gt;="&amp;$A276,'Aceite Virgen Extra'!$B$6:$B$257,"&lt;="&amp;$B276)</f>
        <v>0.26</v>
      </c>
      <c r="AC276" s="9"/>
      <c r="AD276" s="9"/>
      <c r="AE276" s="9"/>
      <c r="AF276" s="4">
        <f>SUMIFS('Aceite Virgen Extra'!AF$6:AF$257,'Aceite Virgen Extra'!$A$6:$A$257,"&gt;="&amp;$A276,'Aceite Virgen Extra'!$B$6:$B$257,"&lt;="&amp;$B276)</f>
        <v>1.0900000000000001</v>
      </c>
      <c r="AG276" s="4">
        <f>SUMIFS('Aceite Virgen Extra'!AG$6:AG$257,'Aceite Virgen Extra'!$A$6:$A$257,"&gt;="&amp;$A276,'Aceite Virgen Extra'!$B$6:$B$257,"&lt;="&amp;$B276)</f>
        <v>2.71</v>
      </c>
      <c r="AH276" s="4">
        <f>SUMIFS('Aceite Virgen Extra'!AH$6:AH$257,'Aceite Virgen Extra'!$A$6:$A$257,"&gt;="&amp;$A276,'Aceite Virgen Extra'!$B$6:$B$257,"&lt;="&amp;$B276)</f>
        <v>0.85</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0.68</v>
      </c>
      <c r="AN276" s="4">
        <f>SUMIFS('Aceite Virgen Extra'!AN$6:AN$257,'Aceite Virgen Extra'!$A$6:$A$257,"&gt;="&amp;$A276,'Aceite Virgen Extra'!$B$6:$B$257,"&lt;="&amp;$B276)</f>
        <v>1.7899999999999998</v>
      </c>
      <c r="AO276" s="4">
        <f>SUMIFS('Aceite Virgen Extra'!AO$6:AO$257,'Aceite Virgen Extra'!$A$6:$A$257,"&gt;="&amp;$A276,'Aceite Virgen Extra'!$B$6:$B$257,"&lt;="&amp;$B276)</f>
        <v>0.47</v>
      </c>
      <c r="AP276" s="4">
        <f>SUMIFS('Aceite Virgen Extra'!AP$6:AP$257,'Aceite Virgen Extra'!$A$6:$A$257,"&gt;="&amp;$A276,'Aceite Virgen Extra'!$B$6:$B$257,"&lt;="&amp;$B276)</f>
        <v>0</v>
      </c>
      <c r="AQ276" s="9"/>
      <c r="AR276" s="9"/>
      <c r="AT276" s="4">
        <f>SUMIFS('Aceite Virgen Extra'!AT$6:AT$257,'Aceite Virgen Extra'!$A$6:$A$257,"&gt;="&amp;$A276,'Aceite Virgen Extra'!$B$6:$B$257,"&lt;="&amp;$B276)</f>
        <v>1.4200000000000002</v>
      </c>
      <c r="AU276" s="4">
        <f>SUMIFS('Aceite Virgen Extra'!AU$6:AU$257,'Aceite Virgen Extra'!$A$6:$A$257,"&gt;="&amp;$A276,'Aceite Virgen Extra'!$B$6:$B$257,"&lt;="&amp;$B276)</f>
        <v>2.75</v>
      </c>
      <c r="AV276" s="4">
        <f>SUMIFS('Aceite Virgen Extra'!AV$6:AV$257,'Aceite Virgen Extra'!$A$6:$A$257,"&gt;="&amp;$A276,'Aceite Virgen Extra'!$B$6:$B$257,"&lt;="&amp;$B276)</f>
        <v>1.27</v>
      </c>
      <c r="AW276" s="4">
        <f>SUMIFS('Aceite Virgen Extra'!AW$6:AW$257,'Aceite Virgen Extra'!$A$6:$A$257,"&gt;="&amp;$A276,'Aceite Virgen Extra'!$B$6:$B$257,"&lt;="&amp;$B276)</f>
        <v>0</v>
      </c>
      <c r="BA276" s="4">
        <f>SUMIFS('Aceite Virgen Extra'!BA$6:BA$257,'Aceite Virgen Extra'!$A$6:$A$257,"&gt;="&amp;A276,'Aceite Virgen Extra'!$B$6:$B$257,"&lt;="&amp;B276)</f>
        <v>0.57000000000000006</v>
      </c>
      <c r="BB276" s="4">
        <f>SUMIFS('Aceite Virgen Extra'!BB$6:BB$257,'Aceite Virgen Extra'!$A$6:$A$257,"&gt;="&amp;$A276,'Aceite Virgen Extra'!$B$6:$B$257,"&lt;="&amp;$B276)</f>
        <v>0.37</v>
      </c>
      <c r="BC276" s="4">
        <f>SUMIFS('Aceite Virgen Extra'!BC$6:BC$257,'Aceite Virgen Extra'!$A$6:$A$257,"&gt;="&amp;$A276,'Aceite Virgen Extra'!$B$6:$B$257,"&lt;="&amp;$B276)</f>
        <v>0.5</v>
      </c>
      <c r="BD276" s="4">
        <f>SUMIFS('Aceite Virgen Extra'!BD$6:BD$257,'Aceite Virgen Extra'!$A$6:$A$257,"&gt;="&amp;$A276,'Aceite Virgen Extra'!$B$6:$B$257,"&lt;="&amp;$B276)</f>
        <v>0.19</v>
      </c>
      <c r="BH276" s="4">
        <f>SUMIFS('Aceite Virgen Extra'!BH$6:BH$257,'Aceite Virgen Extra'!$A$6:$A$257,"&gt;="&amp;$A276,'Aceite Virgen Extra'!$B$6:$B$257,"&lt;="&amp;$B276)</f>
        <v>0.65</v>
      </c>
      <c r="BI276" s="4">
        <f>SUMIFS('Aceite Virgen Extra'!BI$6:BI$257,'Aceite Virgen Extra'!$A$6:$A$257,"&gt;="&amp;$A276,'Aceite Virgen Extra'!$B$6:$B$257,"&lt;="&amp;$B276)</f>
        <v>0</v>
      </c>
      <c r="BJ276" s="4">
        <f>SUMIFS('Aceite Virgen Extra'!BJ$6:BJ$257,'Aceite Virgen Extra'!$A$6:$A$257,"&gt;="&amp;$A276,'Aceite Virgen Extra'!$B$6:$B$257,"&lt;="&amp;$B276)</f>
        <v>0</v>
      </c>
      <c r="BK276" s="4">
        <f>SUMIFS('Aceite Virgen Extra'!BK$6:BK$257,'Aceite Virgen Extra'!$A$6:$A$257,"&gt;="&amp;$A276,'Aceite Virgen Extra'!$B$6:$B$257,"&lt;="&amp;$B276)</f>
        <v>3.68</v>
      </c>
      <c r="BO276" s="4">
        <f>SUMIFS('Aceite Virgen Extra'!BO$6:BO$257,'Aceite Virgen Extra'!$A$6:$A$257,"&gt;="&amp;$A276,'Aceite Virgen Extra'!$B$6:$B$257,"&lt;="&amp;$B276)</f>
        <v>1.6600000000000001</v>
      </c>
      <c r="BP276" s="4">
        <f>SUMIFS('Aceite Virgen Extra'!BP$6:BP$257,'Aceite Virgen Extra'!$A$6:$A$257,"&gt;="&amp;$A276,'Aceite Virgen Extra'!$B$6:$B$257,"&lt;="&amp;$B276)</f>
        <v>3.3</v>
      </c>
      <c r="BQ276" s="4">
        <f>SUMIFS('Aceite Virgen Extra'!BQ$6:BQ$257,'Aceite Virgen Extra'!$A$6:$A$257,"&gt;="&amp;$A276,'Aceite Virgen Extra'!$B$6:$B$257,"&lt;="&amp;$B276)</f>
        <v>0.08</v>
      </c>
      <c r="BR276" s="4">
        <f>SUMIFS('Aceite Virgen Extra'!BR$6:BR$257,'Aceite Virgen Extra'!$A$6:$A$257,"&gt;="&amp;$A276,'Aceite Virgen Extra'!$B$6:$B$257,"&lt;="&amp;$B276)</f>
        <v>3.9</v>
      </c>
      <c r="BV276" s="4">
        <f>SUMIFS('Aceite Virgen Extra'!BV$6:BV$257,'Aceite Virgen Extra'!$A$6:$A$257,"&gt;="&amp;$A276,'Aceite Virgen Extra'!$B$6:$B$257,"&lt;="&amp;$B276)</f>
        <v>0.91000000000000014</v>
      </c>
      <c r="BW276" s="4">
        <f>SUMIFS('Aceite Virgen Extra'!BW$6:BW$257,'Aceite Virgen Extra'!$A$6:$A$257,"&gt;="&amp;$A276,'Aceite Virgen Extra'!$B$6:$B$257,"&lt;="&amp;$B276)</f>
        <v>0</v>
      </c>
      <c r="BX276" s="4">
        <f>SUMIFS('Aceite Virgen Extra'!BX$6:BX$257,'Aceite Virgen Extra'!$A$6:$A$257,"&gt;="&amp;$A276,'Aceite Virgen Extra'!$B$6:$B$257,"&lt;="&amp;$B276)</f>
        <v>0.8</v>
      </c>
      <c r="BY276" s="4">
        <f>SUMIFS('Aceite Virgen Extra'!BY$6:BY$257,'Aceite Virgen Extra'!$A$6:$A$257,"&gt;="&amp;$A276,'Aceite Virgen Extra'!$B$6:$B$257,"&lt;="&amp;$B276)</f>
        <v>2.44</v>
      </c>
      <c r="CC276" s="4">
        <f>SUMIFS('Aceite Virgen Extra'!CC$6:CC$257,'Aceite Virgen Extra'!$A$6:$A$257,"&gt;="&amp;$A276,'Aceite Virgen Extra'!$B$6:$B$257,"&lt;="&amp;$B276)</f>
        <v>0.95</v>
      </c>
      <c r="CD276" s="4">
        <f>SUMIFS('Aceite Virgen Extra'!CD$6:CD$257,'Aceite Virgen Extra'!$A$6:$A$257,"&gt;="&amp;$A276,'Aceite Virgen Extra'!$B$6:$B$257,"&lt;="&amp;$B276)</f>
        <v>0.67999999999999994</v>
      </c>
      <c r="CE276" s="4">
        <f>SUMIFS('Aceite Virgen Extra'!CE$6:CE$257,'Aceite Virgen Extra'!$A$6:$A$257,"&gt;="&amp;$A276,'Aceite Virgen Extra'!$B$6:$B$257,"&lt;="&amp;$B276)</f>
        <v>1.3399999999999999</v>
      </c>
      <c r="CF276" s="4">
        <f>SUMIFS('Aceite Virgen Extra'!CF$6:CF$257,'Aceite Virgen Extra'!$A$6:$A$257,"&gt;="&amp;$A276,'Aceite Virgen Extra'!$B$6:$B$257,"&lt;="&amp;$B276)</f>
        <v>0.19</v>
      </c>
      <c r="CJ276" s="4">
        <f>SUMIFS('Aceite Virgen Extra'!CJ$6:CJ$257,'Aceite Virgen Extra'!$A$6:$A$257,"&gt;="&amp;$A276,'Aceite Virgen Extra'!$B$6:$B$257,"&lt;="&amp;$B276)</f>
        <v>0.95</v>
      </c>
      <c r="CK276" s="4">
        <f>SUMIFS('Aceite Virgen Extra'!CK$6:CK$257,'Aceite Virgen Extra'!$A$6:$A$257,"&gt;="&amp;$A276,'Aceite Virgen Extra'!$B$6:$B$257,"&lt;="&amp;$B276)</f>
        <v>1.87</v>
      </c>
      <c r="CL276" s="4">
        <f>SUMIFS('Aceite Virgen Extra'!CL$6:CL$257,'Aceite Virgen Extra'!$A$6:$A$257,"&gt;="&amp;$A276,'Aceite Virgen Extra'!$B$6:$B$257,"&lt;="&amp;$B276)</f>
        <v>0.56000000000000005</v>
      </c>
      <c r="CM276" s="4">
        <f>SUMIFS('Aceite Virgen Extra'!CM$6:CM$257,'Aceite Virgen Extra'!$A$6:$A$257,"&gt;="&amp;$A276,'Aceite Virgen Extra'!$B$6:$B$257,"&lt;="&amp;$B276)</f>
        <v>0.27</v>
      </c>
      <c r="CQ276" s="4">
        <f>SUMIFS('Aceite Virgen Extra'!CQ$6:CQ$257,'Aceite Virgen Extra'!$A$6:$A$257,"&gt;="&amp;$A276,'Aceite Virgen Extra'!$B$6:$B$257,"&lt;="&amp;$B276)</f>
        <v>0.38</v>
      </c>
      <c r="CR276" s="4">
        <f>SUMIFS('Aceite Virgen Extra'!CR$6:CR$257,'Aceite Virgen Extra'!$A$6:$A$257,"&gt;="&amp;$A276,'Aceite Virgen Extra'!$B$6:$B$257,"&lt;="&amp;$B276)</f>
        <v>1.1099999999999999</v>
      </c>
      <c r="CS276" s="4">
        <f>SUMIFS('Aceite Virgen Extra'!CS$6:CS$257,'Aceite Virgen Extra'!$A$6:$A$257,"&gt;="&amp;$A276,'Aceite Virgen Extra'!$B$6:$B$257,"&lt;="&amp;$B276)</f>
        <v>0.13</v>
      </c>
      <c r="CT276" s="4">
        <f>SUMIFS('Aceite Virgen Extra'!CT$6:CT$257,'Aceite Virgen Extra'!$A$6:$A$257,"&gt;="&amp;$A276,'Aceite Virgen Extra'!$B$6:$B$257,"&lt;="&amp;$B276)</f>
        <v>0</v>
      </c>
      <c r="CX276" s="4">
        <f>SUMIFS('Aceite Virgen Extra'!CX$6:CX$257,'Aceite Virgen Extra'!$A$6:$A$257,"&gt;="&amp;$A276,'Aceite Virgen Extra'!$B$6:$B$257,"&lt;="&amp;$B276)</f>
        <v>0.94</v>
      </c>
      <c r="CY276" s="4">
        <f>SUMIFS('Aceite Virgen Extra'!CY$6:CY$257,'Aceite Virgen Extra'!$A$6:$A$257,"&gt;="&amp;$A276,'Aceite Virgen Extra'!$B$6:$B$257,"&lt;="&amp;$B276)</f>
        <v>1.0999999999999999</v>
      </c>
      <c r="CZ276" s="4">
        <f>SUMIFS('Aceite Virgen Extra'!CZ$6:CZ$257,'Aceite Virgen Extra'!$A$6:$A$257,"&gt;="&amp;$A276,'Aceite Virgen Extra'!$B$6:$B$257,"&lt;="&amp;$B276)</f>
        <v>0.73</v>
      </c>
      <c r="DA276" s="4">
        <f>SUMIFS('Aceite Virgen Extra'!DA$6:DA$257,'Aceite Virgen Extra'!$A$6:$A$257,"&gt;="&amp;$A276,'Aceite Virgen Extra'!$B$6:$B$257,"&lt;="&amp;$B276)</f>
        <v>1.82</v>
      </c>
      <c r="DE276" s="4">
        <f>SUMIFS('Aceite Virgen Extra'!DE$6:DE$257,'Aceite Virgen Extra'!$A$6:$A$257,"&gt;="&amp;$A276,'Aceite Virgen Extra'!$B$6:$B$257,"&lt;="&amp;$B276)</f>
        <v>0.53</v>
      </c>
      <c r="DF276" s="4">
        <f>SUMIFS('Aceite Virgen Extra'!DF$6:DF$257,'Aceite Virgen Extra'!$A$6:$A$257,"&gt;="&amp;$A276,'Aceite Virgen Extra'!$B$6:$B$257,"&lt;="&amp;$B276)</f>
        <v>1.29</v>
      </c>
      <c r="DG276" s="4">
        <f>SUMIFS('Aceite Virgen Extra'!DG$6:DG$257,'Aceite Virgen Extra'!$A$6:$A$257,"&gt;="&amp;$A276,'Aceite Virgen Extra'!$B$6:$B$257,"&lt;="&amp;$B276)</f>
        <v>0.13</v>
      </c>
      <c r="DH276" s="4">
        <f>SUMIFS('Aceite Virgen Extra'!DH$6:DH$257,'Aceite Virgen Extra'!$A$6:$A$257,"&gt;="&amp;$A276,'Aceite Virgen Extra'!$B$6:$B$257,"&lt;="&amp;$B276)</f>
        <v>0</v>
      </c>
      <c r="DL276" s="4">
        <f>SUMIFS('Aceite Virgen Extra'!DL$6:DL$257,'Aceite Virgen Extra'!$A$6:$A$257,"&gt;="&amp;$A276,'Aceite Virgen Extra'!$B$6:$B$257,"&lt;="&amp;$B276)</f>
        <v>0.34</v>
      </c>
      <c r="DM276" s="4">
        <f>SUMIFS('Aceite Virgen Extra'!DM$6:DM$257,'Aceite Virgen Extra'!$A$6:$A$257,"&gt;="&amp;$A276,'Aceite Virgen Extra'!$B$6:$B$257,"&lt;="&amp;$B276)</f>
        <v>1.1099999999999999</v>
      </c>
      <c r="DN276" s="4">
        <f>SUMIFS('Aceite Virgen Extra'!DN$6:DN$257,'Aceite Virgen Extra'!$A$6:$A$257,"&gt;="&amp;$A276,'Aceite Virgen Extra'!$B$6:$B$257,"&lt;="&amp;$B276)</f>
        <v>0.06</v>
      </c>
      <c r="DO276" s="4">
        <f>SUMIFS('Aceite Virgen Extra'!DO$6:DO$257,'Aceite Virgen Extra'!$A$6:$A$257,"&gt;="&amp;$A276,'Aceite Virgen Extra'!$B$6:$B$257,"&lt;="&amp;$B276)</f>
        <v>0</v>
      </c>
      <c r="DS276" s="4">
        <f>SUMIFS('Aceite Virgen Extra'!DS$6:DS$257,'Aceite Virgen Extra'!$A$6:$A$257,"&gt;="&amp;$A276,'Aceite Virgen Extra'!$B$6:$B$257,"&lt;="&amp;$B276)</f>
        <v>0.15</v>
      </c>
      <c r="DT276" s="4">
        <f>SUMIFS('Aceite Virgen Extra'!DT$6:DT$257,'Aceite Virgen Extra'!$A$6:$A$257,"&gt;="&amp;$A276,'Aceite Virgen Extra'!$B$6:$B$257,"&lt;="&amp;$B276)</f>
        <v>0</v>
      </c>
      <c r="DU276" s="4">
        <f>SUMIFS('Aceite Virgen Extra'!DU$6:DU$257,'Aceite Virgen Extra'!$A$6:$A$257,"&gt;="&amp;$A276,'Aceite Virgen Extra'!$B$6:$B$257,"&lt;="&amp;$B276)</f>
        <v>0.23</v>
      </c>
      <c r="DV276" s="4">
        <f>SUMIFS('Aceite Virgen Extra'!DV$6:DV$257,'Aceite Virgen Extra'!$A$6:$A$257,"&gt;="&amp;$A276,'Aceite Virgen Extra'!$B$6:$B$257,"&lt;="&amp;$B276)</f>
        <v>0</v>
      </c>
      <c r="DZ276" s="4">
        <f>SUMIFS('Aceite Virgen Extra'!DZ$6:DZ$257,'Aceite Virgen Extra'!$A$6:$A$257,"&gt;="&amp;$A276,'Aceite Virgen Extra'!$B$6:$B$257,"&lt;="&amp;$B276)</f>
        <v>1.1000000000000001</v>
      </c>
      <c r="EA276" s="4">
        <f>SUMIFS('Aceite Virgen Extra'!EA$6:EA$257,'Aceite Virgen Extra'!$A$6:$A$257,"&gt;="&amp;$A276,'Aceite Virgen Extra'!$B$6:$B$257,"&lt;="&amp;$B276)</f>
        <v>1.45</v>
      </c>
      <c r="EB276" s="4">
        <f>SUMIFS('Aceite Virgen Extra'!EB$6:EB$257,'Aceite Virgen Extra'!$A$6:$A$257,"&gt;="&amp;$A276,'Aceite Virgen Extra'!$B$6:$B$257,"&lt;="&amp;$B276)</f>
        <v>0.72</v>
      </c>
      <c r="EC276" s="4">
        <f>SUMIFS('Aceite Virgen Extra'!EC$6:EC$257,'Aceite Virgen Extra'!$A$6:$A$257,"&gt;="&amp;$A276,'Aceite Virgen Extra'!$B$6:$B$257,"&lt;="&amp;$B276)</f>
        <v>0</v>
      </c>
      <c r="EG276" s="4">
        <f>SUMIFS('Aceite Virgen Extra'!EG$6:EG$257,'Aceite Virgen Extra'!$A$6:$A$257,"&gt;="&amp;$A276,'Aceite Virgen Extra'!$B$6:$B$257,"&lt;="&amp;$B276)</f>
        <v>0.27</v>
      </c>
      <c r="EH276" s="4">
        <f>SUMIFS('Aceite Virgen Extra'!EH$6:EH$257,'Aceite Virgen Extra'!$A$6:$A$257,"&gt;="&amp;$A276,'Aceite Virgen Extra'!$B$6:$B$257,"&lt;="&amp;$B276)</f>
        <v>0.3</v>
      </c>
      <c r="EI276" s="4">
        <f>SUMIFS('Aceite Virgen Extra'!EI$6:EI$257,'Aceite Virgen Extra'!$A$6:$A$257,"&gt;="&amp;$A276,'Aceite Virgen Extra'!$B$6:$B$257,"&lt;="&amp;$B276)</f>
        <v>0.1</v>
      </c>
      <c r="EJ276" s="4">
        <f>SUMIFS('Aceite Virgen Extra'!EJ$6:EJ$257,'Aceite Virgen Extra'!$A$6:$A$257,"&gt;="&amp;$A276,'Aceite Virgen Extra'!$B$6:$B$257,"&lt;="&amp;$B276)</f>
        <v>0</v>
      </c>
      <c r="EN276" s="4">
        <f>SUMIFS('Aceite Virgen Extra'!EN$6:EN$257,'Aceite Virgen Extra'!$A$6:$A$257,"&gt;="&amp;$A276,'Aceite Virgen Extra'!$B$6:$B$257,"&lt;="&amp;$B276)</f>
        <v>0.67</v>
      </c>
      <c r="EO276" s="4">
        <f>SUMIFS('Aceite Virgen Extra'!EO$6:EO$257,'Aceite Virgen Extra'!$A$6:$A$257,"&gt;="&amp;$A276,'Aceite Virgen Extra'!$B$6:$B$257,"&lt;="&amp;$B276)</f>
        <v>1.42</v>
      </c>
      <c r="EP276" s="4">
        <f>SUMIFS('Aceite Virgen Extra'!EP$6:EP$257,'Aceite Virgen Extra'!$A$6:$A$257,"&gt;="&amp;$A276,'Aceite Virgen Extra'!$B$6:$B$257,"&lt;="&amp;$B276)</f>
        <v>0.49</v>
      </c>
      <c r="EQ276" s="4">
        <f>SUMIFS('Aceite Virgen Extra'!EQ$6:EQ$257,'Aceite Virgen Extra'!$A$6:$A$257,"&gt;="&amp;$A276,'Aceite Virgen Extra'!$B$6:$B$257,"&lt;="&amp;$B276)</f>
        <v>0</v>
      </c>
      <c r="EU276" s="4">
        <f>SUMIFS('Aceite Virgen Extra'!EU$6:EU$257,'Aceite Virgen Extra'!$A$6:$A$257,"&gt;="&amp;$A276,'Aceite Virgen Extra'!$B$6:$B$257,"&lt;="&amp;$B276)</f>
        <v>0.51</v>
      </c>
      <c r="EV276" s="4">
        <f>SUMIFS('Aceite Virgen Extra'!EV$6:EV$257,'Aceite Virgen Extra'!$A$6:$A$257,"&gt;="&amp;$A276,'Aceite Virgen Extra'!$B$6:$B$257,"&lt;="&amp;$B276)</f>
        <v>0.94</v>
      </c>
      <c r="EW276" s="4">
        <f>SUMIFS('Aceite Virgen Extra'!EW$6:EW$257,'Aceite Virgen Extra'!$A$6:$A$257,"&gt;="&amp;$A276,'Aceite Virgen Extra'!$B$6:$B$257,"&lt;="&amp;$B276)</f>
        <v>0.48</v>
      </c>
      <c r="EX276" s="4">
        <f>SUMIFS('Aceite Virgen Extra'!EX$6:EX$257,'Aceite Virgen Extra'!$A$6:$A$257,"&gt;="&amp;$A276,'Aceite Virgen Extra'!$B$6:$B$257,"&lt;="&amp;$B276)</f>
        <v>0</v>
      </c>
      <c r="FB276" s="4">
        <f>SUMIFS('Aceite Virgen Extra'!FB$6:FB$257,'Aceite Virgen Extra'!$A$6:$A$257,"&gt;="&amp;$A276,'Aceite Virgen Extra'!$B$6:$B$257,"&lt;="&amp;$B276)</f>
        <v>0.67999999999999994</v>
      </c>
      <c r="FC276" s="4">
        <f>SUMIFS('Aceite Virgen Extra'!FC$6:FC$257,'Aceite Virgen Extra'!$A$6:$A$257,"&gt;="&amp;$A276,'Aceite Virgen Extra'!$B$6:$B$257,"&lt;="&amp;$B276)</f>
        <v>0.92999999999999994</v>
      </c>
      <c r="FD276" s="4">
        <f>SUMIFS('Aceite Virgen Extra'!FD$6:FD$257,'Aceite Virgen Extra'!$A$6:$A$257,"&gt;="&amp;$A276,'Aceite Virgen Extra'!$B$6:$B$257,"&lt;="&amp;$B276)</f>
        <v>0.7</v>
      </c>
      <c r="FE276" s="4">
        <f>SUMIFS('Aceite Virgen Extra'!FE$6:FE$257,'Aceite Virgen Extra'!$A$6:$A$257,"&gt;="&amp;$A276,'Aceite Virgen Extra'!$B$6:$B$257,"&lt;="&amp;$B276)</f>
        <v>0</v>
      </c>
      <c r="FI276" s="4">
        <f>SUMIFS('Aceite Virgen Extra'!FI$6:FI$257,'Aceite Virgen Extra'!$A$6:$A$257,"&gt;="&amp;$A276,'Aceite Virgen Extra'!$B$6:$B$257,"&lt;="&amp;$B276)</f>
        <v>0.52999999999999992</v>
      </c>
      <c r="FJ276" s="4">
        <f>SUMIFS('Aceite Virgen Extra'!FJ$6:FJ$257,'Aceite Virgen Extra'!$A$6:$A$257,"&gt;="&amp;$A276,'Aceite Virgen Extra'!$B$6:$B$257,"&lt;="&amp;$B276)</f>
        <v>1.5899999999999999</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0.58000000000000007</v>
      </c>
      <c r="FQ276" s="4">
        <f>SUMIFS('Aceite Virgen Extra'!FQ$6:FQ$257,'Aceite Virgen Extra'!$A$6:$A$257,"&gt;="&amp;$A276,'Aceite Virgen Extra'!$B$6:$B$257,"&lt;="&amp;$B276)</f>
        <v>1.04</v>
      </c>
      <c r="FR276" s="4">
        <f>SUMIFS('Aceite Virgen Extra'!FR$6:FR$257,'Aceite Virgen Extra'!$A$6:$A$257,"&gt;="&amp;$A276,'Aceite Virgen Extra'!$B$6:$B$257,"&lt;="&amp;$B276)</f>
        <v>0.59</v>
      </c>
      <c r="FS276" s="4">
        <f>SUMIFS('Aceite Virgen Extra'!FS$6:FS$257,'Aceite Virgen Extra'!$A$6:$A$257,"&gt;="&amp;$A276,'Aceite Virgen Extra'!$B$6:$B$257,"&lt;="&amp;$B276)</f>
        <v>0</v>
      </c>
      <c r="FW276" s="4">
        <f>SUMIFS('Aceite Virgen Extra'!FW$6:FW$257,'Aceite Virgen Extra'!$A$6:$A$257,"&gt;="&amp;$A276,'Aceite Virgen Extra'!$B$6:$B$257,"&lt;="&amp;$B276)</f>
        <v>1.44</v>
      </c>
      <c r="FX276" s="4">
        <f>SUMIFS('Aceite Virgen Extra'!FX$6:FX$257,'Aceite Virgen Extra'!$A$6:$A$257,"&gt;="&amp;$A276,'Aceite Virgen Extra'!$B$6:$B$257,"&lt;="&amp;$B276)</f>
        <v>1.2</v>
      </c>
      <c r="FY276" s="4">
        <f>SUMIFS('Aceite Virgen Extra'!FY$6:FY$257,'Aceite Virgen Extra'!$A$6:$A$257,"&gt;="&amp;$A276,'Aceite Virgen Extra'!$B$6:$B$257,"&lt;="&amp;$B276)</f>
        <v>1.71</v>
      </c>
      <c r="FZ276" s="4">
        <f>SUMIFS('Aceite Virgen Extra'!FZ$6:FZ$257,'Aceite Virgen Extra'!$A$6:$A$257,"&gt;="&amp;$A276,'Aceite Virgen Extra'!$B$6:$B$257,"&lt;="&amp;$B276)</f>
        <v>1.48</v>
      </c>
      <c r="GD276" s="4">
        <f>SUMIFS('Aceite Virgen Extra'!GD$6:GD$257,'Aceite Virgen Extra'!$A$6:$A$257,"&gt;="&amp;$A276,'Aceite Virgen Extra'!$B$6:$B$257,"&lt;="&amp;$B276)</f>
        <v>0.7</v>
      </c>
      <c r="GE276" s="4">
        <f>SUMIFS('Aceite Virgen Extra'!GE$6:GE$257,'Aceite Virgen Extra'!$A$6:$A$257,"&gt;="&amp;$A276,'Aceite Virgen Extra'!$B$6:$B$257,"&lt;="&amp;$B276)</f>
        <v>0.64</v>
      </c>
      <c r="GF276" s="4">
        <f>SUMIFS('Aceite Virgen Extra'!GF$6:GF$257,'Aceite Virgen Extra'!$A$6:$A$257,"&gt;="&amp;$A276,'Aceite Virgen Extra'!$B$6:$B$257,"&lt;="&amp;$B276)</f>
        <v>0.65</v>
      </c>
      <c r="GG276" s="4">
        <f>SUMIFS('Aceite Virgen Extra'!GG$6:GG$257,'Aceite Virgen Extra'!$A$6:$A$257,"&gt;="&amp;$A276,'Aceite Virgen Extra'!$B$6:$B$257,"&lt;="&amp;$B276)</f>
        <v>0</v>
      </c>
      <c r="GK276" s="4">
        <f>SUMIFS('Aceite Virgen Extra'!GK$6:GK$257,'Aceite Virgen Extra'!$A$6:$A$257,"&gt;="&amp;$A276,'Aceite Virgen Extra'!$B$6:$B$257,"&lt;="&amp;$B276)</f>
        <v>1.1600000000000001</v>
      </c>
      <c r="GL276" s="4">
        <f>SUMIFS('Aceite Virgen Extra'!GL$6:GL$257,'Aceite Virgen Extra'!$A$6:$A$257,"&gt;="&amp;$A276,'Aceite Virgen Extra'!$B$6:$B$257,"&lt;="&amp;$B276)</f>
        <v>1.27</v>
      </c>
      <c r="GM276" s="4">
        <f>SUMIFS('Aceite Virgen Extra'!GM$6:GM$257,'Aceite Virgen Extra'!$A$6:$A$257,"&gt;="&amp;$A276,'Aceite Virgen Extra'!$B$6:$B$257,"&lt;="&amp;$B276)</f>
        <v>1.4300000000000002</v>
      </c>
      <c r="GN276" s="4">
        <f>SUMIFS('Aceite Virgen Extra'!GN$6:GN$257,'Aceite Virgen Extra'!$A$6:$A$257,"&gt;="&amp;$A276,'Aceite Virgen Extra'!$B$6:$B$257,"&lt;="&amp;$B276)</f>
        <v>0</v>
      </c>
      <c r="GR276" s="4">
        <f>SUMIFS('Aceite Virgen Extra'!GR$6:GR$257,'Aceite Virgen Extra'!$A$6:$A$257,"&gt;="&amp;$A276,'Aceite Virgen Extra'!$B$6:$B$257,"&lt;="&amp;$B276)</f>
        <v>0.97</v>
      </c>
      <c r="GS276" s="4">
        <f>SUMIFS('Aceite Virgen Extra'!GS$6:GS$257,'Aceite Virgen Extra'!$A$6:$A$257,"&gt;="&amp;$A276,'Aceite Virgen Extra'!$B$6:$B$257,"&lt;="&amp;$B276)</f>
        <v>0</v>
      </c>
      <c r="GT276" s="4">
        <f>SUMIFS('Aceite Virgen Extra'!GT$6:GT$257,'Aceite Virgen Extra'!$A$6:$A$257,"&gt;="&amp;$A276,'Aceite Virgen Extra'!$B$6:$B$257,"&lt;="&amp;$B276)</f>
        <v>1.77</v>
      </c>
      <c r="GU276" s="4">
        <f>SUMIFS('Aceite Virgen Extra'!GU$6:GU$257,'Aceite Virgen Extra'!$A$6:$A$257,"&gt;="&amp;$A276,'Aceite Virgen Extra'!$B$6:$B$257,"&lt;="&amp;$B276)</f>
        <v>0</v>
      </c>
      <c r="GY276" s="4">
        <f>SUMIFS('Aceite Virgen Extra'!GY$6:GY$257,'Aceite Virgen Extra'!$A$6:$A$257,"&gt;="&amp;$A276,'Aceite Virgen Extra'!$B$6:$B$257,"&lt;="&amp;$B276)</f>
        <v>0.77</v>
      </c>
      <c r="GZ276" s="4">
        <f>SUMIFS('Aceite Virgen Extra'!GZ$6:GZ$257,'Aceite Virgen Extra'!$A$6:$A$257,"&gt;="&amp;$A276,'Aceite Virgen Extra'!$B$6:$B$257,"&lt;="&amp;$B276)</f>
        <v>0.76</v>
      </c>
      <c r="HA276" s="4">
        <f>SUMIFS('Aceite Virgen Extra'!HA$6:HA$257,'Aceite Virgen Extra'!$A$6:$A$257,"&gt;="&amp;$A276,'Aceite Virgen Extra'!$B$6:$B$257,"&lt;="&amp;$B276)</f>
        <v>1.03</v>
      </c>
      <c r="HB276" s="4">
        <f>SUMIFS('Aceite Virgen Extra'!HB$6:HB$257,'Aceite Virgen Extra'!$A$6:$A$257,"&gt;="&amp;$A276,'Aceite Virgen Extra'!$B$6:$B$257,"&lt;="&amp;$B276)</f>
        <v>0</v>
      </c>
      <c r="HF276" s="4">
        <f>SUMIFS('Aceite Virgen Extra'!HF$6:HF$257,'Aceite Virgen Extra'!$A$6:$A$257,"&gt;="&amp;$A276,'Aceite Virgen Extra'!$B$6:$B$257,"&lt;="&amp;$B276)</f>
        <v>2.13</v>
      </c>
      <c r="HG276" s="4">
        <f>SUMIFS('Aceite Virgen Extra'!HG$6:HG$257,'Aceite Virgen Extra'!$A$6:$A$257,"&gt;="&amp;$A276,'Aceite Virgen Extra'!$B$6:$B$257,"&lt;="&amp;$B276)</f>
        <v>1.58</v>
      </c>
      <c r="HH276" s="4">
        <f>SUMIFS('Aceite Virgen Extra'!HH$6:HH$257,'Aceite Virgen Extra'!$A$6:$A$257,"&gt;="&amp;$A276,'Aceite Virgen Extra'!$B$6:$B$257,"&lt;="&amp;$B276)</f>
        <v>1.63</v>
      </c>
      <c r="HI276" s="4">
        <f>SUMIFS('Aceite Virgen Extra'!HI$6:HI$257,'Aceite Virgen Extra'!$A$6:$A$257,"&gt;="&amp;$A276,'Aceite Virgen Extra'!$B$6:$B$257,"&lt;="&amp;$B276)</f>
        <v>0</v>
      </c>
      <c r="HM276" s="4">
        <f>SUMIFS('Aceite Virgen Extra'!HM$6:HM$257,'Aceite Virgen Extra'!$A$6:$A$257,"&gt;="&amp;$A276,'Aceite Virgen Extra'!$B$6:$B$257,"&lt;="&amp;$B276)</f>
        <v>1.1400000000000001</v>
      </c>
      <c r="HN276" s="4">
        <f>SUMIFS('Aceite Virgen Extra'!HN$6:HN$257,'Aceite Virgen Extra'!$A$6:$A$257,"&gt;="&amp;$A276,'Aceite Virgen Extra'!$B$6:$B$257,"&lt;="&amp;$B276)</f>
        <v>1.75</v>
      </c>
      <c r="HO276" s="4">
        <f>SUMIFS('Aceite Virgen Extra'!HO$6:HO$257,'Aceite Virgen Extra'!$A$6:$A$257,"&gt;="&amp;$A276,'Aceite Virgen Extra'!$B$6:$B$257,"&lt;="&amp;$B276)</f>
        <v>0.87</v>
      </c>
      <c r="HP276" s="4">
        <f>SUMIFS('Aceite Virgen Extra'!HP$6:HP$257,'Aceite Virgen Extra'!$A$6:$A$257,"&gt;="&amp;$A276,'Aceite Virgen Extra'!$B$6:$B$257,"&lt;="&amp;$B276)</f>
        <v>0</v>
      </c>
      <c r="HT276" s="4">
        <f>SUMIFS('Aceite Virgen Extra'!HT$6:HT$257,'Aceite Virgen Extra'!$A$6:$A$257,"&gt;="&amp;$A276,'Aceite Virgen Extra'!$B$6:$B$257,"&lt;="&amp;$B276)</f>
        <v>0.54</v>
      </c>
      <c r="HU276" s="4">
        <f>SUMIFS('Aceite Virgen Extra'!HU$6:HU$257,'Aceite Virgen Extra'!$A$6:$A$257,"&gt;="&amp;$A276,'Aceite Virgen Extra'!$B$6:$B$257,"&lt;="&amp;$B276)</f>
        <v>0</v>
      </c>
      <c r="HV276" s="4">
        <f>SUMIFS('Aceite Virgen Extra'!HV$6:HV$257,'Aceite Virgen Extra'!$A$6:$A$257,"&gt;="&amp;$A276,'Aceite Virgen Extra'!$B$6:$B$257,"&lt;="&amp;$B276)</f>
        <v>0.99</v>
      </c>
      <c r="HW276" s="4">
        <f>SUMIFS('Aceite Virgen Extra'!HW$6:HW$257,'Aceite Virgen Extra'!$A$6:$A$257,"&gt;="&amp;$A276,'Aceite Virgen Extra'!$B$6:$B$257,"&lt;="&amp;$B276)</f>
        <v>0</v>
      </c>
      <c r="HZ276"/>
      <c r="IA276" s="4">
        <f>SUMIFS('Aceite Virgen Extra'!IA$6:IA$257,'Aceite Virgen Extra'!$A$6:$A$257,"&gt;="&amp;$A276,'Aceite Virgen Extra'!$B$6:$B$257,"&lt;="&amp;$B276)</f>
        <v>0.71</v>
      </c>
      <c r="IB276" s="4">
        <f>SUMIFS('Aceite Virgen Extra'!IB$6:IB$257,'Aceite Virgen Extra'!$A$6:$A$257,"&gt;="&amp;$A276,'Aceite Virgen Extra'!$B$6:$B$257,"&lt;="&amp;$B276)</f>
        <v>0.41</v>
      </c>
      <c r="IC276" s="4">
        <f>SUMIFS('Aceite Virgen Extra'!IC$6:IC$257,'Aceite Virgen Extra'!$A$6:$A$257,"&gt;="&amp;$A276,'Aceite Virgen Extra'!$B$6:$B$257,"&lt;="&amp;$B276)</f>
        <v>0.98</v>
      </c>
      <c r="ID276" s="4">
        <f>SUMIFS('Aceite Virgen Extra'!ID$6:ID$257,'Aceite Virgen Extra'!$A$6:$A$257,"&gt;="&amp;$A276,'Aceite Virgen Extra'!$B$6:$B$257,"&lt;="&amp;$B276)</f>
        <v>0</v>
      </c>
      <c r="IH276" s="4">
        <f>SUMIFS('Aceite Virgen Extra'!IH$6:IH$257,'Aceite Virgen Extra'!$A$6:$A$257,"&gt;="&amp;$A276,'Aceite Virgen Extra'!$B$6:$B$257,"&lt;="&amp;$B276)</f>
        <v>0.97000000000000008</v>
      </c>
      <c r="II276" s="4">
        <f>SUMIFS('Aceite Virgen Extra'!II$6:II$257,'Aceite Virgen Extra'!$A$6:$A$257,"&gt;="&amp;$A276,'Aceite Virgen Extra'!$B$6:$B$257,"&lt;="&amp;$B276)</f>
        <v>0.15</v>
      </c>
      <c r="IJ276" s="4">
        <f>SUMIFS('Aceite Virgen Extra'!IJ$6:IJ$257,'Aceite Virgen Extra'!$A$6:$A$257,"&gt;="&amp;$A276,'Aceite Virgen Extra'!$B$6:$B$257,"&lt;="&amp;$B276)</f>
        <v>1.5200000000000002</v>
      </c>
      <c r="IK276" s="4">
        <f>SUMIFS('Aceite Virgen Extra'!IK$6:IK$257,'Aceite Virgen Extra'!$A$6:$A$257,"&gt;="&amp;$A276,'Aceite Virgen Extra'!$B$6:$B$257,"&lt;="&amp;$B276)</f>
        <v>0.54</v>
      </c>
      <c r="IO276" s="4">
        <f>SUMIFS('Aceite Virgen Extra'!IO$6:IO$257,'Aceite Virgen Extra'!$A$6:$A$257,"&gt;="&amp;$A276,'Aceite Virgen Extra'!$B$6:$B$257,"&lt;="&amp;$B276)</f>
        <v>1.57</v>
      </c>
      <c r="IP276" s="4">
        <f>SUMIFS('Aceite Virgen Extra'!IP$6:IP$257,'Aceite Virgen Extra'!$A$6:$A$257,"&gt;="&amp;$A276,'Aceite Virgen Extra'!$B$6:$B$257,"&lt;="&amp;$B276)</f>
        <v>1.2</v>
      </c>
      <c r="IQ276" s="4">
        <f>SUMIFS('Aceite Virgen Extra'!IQ$6:IQ$257,'Aceite Virgen Extra'!$A$6:$A$257,"&gt;="&amp;$A276,'Aceite Virgen Extra'!$B$6:$B$257,"&lt;="&amp;$B276)</f>
        <v>1.5400000000000003</v>
      </c>
      <c r="IR276" s="4">
        <f>SUMIFS('Aceite Virgen Extra'!IR$6:IR$257,'Aceite Virgen Extra'!$A$6:$A$257,"&gt;="&amp;$A276,'Aceite Virgen Extra'!$B$6:$B$257,"&lt;="&amp;$B276)</f>
        <v>3.52</v>
      </c>
      <c r="IV276" s="4">
        <f>SUMIFS('Aceite Virgen Extra'!IV$6:IV$257,'Aceite Virgen Extra'!$A$6:$A$257,"&gt;="&amp;$A276,'Aceite Virgen Extra'!$B$6:$B$257,"&lt;="&amp;$B276)</f>
        <v>1.2200000000000002</v>
      </c>
      <c r="IW276" s="4">
        <f>SUMIFS('Aceite Virgen Extra'!IW$6:IW$257,'Aceite Virgen Extra'!$A$6:$A$257,"&gt;="&amp;$A276,'Aceite Virgen Extra'!$B$6:$B$257,"&lt;="&amp;$B276)</f>
        <v>0.53</v>
      </c>
      <c r="IX276" s="4">
        <f>SUMIFS('Aceite Virgen Extra'!IX$6:IX$257,'Aceite Virgen Extra'!$A$6:$A$257,"&gt;="&amp;$A276,'Aceite Virgen Extra'!$B$6:$B$257,"&lt;="&amp;$B276)</f>
        <v>0.65999999999999992</v>
      </c>
      <c r="IY276" s="4">
        <f>SUMIFS('Aceite Virgen Extra'!IY$6:IY$257,'Aceite Virgen Extra'!$A$6:$A$257,"&gt;="&amp;$A276,'Aceite Virgen Extra'!$B$6:$B$257,"&lt;="&amp;$B276)</f>
        <v>8.14</v>
      </c>
      <c r="JB276"/>
      <c r="JC276" s="4">
        <f>SUMIFS('Aceite Virgen Extra'!JC$6:JC$257,'Aceite Virgen Extra'!$A$6:$A$257,"&gt;="&amp;$A276,'Aceite Virgen Extra'!$B$6:$B$257,"&lt;="&amp;$B276)</f>
        <v>1.1600000000000001</v>
      </c>
      <c r="JD276" s="4">
        <f>SUMIFS('Aceite Virgen Extra'!JD$6:JD$257,'Aceite Virgen Extra'!$A$6:$A$257,"&gt;="&amp;$A276,'Aceite Virgen Extra'!$B$6:$B$257,"&lt;="&amp;$B276)</f>
        <v>0.39</v>
      </c>
      <c r="JE276" s="4">
        <f>SUMIFS('Aceite Virgen Extra'!JE$6:JE$257,'Aceite Virgen Extra'!$A$6:$A$257,"&gt;="&amp;$A276,'Aceite Virgen Extra'!$B$6:$B$257,"&lt;="&amp;$B276)</f>
        <v>1.86</v>
      </c>
      <c r="JF276" s="4">
        <f>SUMIFS('Aceite Virgen Extra'!JF$6:JF$257,'Aceite Virgen Extra'!$A$6:$A$257,"&gt;="&amp;$A276,'Aceite Virgen Extra'!$B$6:$B$257,"&lt;="&amp;$B276)</f>
        <v>0.75</v>
      </c>
      <c r="JJ276" s="4">
        <f>SUMIFS('Aceite Virgen Extra'!JJ$6:JJ$257,'Aceite Virgen Extra'!$A$6:$A$257,"&gt;="&amp;$A276,'Aceite Virgen Extra'!$B$6:$B$257,"&lt;="&amp;$B276)</f>
        <v>2.27</v>
      </c>
      <c r="JK276" s="4">
        <f>SUMIFS('Aceite Virgen Extra'!JK$6:JK$257,'Aceite Virgen Extra'!$A$6:$A$257,"&gt;="&amp;$A276,'Aceite Virgen Extra'!$B$6:$B$257,"&lt;="&amp;$B276)</f>
        <v>0.17</v>
      </c>
      <c r="JL276" s="4">
        <f>SUMIFS('Aceite Virgen Extra'!JL$6:JL$257,'Aceite Virgen Extra'!$A$6:$A$257,"&gt;="&amp;$A276,'Aceite Virgen Extra'!$B$6:$B$257,"&lt;="&amp;$B276)</f>
        <v>2.17</v>
      </c>
      <c r="JM276" s="4">
        <f>SUMIFS('Aceite Virgen Extra'!JM$6:JM$257,'Aceite Virgen Extra'!$A$6:$A$257,"&gt;="&amp;$A276,'Aceite Virgen Extra'!$B$6:$B$257,"&lt;="&amp;$B276)</f>
        <v>9.25</v>
      </c>
      <c r="JQ276" s="4">
        <f>SUMIFS('Aceite Virgen Extra'!JQ$6:JQ$257,'Aceite Virgen Extra'!$A$6:$A$257,"&gt;="&amp;$A276,'Aceite Virgen Extra'!$B$6:$B$257,"&lt;="&amp;$B276)</f>
        <v>1.04</v>
      </c>
      <c r="JR276" s="4">
        <f>SUMIFS('Aceite Virgen Extra'!JR$6:JR$257,'Aceite Virgen Extra'!$A$6:$A$257,"&gt;="&amp;$A276,'Aceite Virgen Extra'!$B$6:$B$257,"&lt;="&amp;$B276)</f>
        <v>0.28999999999999998</v>
      </c>
      <c r="JS276" s="4">
        <f>SUMIFS('Aceite Virgen Extra'!JS$6:JS$257,'Aceite Virgen Extra'!$A$6:$A$257,"&gt;="&amp;$A276,'Aceite Virgen Extra'!$B$6:$B$257,"&lt;="&amp;$B276)</f>
        <v>0.93</v>
      </c>
      <c r="JT276" s="4">
        <f>SUMIFS('Aceite Virgen Extra'!JT$6:JT$257,'Aceite Virgen Extra'!$A$6:$A$257,"&gt;="&amp;$A276,'Aceite Virgen Extra'!$B$6:$B$257,"&lt;="&amp;$B276)</f>
        <v>3.85</v>
      </c>
      <c r="JX276" s="4">
        <f>SUMIFS('Aceite Virgen Extra'!JX$6:JX$257,'Aceite Virgen Extra'!$A$6:$A$257,"&gt;="&amp;$A276,'Aceite Virgen Extra'!$B$6:$B$257,"&lt;="&amp;$B276)</f>
        <v>1.1000000000000001</v>
      </c>
      <c r="JY276" s="4">
        <f>SUMIFS('Aceite Virgen Extra'!JY$6:JY$257,'Aceite Virgen Extra'!$A$6:$A$257,"&gt;="&amp;$A276,'Aceite Virgen Extra'!$B$6:$B$257,"&lt;="&amp;$B276)</f>
        <v>1.06</v>
      </c>
      <c r="JZ276" s="4">
        <f>SUMIFS('Aceite Virgen Extra'!JZ$6:JZ$257,'Aceite Virgen Extra'!$A$6:$A$257,"&gt;="&amp;$A276,'Aceite Virgen Extra'!$B$6:$B$257,"&lt;="&amp;$B276)</f>
        <v>1.2399999999999998</v>
      </c>
      <c r="KA276" s="4">
        <f>SUMIFS('Aceite Virgen Extra'!KA$6:KA$257,'Aceite Virgen Extra'!$A$6:$A$257,"&gt;="&amp;$A276,'Aceite Virgen Extra'!$B$6:$B$257,"&lt;="&amp;$B276)</f>
        <v>1.1299999999999999</v>
      </c>
      <c r="KE276" s="4">
        <f>SUMIFS('Aceite Virgen Extra'!KE$6:KE$257,'Aceite Virgen Extra'!$A$6:$A$257,"&gt;="&amp;$A276,'Aceite Virgen Extra'!$B$6:$B$257,"&lt;="&amp;$B276)</f>
        <v>1.06</v>
      </c>
      <c r="KF276" s="4">
        <f>SUMIFS('Aceite Virgen Extra'!KF$6:KF$257,'Aceite Virgen Extra'!$A$6:$A$257,"&gt;="&amp;$A276,'Aceite Virgen Extra'!$B$6:$B$257,"&lt;="&amp;$B276)</f>
        <v>0.27</v>
      </c>
      <c r="KG276" s="4">
        <f>SUMIFS('Aceite Virgen Extra'!KG$6:KG$257,'Aceite Virgen Extra'!$A$6:$A$257,"&gt;="&amp;$A276,'Aceite Virgen Extra'!$B$6:$B$257,"&lt;="&amp;$B276)</f>
        <v>0.92</v>
      </c>
      <c r="KH276" s="4">
        <f>SUMIFS('Aceite Virgen Extra'!KH$6:KH$257,'Aceite Virgen Extra'!$A$6:$A$257,"&gt;="&amp;$A276,'Aceite Virgen Extra'!$B$6:$B$257,"&lt;="&amp;$B276)</f>
        <v>3.85</v>
      </c>
      <c r="KL276" s="4">
        <f>SUMIFS('Aceite Virgen Extra'!KL$6:KL$257,'Aceite Virgen Extra'!$A$6:$A$257,"&gt;="&amp;$A276,'Aceite Virgen Extra'!$B$6:$B$257,"&lt;="&amp;$B276)</f>
        <v>1.57</v>
      </c>
      <c r="KM276" s="4">
        <f>SUMIFS('Aceite Virgen Extra'!KM$6:KM$257,'Aceite Virgen Extra'!$A$6:$A$257,"&gt;="&amp;$A276,'Aceite Virgen Extra'!$B$6:$B$257,"&lt;="&amp;$B276)</f>
        <v>1.39</v>
      </c>
      <c r="KN276" s="4">
        <f>SUMIFS('Aceite Virgen Extra'!KN$6:KN$257,'Aceite Virgen Extra'!$A$6:$A$257,"&gt;="&amp;$A276,'Aceite Virgen Extra'!$B$6:$B$257,"&lt;="&amp;$B276)</f>
        <v>1.6500000000000001</v>
      </c>
      <c r="KO276" s="4">
        <f>SUMIFS('Aceite Virgen Extra'!KO$6:KO$257,'Aceite Virgen Extra'!$A$6:$A$257,"&gt;="&amp;$A276,'Aceite Virgen Extra'!$B$6:$B$257,"&lt;="&amp;$B276)</f>
        <v>0.45</v>
      </c>
      <c r="KS276" s="4">
        <f>SUMIFS('Aceite Virgen Extra'!KS$6:KS$257,'Aceite Virgen Extra'!$A$6:$A$257,"&gt;="&amp;$A276,'Aceite Virgen Extra'!$B$6:$B$257,"&lt;="&amp;$B276)</f>
        <v>1.69</v>
      </c>
      <c r="KT276" s="4">
        <f>SUMIFS('Aceite Virgen Extra'!KT$6:KT$257,'Aceite Virgen Extra'!$A$6:$A$257,"&gt;="&amp;$A276,'Aceite Virgen Extra'!$B$6:$B$257,"&lt;="&amp;$B276)</f>
        <v>0.53</v>
      </c>
      <c r="KU276" s="4">
        <f>SUMIFS('Aceite Virgen Extra'!KU$6:KU$257,'Aceite Virgen Extra'!$A$6:$A$257,"&gt;="&amp;$A276,'Aceite Virgen Extra'!$B$6:$B$257,"&lt;="&amp;$B276)</f>
        <v>2.12</v>
      </c>
      <c r="KV276" s="4">
        <f>SUMIFS('Aceite Virgen Extra'!KV$6:KV$257,'Aceite Virgen Extra'!$A$6:$A$257,"&gt;="&amp;$A276,'Aceite Virgen Extra'!$B$6:$B$257,"&lt;="&amp;$B276)</f>
        <v>2.67</v>
      </c>
      <c r="KZ276" s="4">
        <f>SUMIFS('Aceite Virgen Extra'!KZ$6:KZ$257,'Aceite Virgen Extra'!$A$6:$A$257,"&gt;="&amp;$A276,'Aceite Virgen Extra'!$B$6:$B$257,"&lt;="&amp;$B276)</f>
        <v>1.9600000000000002</v>
      </c>
      <c r="LA276" s="4">
        <f>SUMIFS('Aceite Virgen Extra'!LA$6:LA$257,'Aceite Virgen Extra'!$A$6:$A$257,"&gt;="&amp;$A276,'Aceite Virgen Extra'!$B$6:$B$257,"&lt;="&amp;$B276)</f>
        <v>1.7199999999999998</v>
      </c>
      <c r="LB276" s="4">
        <f>SUMIFS('Aceite Virgen Extra'!LB$6:LB$257,'Aceite Virgen Extra'!$A$6:$A$257,"&gt;="&amp;$A276,'Aceite Virgen Extra'!$B$6:$B$257,"&lt;="&amp;$B276)</f>
        <v>2.92</v>
      </c>
      <c r="LC276" s="4">
        <f>SUMIFS('Aceite Virgen Extra'!LC$6:LC$257,'Aceite Virgen Extra'!$A$6:$A$257,"&gt;="&amp;$A276,'Aceite Virgen Extra'!$B$6:$B$257,"&lt;="&amp;$B276)</f>
        <v>0</v>
      </c>
      <c r="LG276" s="4">
        <f>SUMIFS('Aceite Virgen Extra'!LG$6:LG$257,'Aceite Virgen Extra'!$A$6:$A$257,"&gt;="&amp;$A276,'Aceite Virgen Extra'!$B$6:$B$257,"&lt;="&amp;$B276)</f>
        <v>2.1</v>
      </c>
      <c r="LH276" s="4">
        <f>SUMIFS('Aceite Virgen Extra'!LH$6:LH$257,'Aceite Virgen Extra'!$A$6:$A$257,"&gt;="&amp;$A276,'Aceite Virgen Extra'!$B$6:$B$257,"&lt;="&amp;$B276)</f>
        <v>1.75</v>
      </c>
      <c r="LI276" s="4">
        <f>SUMIFS('Aceite Virgen Extra'!LI$6:LI$257,'Aceite Virgen Extra'!$A$6:$A$257,"&gt;="&amp;$A276,'Aceite Virgen Extra'!$B$6:$B$257,"&lt;="&amp;$B276)</f>
        <v>3.13</v>
      </c>
      <c r="LJ276" s="4">
        <f>SUMIFS('Aceite Virgen Extra'!LJ$6:LJ$257,'Aceite Virgen Extra'!$A$6:$A$257,"&gt;="&amp;$A276,'Aceite Virgen Extra'!$B$6:$B$257,"&lt;="&amp;$B276)</f>
        <v>0.28000000000000003</v>
      </c>
      <c r="LN276" s="4">
        <f>SUMIFS('Aceite Virgen Extra'!LN$6:LN$257,'Aceite Virgen Extra'!$A$6:$A$257,"&gt;="&amp;$A276,'Aceite Virgen Extra'!$B$6:$B$257,"&lt;="&amp;$B276)</f>
        <v>2.1800000000000002</v>
      </c>
      <c r="LO276" s="4">
        <f>SUMIFS('Aceite Virgen Extra'!LO$6:LO$257,'Aceite Virgen Extra'!$A$6:$A$257,"&gt;="&amp;$A276,'Aceite Virgen Extra'!$B$6:$B$257,"&lt;="&amp;$B276)</f>
        <v>1.8400000000000003</v>
      </c>
      <c r="LP276" s="4">
        <f>SUMIFS('Aceite Virgen Extra'!LP$6:LP$257,'Aceite Virgen Extra'!$A$6:$A$257,"&gt;="&amp;$A276,'Aceite Virgen Extra'!$B$6:$B$257,"&lt;="&amp;$B276)</f>
        <v>2.7199999999999998</v>
      </c>
      <c r="LQ276" s="4">
        <f>SUMIFS('Aceite Virgen Extra'!LQ$6:LQ$257,'Aceite Virgen Extra'!$A$6:$A$257,"&gt;="&amp;$A276,'Aceite Virgen Extra'!$B$6:$B$257,"&lt;="&amp;$B276)</f>
        <v>1.06</v>
      </c>
      <c r="LU276" s="4">
        <f>SUMIFS('Aceite Virgen Extra'!LU$6:LU$257,'Aceite Virgen Extra'!$A$6:$A$257,"&gt;="&amp;$A276,'Aceite Virgen Extra'!$B$6:$B$257,"&lt;="&amp;$B276)</f>
        <v>4.38</v>
      </c>
      <c r="LV276" s="4">
        <f>SUMIFS('Aceite Virgen Extra'!LV$6:LV$257,'Aceite Virgen Extra'!$A$6:$A$257,"&gt;="&amp;$A276,'Aceite Virgen Extra'!$B$6:$B$257,"&lt;="&amp;$B276)</f>
        <v>7.81</v>
      </c>
      <c r="LW276" s="4">
        <f>SUMIFS('Aceite Virgen Extra'!LW$6:LW$257,'Aceite Virgen Extra'!$A$6:$A$257,"&gt;="&amp;$A276,'Aceite Virgen Extra'!$B$6:$B$257,"&lt;="&amp;$B276)</f>
        <v>4.5600000000000005</v>
      </c>
      <c r="LX276" s="4">
        <f>SUMIFS('Aceite Virgen Extra'!LX$6:LX$257,'Aceite Virgen Extra'!$A$6:$A$257,"&gt;="&amp;$A276,'Aceite Virgen Extra'!$B$6:$B$257,"&lt;="&amp;$B276)</f>
        <v>0.24</v>
      </c>
      <c r="MB276" s="4">
        <f>SUMIFS('Aceite Virgen Extra'!MB$6:MB$257,'Aceite Virgen Extra'!$A$6:$A$257,"&gt;="&amp;$A276,'Aceite Virgen Extra'!$B$6:$B$257,"&lt;="&amp;$B276)</f>
        <v>2.56</v>
      </c>
      <c r="MC276" s="4">
        <f>SUMIFS('Aceite Virgen Extra'!MC$6:MC$257,'Aceite Virgen Extra'!$A$6:$A$257,"&gt;="&amp;$A276,'Aceite Virgen Extra'!$B$6:$B$257,"&lt;="&amp;$B276)</f>
        <v>3.0300000000000002</v>
      </c>
      <c r="MD276" s="4">
        <f>SUMIFS('Aceite Virgen Extra'!MD$6:MD$257,'Aceite Virgen Extra'!$A$6:$A$257,"&gt;="&amp;$A276,'Aceite Virgen Extra'!$B$6:$B$257,"&lt;="&amp;$B276)</f>
        <v>3.0399999999999996</v>
      </c>
      <c r="ME276" s="4">
        <f>SUMIFS('Aceite Virgen Extra'!ME$6:ME$257,'Aceite Virgen Extra'!$A$6:$A$257,"&gt;="&amp;$A276,'Aceite Virgen Extra'!$B$6:$B$257,"&lt;="&amp;$B276)</f>
        <v>0.81</v>
      </c>
      <c r="MI276" s="4">
        <f>SUMIFS('Aceite Virgen Extra'!MI$6:MI$257,'Aceite Virgen Extra'!$A$6:$A$257,"&gt;="&amp;$A276,'Aceite Virgen Extra'!$B$6:$B$257,"&lt;="&amp;$B276)</f>
        <v>2.65</v>
      </c>
      <c r="MJ276" s="4">
        <f>SUMIFS('Aceite Virgen Extra'!MJ$6:MJ$257,'Aceite Virgen Extra'!$A$6:$A$257,"&gt;="&amp;$A276,'Aceite Virgen Extra'!$B$6:$B$257,"&lt;="&amp;$B276)</f>
        <v>1.18</v>
      </c>
      <c r="MK276" s="4">
        <f>SUMIFS('Aceite Virgen Extra'!MK$6:MK$257,'Aceite Virgen Extra'!$A$6:$A$257,"&gt;="&amp;$A276,'Aceite Virgen Extra'!$B$6:$B$257,"&lt;="&amp;$B276)</f>
        <v>4.12</v>
      </c>
      <c r="ML276" s="4">
        <f>SUMIFS('Aceite Virgen Extra'!ML$6:ML$257,'Aceite Virgen Extra'!$A$6:$A$257,"&gt;="&amp;$A276,'Aceite Virgen Extra'!$B$6:$B$257,"&lt;="&amp;$B276)</f>
        <v>1.1100000000000001</v>
      </c>
      <c r="MP276" s="4">
        <f>SUMIFS('Aceite Virgen Extra'!MP$6:MP$257,'Aceite Virgen Extra'!$A$6:$A$257,"&gt;="&amp;$A276,'Aceite Virgen Extra'!$B$6:$B$257,"&lt;="&amp;$B276)</f>
        <v>2.6</v>
      </c>
      <c r="MQ276" s="4">
        <f>SUMIFS('Aceite Virgen Extra'!MQ$6:MQ$257,'Aceite Virgen Extra'!$A$6:$A$257,"&gt;="&amp;$A276,'Aceite Virgen Extra'!$B$6:$B$257,"&lt;="&amp;$B276)</f>
        <v>0.33</v>
      </c>
      <c r="MR276" s="4">
        <f>SUMIFS('Aceite Virgen Extra'!MR$6:MR$257,'Aceite Virgen Extra'!$A$6:$A$257,"&gt;="&amp;$A276,'Aceite Virgen Extra'!$B$6:$B$257,"&lt;="&amp;$B276)</f>
        <v>4.54</v>
      </c>
      <c r="MS276" s="4">
        <f>SUMIFS('Aceite Virgen Extra'!MS$6:MS$257,'Aceite Virgen Extra'!$A$6:$A$257,"&gt;="&amp;$A276,'Aceite Virgen Extra'!$B$6:$B$257,"&lt;="&amp;$B276)</f>
        <v>0</v>
      </c>
      <c r="MW276" s="4">
        <f>SUMIFS('Aceite Virgen Extra'!MW$6:MW$257,'Aceite Virgen Extra'!$A$6:$A$257,"&gt;="&amp;$A276,'Aceite Virgen Extra'!$B$6:$B$257,"&lt;="&amp;$B276)</f>
        <v>2.5099999999999998</v>
      </c>
      <c r="MX276" s="4">
        <f>SUMIFS('Aceite Virgen Extra'!MX$6:MX$257,'Aceite Virgen Extra'!$A$6:$A$257,"&gt;="&amp;$A276,'Aceite Virgen Extra'!$B$6:$B$257,"&lt;="&amp;$B276)</f>
        <v>1.3599999999999999</v>
      </c>
      <c r="MY276" s="4">
        <f>SUMIFS('Aceite Virgen Extra'!MY$6:MY$257,'Aceite Virgen Extra'!$A$6:$A$257,"&gt;="&amp;$A276,'Aceite Virgen Extra'!$B$6:$B$257,"&lt;="&amp;$B276)</f>
        <v>4</v>
      </c>
      <c r="MZ276" s="4">
        <f>SUMIFS('Aceite Virgen Extra'!MZ$6:MZ$257,'Aceite Virgen Extra'!$A$6:$A$257,"&gt;="&amp;$A276,'Aceite Virgen Extra'!$B$6:$B$257,"&lt;="&amp;$B276)</f>
        <v>0</v>
      </c>
      <c r="ND276" s="4">
        <f>SUMIFS('Aceite Virgen Extra'!ND$6:ND$257,'Aceite Virgen Extra'!$A$6:$A$257,"&gt;="&amp;$A276,'Aceite Virgen Extra'!$B$6:$B$257,"&lt;="&amp;$B276)</f>
        <v>2.4999999999999996</v>
      </c>
      <c r="NE276" s="4">
        <f>SUMIFS('Aceite Virgen Extra'!NE$6:NE$257,'Aceite Virgen Extra'!$A$6:$A$257,"&gt;="&amp;$A276,'Aceite Virgen Extra'!$B$6:$B$257,"&lt;="&amp;$B276)</f>
        <v>0.73</v>
      </c>
      <c r="NF276" s="4">
        <f>SUMIFS('Aceite Virgen Extra'!NF$6:NF$257,'Aceite Virgen Extra'!$A$6:$A$257,"&gt;="&amp;$A276,'Aceite Virgen Extra'!$B$6:$B$257,"&lt;="&amp;$B276)</f>
        <v>3.77</v>
      </c>
      <c r="NG276" s="4">
        <f>SUMIFS('Aceite Virgen Extra'!NG$6:NG$257,'Aceite Virgen Extra'!$A$6:$A$257,"&gt;="&amp;$A276,'Aceite Virgen Extra'!$B$6:$B$257,"&lt;="&amp;$B276)</f>
        <v>0.97</v>
      </c>
      <c r="NK276" s="4">
        <f>SUMIFS('Aceite Virgen Extra'!NK$6:NK$257,'Aceite Virgen Extra'!$A$6:$A$257,"&gt;="&amp;$A276,'Aceite Virgen Extra'!$B$6:$B$257,"&lt;="&amp;$B276)</f>
        <v>2.19</v>
      </c>
      <c r="NL276" s="4">
        <f>SUMIFS('Aceite Virgen Extra'!NL$6:NL$257,'Aceite Virgen Extra'!$A$6:$A$257,"&gt;="&amp;$A276,'Aceite Virgen Extra'!$B$6:$B$257,"&lt;="&amp;$B276)</f>
        <v>1.59</v>
      </c>
      <c r="NM276" s="4">
        <f>SUMIFS('Aceite Virgen Extra'!NM$6:NM$257,'Aceite Virgen Extra'!$A$6:$A$257,"&gt;="&amp;$A276,'Aceite Virgen Extra'!$B$6:$B$257,"&lt;="&amp;$B276)</f>
        <v>2.8</v>
      </c>
      <c r="NN276" s="4">
        <f>SUMIFS('Aceite Virgen Extra'!NN$6:NN$257,'Aceite Virgen Extra'!$A$6:$A$257,"&gt;="&amp;$A276,'Aceite Virgen Extra'!$B$6:$B$257,"&lt;="&amp;$B276)</f>
        <v>0.89</v>
      </c>
      <c r="NR276" s="4">
        <f>SUMIFS('Aceite Virgen Extra'!NR$6:NR$257,'Aceite Virgen Extra'!$A$6:$A$257,"&gt;="&amp;$A276,'Aceite Virgen Extra'!$B$6:$B$257,"&lt;="&amp;$B276)</f>
        <v>3.04</v>
      </c>
      <c r="NS276" s="4">
        <f>SUMIFS('Aceite Virgen Extra'!NS$6:NS$257,'Aceite Virgen Extra'!$A$6:$A$257,"&gt;="&amp;$A276,'Aceite Virgen Extra'!$B$6:$B$257,"&lt;="&amp;$B276)</f>
        <v>0.45</v>
      </c>
      <c r="NT276" s="4">
        <f>SUMIFS('Aceite Virgen Extra'!NT$6:NT$257,'Aceite Virgen Extra'!$A$6:$A$257,"&gt;="&amp;$A276,'Aceite Virgen Extra'!$B$6:$B$257,"&lt;="&amp;$B276)</f>
        <v>4.5699999999999994</v>
      </c>
      <c r="NU276" s="4">
        <f>SUMIFS('Aceite Virgen Extra'!NU$6:NU$257,'Aceite Virgen Extra'!$A$6:$A$257,"&gt;="&amp;$A276,'Aceite Virgen Extra'!$B$6:$B$257,"&lt;="&amp;$B276)</f>
        <v>0</v>
      </c>
      <c r="NY276" s="4">
        <f>SUMIFS('Aceite Virgen Extra'!NY$6:NY$257,'Aceite Virgen Extra'!$A$6:$A$257,"&gt;="&amp;$A276,'Aceite Virgen Extra'!$B$6:$B$257,"&lt;="&amp;$B276)</f>
        <v>2.1</v>
      </c>
      <c r="NZ276" s="4">
        <f>SUMIFS('Aceite Virgen Extra'!NZ$6:NZ$257,'Aceite Virgen Extra'!$A$6:$A$257,"&gt;="&amp;$A276,'Aceite Virgen Extra'!$B$6:$B$257,"&lt;="&amp;$B276)</f>
        <v>0.6</v>
      </c>
      <c r="OA276" s="4">
        <f>SUMIFS('Aceite Virgen Extra'!OA$6:OA$257,'Aceite Virgen Extra'!$A$6:$A$257,"&gt;="&amp;$A276,'Aceite Virgen Extra'!$B$6:$B$257,"&lt;="&amp;$B276)</f>
        <v>3.38</v>
      </c>
      <c r="OB276" s="4">
        <f>SUMIFS('Aceite Virgen Extra'!OB$6:OB$257,'Aceite Virgen Extra'!$A$6:$A$257,"&gt;="&amp;$A276,'Aceite Virgen Extra'!$B$6:$B$257,"&lt;="&amp;$B276)</f>
        <v>0</v>
      </c>
      <c r="OF276" s="4">
        <f>SUMIFS('Aceite Virgen Extra'!OF$6:OF$257,'Aceite Virgen Extra'!$A$6:$A$257,"&gt;="&amp;$A276,'Aceite Virgen Extra'!$B$6:$B$257,"&lt;="&amp;$B276)</f>
        <v>1.6099999999999999</v>
      </c>
      <c r="OG276" s="4">
        <f>SUMIFS('Aceite Virgen Extra'!OG$6:OG$257,'Aceite Virgen Extra'!$A$6:$A$257,"&gt;="&amp;$A276,'Aceite Virgen Extra'!$B$6:$B$257,"&lt;="&amp;$B276)</f>
        <v>1.3599999999999999</v>
      </c>
      <c r="OH276" s="4">
        <f>SUMIFS('Aceite Virgen Extra'!OH$6:OH$257,'Aceite Virgen Extra'!$A$6:$A$257,"&gt;="&amp;$A276,'Aceite Virgen Extra'!$B$6:$B$257,"&lt;="&amp;$B276)</f>
        <v>2.2200000000000002</v>
      </c>
      <c r="OI276" s="4">
        <f>SUMIFS('Aceite Virgen Extra'!OI$6:OI$257,'Aceite Virgen Extra'!$A$6:$A$257,"&gt;="&amp;$A276,'Aceite Virgen Extra'!$B$6:$B$257,"&lt;="&amp;$B276)</f>
        <v>0</v>
      </c>
      <c r="OM276" s="4">
        <f>SUMIFS('Aceite Virgen Extra'!OM$6:OM$257,'Aceite Virgen Extra'!$A$6:$A$257,"&gt;="&amp;$A276,'Aceite Virgen Extra'!$B$6:$B$257,"&lt;="&amp;$B276)</f>
        <v>1.4200000000000002</v>
      </c>
      <c r="ON276" s="4">
        <f>SUMIFS('Aceite Virgen Extra'!ON$6:ON$257,'Aceite Virgen Extra'!$A$6:$A$257,"&gt;="&amp;$A276,'Aceite Virgen Extra'!$B$6:$B$257,"&lt;="&amp;$B276)</f>
        <v>1.2699999999999998</v>
      </c>
      <c r="OO276" s="4">
        <f>SUMIFS('Aceite Virgen Extra'!OO$6:OO$257,'Aceite Virgen Extra'!$A$6:$A$257,"&gt;="&amp;$A276,'Aceite Virgen Extra'!$B$6:$B$257,"&lt;="&amp;$B276)</f>
        <v>1.94</v>
      </c>
      <c r="OP276" s="4">
        <f>SUMIFS('Aceite Virgen Extra'!OP$6:OP$257,'Aceite Virgen Extra'!$A$6:$A$257,"&gt;="&amp;$A276,'Aceite Virgen Extra'!$B$6:$B$257,"&lt;="&amp;$B276)</f>
        <v>0</v>
      </c>
      <c r="OT276" s="4">
        <f>SUMIFS('Aceite Virgen Extra'!OT$6:OT$257,'Aceite Virgen Extra'!$A$6:$A$257,"&gt;="&amp;$A276,'Aceite Virgen Extra'!$B$6:$B$257,"&lt;="&amp;$B276)</f>
        <v>0.49</v>
      </c>
      <c r="OU276" s="4">
        <f>SUMIFS('Aceite Virgen Extra'!OU$6:OU$257,'Aceite Virgen Extra'!$A$6:$A$257,"&gt;="&amp;$A276,'Aceite Virgen Extra'!$B$6:$B$257,"&lt;="&amp;$B276)</f>
        <v>0.82</v>
      </c>
      <c r="OV276" s="4">
        <f>SUMIFS('Aceite Virgen Extra'!OV$6:OV$257,'Aceite Virgen Extra'!$A$6:$A$257,"&gt;="&amp;$A276,'Aceite Virgen Extra'!$B$6:$B$257,"&lt;="&amp;$B276)</f>
        <v>0.53</v>
      </c>
      <c r="OW276" s="4">
        <f>SUMIFS('Aceite Virgen Extra'!OW$6:OW$257,'Aceite Virgen Extra'!$A$6:$A$257,"&gt;="&amp;$A276,'Aceite Virgen Extra'!$B$6:$B$257,"&lt;="&amp;$B276)</f>
        <v>0</v>
      </c>
      <c r="PA276" s="4">
        <f>SUMIFS('Aceite Virgen Extra'!PA$6:PA$257,'Aceite Virgen Extra'!$A$6:$A$257,"&gt;="&amp;$A276,'Aceite Virgen Extra'!$B$6:$B$257,"&lt;="&amp;$B276)</f>
        <v>0.11</v>
      </c>
      <c r="PB276" s="4">
        <f>SUMIFS('Aceite Virgen Extra'!PB$6:PB$257,'Aceite Virgen Extra'!$A$6:$A$257,"&gt;="&amp;$A276,'Aceite Virgen Extra'!$B$6:$B$257,"&lt;="&amp;$B276)</f>
        <v>0.42</v>
      </c>
      <c r="PC276" s="4">
        <f>SUMIFS('Aceite Virgen Extra'!PC$6:PC$257,'Aceite Virgen Extra'!$A$6:$A$257,"&gt;="&amp;$A276,'Aceite Virgen Extra'!$B$6:$B$257,"&lt;="&amp;$B276)</f>
        <v>0</v>
      </c>
      <c r="PD276" s="4">
        <f>SUMIFS('Aceite Virgen Extra'!PD$6:PD$257,'Aceite Virgen Extra'!$A$6:$A$257,"&gt;="&amp;$A276,'Aceite Virgen Extra'!$B$6:$B$257,"&lt;="&amp;$B276)</f>
        <v>0</v>
      </c>
      <c r="PH276" s="4">
        <f>SUMIFS('Aceite Virgen Extra'!PH$6:PH$257,'Aceite Virgen Extra'!$A$6:$A$257,"&gt;="&amp;$A276,'Aceite Virgen Extra'!$B$6:$B$257,"&lt;="&amp;$B276)</f>
        <v>0.52</v>
      </c>
      <c r="PI276" s="4">
        <f>SUMIFS('Aceite Virgen Extra'!PI$6:PI$257,'Aceite Virgen Extra'!$A$6:$A$257,"&gt;="&amp;$A276,'Aceite Virgen Extra'!$B$6:$B$257,"&lt;="&amp;$B276)</f>
        <v>1.0900000000000001</v>
      </c>
      <c r="PJ276" s="4">
        <f>SUMIFS('Aceite Virgen Extra'!PJ$6:PJ$257,'Aceite Virgen Extra'!$A$6:$A$257,"&gt;="&amp;$A276,'Aceite Virgen Extra'!$B$6:$B$257,"&lt;="&amp;$B276)</f>
        <v>0.39999999999999997</v>
      </c>
      <c r="PK276" s="4">
        <f>SUMIFS('Aceite Virgen Extra'!PK$6:PK$257,'Aceite Virgen Extra'!$A$6:$A$257,"&gt;="&amp;$A276,'Aceite Virgen Extra'!$B$6:$B$257,"&lt;="&amp;$B276)</f>
        <v>0</v>
      </c>
      <c r="PO276" s="4">
        <f>SUMIFS('Aceite Virgen Extra'!PO$6:PO$257,'Aceite Virgen Extra'!$A$6:$A$257,"&gt;="&amp;$A276,'Aceite Virgen Extra'!$B$6:$B$257,"&lt;="&amp;$B276)</f>
        <v>1.2999999999999998</v>
      </c>
      <c r="PP276" s="4">
        <f>SUMIFS('Aceite Virgen Extra'!PP$6:PP$257,'Aceite Virgen Extra'!$A$6:$A$257,"&gt;="&amp;$A276,'Aceite Virgen Extra'!$B$6:$B$257,"&lt;="&amp;$B276)</f>
        <v>1.8900000000000001</v>
      </c>
      <c r="PQ276" s="4">
        <f>SUMIFS('Aceite Virgen Extra'!PQ$6:PQ$257,'Aceite Virgen Extra'!$A$6:$A$257,"&gt;="&amp;$A276,'Aceite Virgen Extra'!$B$6:$B$257,"&lt;="&amp;$B276)</f>
        <v>1.04</v>
      </c>
      <c r="PR276" s="4">
        <f>SUMIFS('Aceite Virgen Extra'!PR$6:PR$257,'Aceite Virgen Extra'!$A$6:$A$257,"&gt;="&amp;$A276,'Aceite Virgen Extra'!$B$6:$B$257,"&lt;="&amp;$B276)</f>
        <v>2.09</v>
      </c>
      <c r="PV276" s="4">
        <f>SUMIFS('Aceite Virgen Extra'!PV$6:PV$257,'Aceite Virgen Extra'!$A$6:$A$257,"&gt;="&amp;$A276,'Aceite Virgen Extra'!$B$6:$B$257,"&lt;="&amp;$B276)</f>
        <v>0.79</v>
      </c>
      <c r="PW276" s="4">
        <f>SUMIFS('Aceite Virgen Extra'!PW$6:PW$257,'Aceite Virgen Extra'!$A$6:$A$257,"&gt;="&amp;$A276,'Aceite Virgen Extra'!$B$6:$B$257,"&lt;="&amp;$B276)</f>
        <v>0.48</v>
      </c>
      <c r="PX276" s="4">
        <f>SUMIFS('Aceite Virgen Extra'!PX$6:PX$257,'Aceite Virgen Extra'!$A$6:$A$257,"&gt;="&amp;$A276,'Aceite Virgen Extra'!$B$6:$B$257,"&lt;="&amp;$B276)</f>
        <v>0.80999999999999994</v>
      </c>
      <c r="PY276" s="4">
        <f>SUMIFS('Aceite Virgen Extra'!PY$6:PY$257,'Aceite Virgen Extra'!$A$6:$A$257,"&gt;="&amp;$A276,'Aceite Virgen Extra'!$B$6:$B$257,"&lt;="&amp;$B276)</f>
        <v>1.67</v>
      </c>
      <c r="QC276" s="4">
        <f>SUMIFS('Aceite Virgen Extra'!QC$6:QC$257,'Aceite Virgen Extra'!$A$6:$A$257,"&gt;="&amp;$A276,'Aceite Virgen Extra'!$B$6:$B$257,"&lt;="&amp;$B276)</f>
        <v>1.1300000000000001</v>
      </c>
      <c r="QD276" s="4">
        <f>SUMIFS('Aceite Virgen Extra'!QD$6:QD$257,'Aceite Virgen Extra'!$A$6:$A$257,"&gt;="&amp;$A276,'Aceite Virgen Extra'!$B$6:$B$257,"&lt;="&amp;$B276)</f>
        <v>1.64</v>
      </c>
      <c r="QE276" s="4">
        <f>SUMIFS('Aceite Virgen Extra'!QE$6:QE$257,'Aceite Virgen Extra'!$A$6:$A$257,"&gt;="&amp;$A276,'Aceite Virgen Extra'!$B$6:$B$257,"&lt;="&amp;$B276)</f>
        <v>0.87</v>
      </c>
      <c r="QF276" s="4">
        <f>SUMIFS('Aceite Virgen Extra'!QF$6:QF$257,'Aceite Virgen Extra'!$A$6:$A$257,"&gt;="&amp;$A276,'Aceite Virgen Extra'!$B$6:$B$257,"&lt;="&amp;$B276)</f>
        <v>0.39</v>
      </c>
      <c r="QJ276" s="4">
        <f>SUMIFS('Aceite Virgen Extra'!QJ$6:QJ$257,'Aceite Virgen Extra'!$A$6:$A$257,"&gt;="&amp;$A276,'Aceite Virgen Extra'!$B$6:$B$257,"&lt;="&amp;$B276)</f>
        <v>0.99</v>
      </c>
      <c r="QK276" s="4">
        <f>SUMIFS('Aceite Virgen Extra'!QK$6:QK$257,'Aceite Virgen Extra'!$A$6:$A$257,"&gt;="&amp;$A276,'Aceite Virgen Extra'!$B$6:$B$257,"&lt;="&amp;$B276)</f>
        <v>1.3599999999999999</v>
      </c>
      <c r="QL276" s="4">
        <f>SUMIFS('Aceite Virgen Extra'!QL$6:QL$257,'Aceite Virgen Extra'!$A$6:$A$257,"&gt;="&amp;$A276,'Aceite Virgen Extra'!$B$6:$B$257,"&lt;="&amp;$B276)</f>
        <v>1</v>
      </c>
      <c r="QM276" s="4">
        <f>SUMIFS('Aceite Virgen Extra'!QM$6:QM$257,'Aceite Virgen Extra'!$A$6:$A$257,"&gt;="&amp;$A276,'Aceite Virgen Extra'!$B$6:$B$257,"&lt;="&amp;$B276)</f>
        <v>0</v>
      </c>
      <c r="QQ276" s="4">
        <f>SUMIFS('Aceite Virgen Extra'!QQ$6:QQ$257,'Aceite Virgen Extra'!$A$6:$A$257,"&gt;="&amp;$A276,'Aceite Virgen Extra'!$B$6:$B$257,"&lt;="&amp;$B276)</f>
        <v>1.45</v>
      </c>
      <c r="QR276" s="4">
        <f>SUMIFS('Aceite Virgen Extra'!QR$6:QR$257,'Aceite Virgen Extra'!$A$6:$A$257,"&gt;="&amp;$A276,'Aceite Virgen Extra'!$B$6:$B$257,"&lt;="&amp;$B276)</f>
        <v>1.19</v>
      </c>
      <c r="QS276" s="4">
        <f>SUMIFS('Aceite Virgen Extra'!QS$6:QS$257,'Aceite Virgen Extra'!$A$6:$A$257,"&gt;="&amp;$A276,'Aceite Virgen Extra'!$B$6:$B$257,"&lt;="&amp;$B276)</f>
        <v>1.06</v>
      </c>
      <c r="QT276" s="4">
        <f>SUMIFS('Aceite Virgen Extra'!QT$6:QT$257,'Aceite Virgen Extra'!$A$6:$A$257,"&gt;="&amp;$A276,'Aceite Virgen Extra'!$B$6:$B$257,"&lt;="&amp;$B276)</f>
        <v>4.41</v>
      </c>
      <c r="QX276" s="4">
        <f>SUMIFS('Aceite Virgen Extra'!QX$6:QX$257,'Aceite Virgen Extra'!$A$6:$A$257,"&gt;="&amp;$A276,'Aceite Virgen Extra'!$B$6:$B$257,"&lt;="&amp;$B276)</f>
        <v>5.09</v>
      </c>
      <c r="QY276" s="4">
        <f>SUMIFS('Aceite Virgen Extra'!QY$6:QY$257,'Aceite Virgen Extra'!$A$6:$A$257,"&gt;="&amp;$A276,'Aceite Virgen Extra'!$B$6:$B$257,"&lt;="&amp;$B276)</f>
        <v>13.66</v>
      </c>
      <c r="QZ276" s="4">
        <f>SUMIFS('Aceite Virgen Extra'!QZ$6:QZ$257,'Aceite Virgen Extra'!$A$6:$A$257,"&gt;="&amp;$A276,'Aceite Virgen Extra'!$B$6:$B$257,"&lt;="&amp;$B276)</f>
        <v>1.71</v>
      </c>
      <c r="RA276" s="4">
        <f>SUMIFS('Aceite Virgen Extra'!RA$6:RA$257,'Aceite Virgen Extra'!$A$6:$A$257,"&gt;="&amp;$A276,'Aceite Virgen Extra'!$B$6:$B$257,"&lt;="&amp;$B276)</f>
        <v>3.18</v>
      </c>
      <c r="RE276" s="4">
        <f>SUMIFS('Aceite Virgen Extra'!RE$6:RE$257,'Aceite Virgen Extra'!$A$6:$A$257,"&gt;="&amp;$A276,'Aceite Virgen Extra'!$B$6:$B$257,"&lt;="&amp;$B276)</f>
        <v>1.7700000000000002</v>
      </c>
      <c r="RF276" s="4">
        <f>SUMIFS('Aceite Virgen Extra'!RF$6:RF$257,'Aceite Virgen Extra'!$A$6:$A$257,"&gt;="&amp;$A276,'Aceite Virgen Extra'!$B$6:$B$257,"&lt;="&amp;$B276)</f>
        <v>3.18</v>
      </c>
      <c r="RG276" s="4">
        <f>SUMIFS('Aceite Virgen Extra'!RG$6:RG$257,'Aceite Virgen Extra'!$A$6:$A$257,"&gt;="&amp;$A276,'Aceite Virgen Extra'!$B$6:$B$257,"&lt;="&amp;$B276)</f>
        <v>1.1000000000000001</v>
      </c>
      <c r="RH276" s="4">
        <f>SUMIFS('Aceite Virgen Extra'!RH$6:RH$257,'Aceite Virgen Extra'!$A$6:$A$257,"&gt;="&amp;$A276,'Aceite Virgen Extra'!$B$6:$B$257,"&lt;="&amp;$B276)</f>
        <v>1.02</v>
      </c>
      <c r="RL276" s="4">
        <f>SUMIFS('Aceite Virgen Extra'!RL$6:RL$257,'Aceite Virgen Extra'!$A$6:$A$257,"&gt;="&amp;$A276,'Aceite Virgen Extra'!$B$6:$B$257,"&lt;="&amp;$B276)</f>
        <v>1.8499999999999999</v>
      </c>
      <c r="RM276" s="4">
        <f>SUMIFS('Aceite Virgen Extra'!RM$6:RM$257,'Aceite Virgen Extra'!$A$6:$A$257,"&gt;="&amp;$A276,'Aceite Virgen Extra'!$B$6:$B$257,"&lt;="&amp;$B276)</f>
        <v>2.67</v>
      </c>
      <c r="RN276" s="4">
        <f>SUMIFS('Aceite Virgen Extra'!RN$6:RN$257,'Aceite Virgen Extra'!$A$6:$A$257,"&gt;="&amp;$A276,'Aceite Virgen Extra'!$B$6:$B$257,"&lt;="&amp;$B276)</f>
        <v>1</v>
      </c>
      <c r="RO276" s="4">
        <f>SUMIFS('Aceite Virgen Extra'!RO$6:RO$257,'Aceite Virgen Extra'!$A$6:$A$257,"&gt;="&amp;$A276,'Aceite Virgen Extra'!$B$6:$B$257,"&lt;="&amp;$B276)</f>
        <v>3.95</v>
      </c>
      <c r="RS276" s="69">
        <f>SUMIFS('Aceite Virgen Extra'!RS$6:RS$257,'Aceite Virgen Extra'!$A$6:$A$257,"&gt;="&amp;$A276,'Aceite Virgen Extra'!$B$6:$B$257,"&lt;="&amp;$B276)</f>
        <v>1.53</v>
      </c>
      <c r="RT276" s="4">
        <f>SUMIFS('Aceite Virgen Extra'!RT$6:RT$257,'Aceite Virgen Extra'!$A$6:$A$257,"&gt;="&amp;$A276,'Aceite Virgen Extra'!$B$6:$B$257,"&lt;="&amp;$B276)</f>
        <v>0.7</v>
      </c>
      <c r="RU276" s="4">
        <f>SUMIFS('Aceite Virgen Extra'!RU$6:RU$257,'Aceite Virgen Extra'!$A$6:$A$257,"&gt;="&amp;$A276,'Aceite Virgen Extra'!$B$6:$B$257,"&lt;="&amp;$B276)</f>
        <v>1.6199999999999999</v>
      </c>
      <c r="RV276" s="4">
        <f>SUMIFS('Aceite Virgen Extra'!RV$6:RV$257,'Aceite Virgen Extra'!$A$6:$A$257,"&gt;="&amp;$A276,'Aceite Virgen Extra'!$B$6:$B$257,"&lt;="&amp;$B276)</f>
        <v>4.84</v>
      </c>
      <c r="RZ276" s="69">
        <f>SUMIFS('Aceite Virgen Extra'!RZ$6:RZ$257,'Aceite Virgen Extra'!$A$6:$A$257,"&gt;="&amp;$A276,'Aceite Virgen Extra'!$B$6:$B$257,"&lt;="&amp;$B276)</f>
        <v>1.9500000000000002</v>
      </c>
      <c r="SA276" s="4">
        <f>SUMIFS('Aceite Virgen Extra'!SA$6:SA$257,'Aceite Virgen Extra'!$A$6:$A$257,"&gt;="&amp;$A276,'Aceite Virgen Extra'!$B$6:$B$257,"&lt;="&amp;$B276)</f>
        <v>2.12</v>
      </c>
      <c r="SB276" s="4">
        <f>SUMIFS('Aceite Virgen Extra'!SB$6:SB$257,'Aceite Virgen Extra'!$A$6:$A$257,"&gt;="&amp;$A276,'Aceite Virgen Extra'!$B$6:$B$257,"&lt;="&amp;$B276)</f>
        <v>1.73</v>
      </c>
      <c r="SC276" s="4">
        <f>SUMIFS('Aceite Virgen Extra'!SC$6:SC$257,'Aceite Virgen Extra'!$A$6:$A$257,"&gt;="&amp;$A276,'Aceite Virgen Extra'!$B$6:$B$257,"&lt;="&amp;$B276)</f>
        <v>3.51</v>
      </c>
      <c r="SG276" s="69">
        <f>SUMIFS('Aceite Virgen Extra'!SG$6:SG$257,'Aceite Virgen Extra'!$A$6:$A$257,"&gt;="&amp;$A276,'Aceite Virgen Extra'!$B$6:$B$257,"&lt;="&amp;$B276)</f>
        <v>2.82</v>
      </c>
      <c r="SH276" s="4">
        <f>SUMIFS('Aceite Virgen Extra'!SH$6:SH$257,'Aceite Virgen Extra'!$A$6:$A$257,"&gt;="&amp;$A276,'Aceite Virgen Extra'!$B$6:$B$257,"&lt;="&amp;$B276)</f>
        <v>1.49</v>
      </c>
      <c r="SI276" s="4">
        <f>SUMIFS('Aceite Virgen Extra'!SI$6:SI$257,'Aceite Virgen Extra'!$A$6:$A$257,"&gt;="&amp;$A276,'Aceite Virgen Extra'!$B$6:$B$257,"&lt;="&amp;$B276)</f>
        <v>3.9</v>
      </c>
      <c r="SJ276" s="4">
        <f>SUMIFS('Aceite Virgen Extra'!SJ$6:SJ$257,'Aceite Virgen Extra'!$A$6:$A$257,"&gt;="&amp;$A276,'Aceite Virgen Extra'!$B$6:$B$257,"&lt;="&amp;$B276)</f>
        <v>1.87</v>
      </c>
      <c r="SN276" s="69">
        <f>SUMIFS('Aceite Virgen Extra'!SN$6:SN$257,'Aceite Virgen Extra'!$A$6:$A$257,"&gt;="&amp;$A276,'Aceite Virgen Extra'!$B$6:$B$257,"&lt;="&amp;$B276)</f>
        <v>5.52</v>
      </c>
      <c r="SO276" s="4">
        <f>SUMIFS('Aceite Virgen Extra'!SO$6:SO$257,'Aceite Virgen Extra'!$A$6:$A$257,"&gt;="&amp;$A276,'Aceite Virgen Extra'!$B$6:$B$257,"&lt;="&amp;$B276)</f>
        <v>1.7</v>
      </c>
      <c r="SP276" s="4">
        <f>SUMIFS('Aceite Virgen Extra'!SP$6:SP$257,'Aceite Virgen Extra'!$A$6:$A$257,"&gt;="&amp;$A276,'Aceite Virgen Extra'!$B$6:$B$257,"&lt;="&amp;$B276)</f>
        <v>6.19</v>
      </c>
      <c r="SQ276" s="4">
        <f>SUMIFS('Aceite Virgen Extra'!SQ$6:SQ$257,'Aceite Virgen Extra'!$A$6:$A$257,"&gt;="&amp;$A276,'Aceite Virgen Extra'!$B$6:$B$257,"&lt;="&amp;$B276)</f>
        <v>12.18</v>
      </c>
      <c r="SU276" s="69">
        <f>SUMIFS('Aceite Virgen Extra'!SU$6:SU$257,'Aceite Virgen Extra'!$A$6:$A$257,"&gt;="&amp;$A276,'Aceite Virgen Extra'!$B$6:$B$257,"&lt;="&amp;$B276)</f>
        <v>4.04</v>
      </c>
      <c r="SV276" s="4">
        <f>SUMIFS('Aceite Virgen Extra'!SV$6:SV$257,'Aceite Virgen Extra'!$A$6:$A$257,"&gt;="&amp;$A276,'Aceite Virgen Extra'!$B$6:$B$257,"&lt;="&amp;$B276)</f>
        <v>1.76</v>
      </c>
      <c r="SW276" s="4">
        <f>SUMIFS('Aceite Virgen Extra'!SW$6:SW$257,'Aceite Virgen Extra'!$A$6:$A$257,"&gt;="&amp;$A276,'Aceite Virgen Extra'!$B$6:$B$257,"&lt;="&amp;$B276)</f>
        <v>5.4300000000000015</v>
      </c>
      <c r="SX276" s="4">
        <f>SUMIFS('Aceite Virgen Extra'!SX$6:SX$257,'Aceite Virgen Extra'!$A$6:$A$257,"&gt;="&amp;$A276,'Aceite Virgen Extra'!$B$6:$B$257,"&lt;="&amp;$B276)</f>
        <v>4.2</v>
      </c>
      <c r="TB276" s="69">
        <f>SUMIFS('Aceite Virgen Extra'!TB$6:TB$257,'Aceite Virgen Extra'!$A$6:$A$257,"&gt;="&amp;$A276,'Aceite Virgen Extra'!$B$6:$B$257,"&lt;="&amp;$B276)</f>
        <v>6.51</v>
      </c>
      <c r="TC276" s="4">
        <f>SUMIFS('Aceite Virgen Extra'!TC$6:TC$257,'Aceite Virgen Extra'!$A$6:$A$257,"&gt;="&amp;$A276,'Aceite Virgen Extra'!$B$6:$B$257,"&lt;="&amp;$B276)</f>
        <v>4.9799999999999995</v>
      </c>
      <c r="TD276" s="4">
        <f>SUMIFS('Aceite Virgen Extra'!TD$6:TD$257,'Aceite Virgen Extra'!$A$6:$A$257,"&gt;="&amp;$A276,'Aceite Virgen Extra'!$B$6:$B$257,"&lt;="&amp;$B276)</f>
        <v>6.86</v>
      </c>
      <c r="TE276" s="4">
        <f>SUMIFS('Aceite Virgen Extra'!TE$6:TE$257,'Aceite Virgen Extra'!$A$6:$A$257,"&gt;="&amp;$A276,'Aceite Virgen Extra'!$B$6:$B$257,"&lt;="&amp;$B276)</f>
        <v>8.2099999999999991</v>
      </c>
      <c r="TI276" s="69">
        <f>SUMIFS('Aceite Virgen Extra'!TI$6:TI$257,'Aceite Virgen Extra'!$A$6:$A$257,"&gt;="&amp;$A276,'Aceite Virgen Extra'!$B$6:$B$257,"&lt;="&amp;$B276)</f>
        <v>6.53</v>
      </c>
      <c r="TJ276" s="4">
        <f>SUMIFS('Aceite Virgen Extra'!TJ$6:TJ$257,'Aceite Virgen Extra'!$A$6:$A$257,"&gt;="&amp;$A276,'Aceite Virgen Extra'!$B$6:$B$257,"&lt;="&amp;$B276)</f>
        <v>9.370000000000001</v>
      </c>
      <c r="TK276" s="4">
        <f>SUMIFS('Aceite Virgen Extra'!TK$6:TK$257,'Aceite Virgen Extra'!$A$6:$A$257,"&gt;="&amp;$A276,'Aceite Virgen Extra'!$B$6:$B$257,"&lt;="&amp;$B276)</f>
        <v>4.67</v>
      </c>
      <c r="TL276" s="4">
        <f>SUMIFS('Aceite Virgen Extra'!TL$6:TL$257,'Aceite Virgen Extra'!$A$6:$A$257,"&gt;="&amp;$A276,'Aceite Virgen Extra'!$B$6:$B$257,"&lt;="&amp;$B276)</f>
        <v>9.9400000000000013</v>
      </c>
      <c r="TP276" s="69">
        <f>SUMIFS('Aceite Virgen Extra'!TP$6:TP$257,'Aceite Virgen Extra'!$A$6:$A$257,"&gt;="&amp;$A276,'Aceite Virgen Extra'!$B$6:$B$257,"&lt;="&amp;$B276)</f>
        <v>4.9000000000000004</v>
      </c>
      <c r="TQ276" s="4">
        <f>SUMIFS('Aceite Virgen Extra'!TQ$6:TQ$257,'Aceite Virgen Extra'!$A$6:$A$257,"&gt;="&amp;$A276,'Aceite Virgen Extra'!$B$6:$B$257,"&lt;="&amp;$B276)</f>
        <v>5.3</v>
      </c>
      <c r="TR276" s="4">
        <f>SUMIFS('Aceite Virgen Extra'!TR$6:TR$257,'Aceite Virgen Extra'!$A$6:$A$257,"&gt;="&amp;$A276,'Aceite Virgen Extra'!$B$6:$B$257,"&lt;="&amp;$B276)</f>
        <v>4.7699999999999996</v>
      </c>
      <c r="TS276" s="4">
        <f>SUMIFS('Aceite Virgen Extra'!TS$6:TS$257,'Aceite Virgen Extra'!$A$6:$A$257,"&gt;="&amp;$A276,'Aceite Virgen Extra'!$B$6:$B$257,"&lt;="&amp;$B276)</f>
        <v>6.0600000000000005</v>
      </c>
      <c r="TW276" s="69">
        <f>SUMIFS('Aceite Virgen Extra'!TW$6:TW$257,'Aceite Virgen Extra'!$A$6:$A$257,"&gt;="&amp;$A276,'Aceite Virgen Extra'!$B$6:$B$257,"&lt;="&amp;$B276)</f>
        <v>4.76</v>
      </c>
      <c r="TX276" s="4">
        <f>SUMIFS('Aceite Virgen Extra'!TX$6:TX$257,'Aceite Virgen Extra'!$A$6:$A$257,"&gt;="&amp;$A276,'Aceite Virgen Extra'!$B$6:$B$257,"&lt;="&amp;$B276)</f>
        <v>9.3999999999999986</v>
      </c>
      <c r="TY276" s="4">
        <f>SUMIFS('Aceite Virgen Extra'!TY$6:TY$257,'Aceite Virgen Extra'!$A$6:$A$257,"&gt;="&amp;$A276,'Aceite Virgen Extra'!$B$6:$B$257,"&lt;="&amp;$B276)</f>
        <v>2.35</v>
      </c>
      <c r="TZ276" s="4">
        <f>SUMIFS('Aceite Virgen Extra'!TZ$6:TZ$257,'Aceite Virgen Extra'!$A$6:$A$257,"&gt;="&amp;$A276,'Aceite Virgen Extra'!$B$6:$B$257,"&lt;="&amp;$B276)</f>
        <v>4.84</v>
      </c>
      <c r="UD276" s="69">
        <f>SUMIFS('Aceite Virgen Extra'!UD$6:UD$257,'Aceite Virgen Extra'!$A$6:$A$257,"&gt;="&amp;$A276,'Aceite Virgen Extra'!$B$6:$B$257,"&lt;="&amp;$B276)</f>
        <v>7.99</v>
      </c>
      <c r="UE276" s="4">
        <f>SUMIFS('Aceite Virgen Extra'!UE$6:UE$257,'Aceite Virgen Extra'!$A$6:$A$257,"&gt;="&amp;$A276,'Aceite Virgen Extra'!$B$6:$B$257,"&lt;="&amp;$B276)</f>
        <v>14.06</v>
      </c>
      <c r="UF276" s="4">
        <f>SUMIFS('Aceite Virgen Extra'!UF$6:UF$257,'Aceite Virgen Extra'!$A$6:$A$257,"&gt;="&amp;$A276,'Aceite Virgen Extra'!$B$6:$B$257,"&lt;="&amp;$B276)</f>
        <v>4.5</v>
      </c>
      <c r="UG276" s="4">
        <f>SUMIFS('Aceite Virgen Extra'!UG$6:UG$257,'Aceite Virgen Extra'!$A$6:$A$257,"&gt;="&amp;$A276,'Aceite Virgen Extra'!$B$6:$B$257,"&lt;="&amp;$B276)</f>
        <v>6.4700000000000006</v>
      </c>
      <c r="UK276" s="69">
        <f>SUMIFS('Aceite Virgen Extra'!UK$6:UK$257,'Aceite Virgen Extra'!$A$6:$A$257,"&gt;="&amp;$A276,'Aceite Virgen Extra'!$B$6:$B$257,"&lt;="&amp;$B276)</f>
        <v>6.19</v>
      </c>
      <c r="UL276" s="4">
        <f>SUMIFS('Aceite Virgen Extra'!UL$6:UL$257,'Aceite Virgen Extra'!$A$6:$A$257,"&gt;="&amp;$A276,'Aceite Virgen Extra'!$B$6:$B$257,"&lt;="&amp;$B276)</f>
        <v>5.57</v>
      </c>
      <c r="UM276" s="4">
        <f>SUMIFS('Aceite Virgen Extra'!UM$6:UM$257,'Aceite Virgen Extra'!$A$6:$A$257,"&gt;="&amp;$A276,'Aceite Virgen Extra'!$B$6:$B$257,"&lt;="&amp;$B276)</f>
        <v>6</v>
      </c>
      <c r="UN276" s="4">
        <f>SUMIFS('Aceite Virgen Extra'!UN$6:UN$257,'Aceite Virgen Extra'!$A$6:$A$257,"&gt;="&amp;$A276,'Aceite Virgen Extra'!$B$6:$B$257,"&lt;="&amp;$B276)</f>
        <v>7.31</v>
      </c>
      <c r="UR276" s="69">
        <f>SUMIFS('Aceite Virgen Extra'!UR$6:UR$257,'Aceite Virgen Extra'!$A$6:$A$257,"&gt;="&amp;$A276,'Aceite Virgen Extra'!$B$6:$B$257,"&lt;="&amp;$B276)</f>
        <v>5.91</v>
      </c>
      <c r="US276" s="4">
        <f>SUMIFS('Aceite Virgen Extra'!US$6:US$257,'Aceite Virgen Extra'!$A$6:$A$257,"&gt;="&amp;$A276,'Aceite Virgen Extra'!$B$6:$B$257,"&lt;="&amp;$B276)</f>
        <v>5.61</v>
      </c>
      <c r="UT276" s="4">
        <f>SUMIFS('Aceite Virgen Extra'!UT$6:UT$257,'Aceite Virgen Extra'!$A$6:$A$257,"&gt;="&amp;$A276,'Aceite Virgen Extra'!$B$6:$B$257,"&lt;="&amp;$B276)</f>
        <v>4.3499999999999996</v>
      </c>
      <c r="UU276" s="4">
        <f>SUMIFS('Aceite Virgen Extra'!UU$6:UU$257,'Aceite Virgen Extra'!$A$6:$A$257,"&gt;="&amp;$A276,'Aceite Virgen Extra'!$B$6:$B$257,"&lt;="&amp;$B276)</f>
        <v>14.48</v>
      </c>
      <c r="UY276" s="69">
        <f>SUMIFS('Aceite Virgen Extra'!UY$6:UY$257,'Aceite Virgen Extra'!$A$6:$A$257,"&gt;="&amp;$A276,'Aceite Virgen Extra'!$B$6:$B$257,"&lt;="&amp;$B276)</f>
        <v>4.88</v>
      </c>
      <c r="UZ276" s="4">
        <f>SUMIFS('Aceite Virgen Extra'!UZ$6:UZ$257,'Aceite Virgen Extra'!$A$6:$A$257,"&gt;="&amp;$A276,'Aceite Virgen Extra'!$B$6:$B$257,"&lt;="&amp;$B276)</f>
        <v>6</v>
      </c>
      <c r="VA276" s="4">
        <f>SUMIFS('Aceite Virgen Extra'!VA$6:VA$257,'Aceite Virgen Extra'!$A$6:$A$257,"&gt;="&amp;$A276,'Aceite Virgen Extra'!$B$6:$B$257,"&lt;="&amp;$B276)</f>
        <v>3.16</v>
      </c>
      <c r="VB276" s="4">
        <f>SUMIFS('Aceite Virgen Extra'!VB$6:VB$257,'Aceite Virgen Extra'!$A$6:$A$257,"&gt;="&amp;$A276,'Aceite Virgen Extra'!$B$6:$B$257,"&lt;="&amp;$B276)</f>
        <v>12.299999999999999</v>
      </c>
      <c r="VF276" s="69">
        <f>SUMIFS('Aceite Virgen Extra'!VF$6:VF$257,'Aceite Virgen Extra'!$A$6:$A$257,"&gt;="&amp;$A276,'Aceite Virgen Extra'!$B$6:$B$257,"&lt;="&amp;$B276)</f>
        <v>2.39</v>
      </c>
      <c r="VG276" s="4">
        <f>SUMIFS('Aceite Virgen Extra'!VG$6:VG$257,'Aceite Virgen Extra'!$A$6:$A$257,"&gt;="&amp;$A276,'Aceite Virgen Extra'!$B$6:$B$257,"&lt;="&amp;$B276)</f>
        <v>6</v>
      </c>
      <c r="VH276" s="4">
        <f>SUMIFS('Aceite Virgen Extra'!VH$6:VH$257,'Aceite Virgen Extra'!$A$6:$A$257,"&gt;="&amp;$A276,'Aceite Virgen Extra'!$B$6:$B$257,"&lt;="&amp;$B276)</f>
        <v>1.1200000000000001</v>
      </c>
      <c r="VI276" s="4">
        <f>SUMIFS('Aceite Virgen Extra'!VI$6:VI$257,'Aceite Virgen Extra'!$A$6:$A$257,"&gt;="&amp;$A276,'Aceite Virgen Extra'!$B$6:$B$257,"&lt;="&amp;$B276)</f>
        <v>1.87</v>
      </c>
      <c r="VM276" s="69">
        <f>SUMIFS('Aceite Virgen Extra'!VM$6:VM$257,'Aceite Virgen Extra'!$A$6:$A$257,"&gt;="&amp;$A276,'Aceite Virgen Extra'!$B$6:$B$257,"&lt;="&amp;$B276)</f>
        <v>3.6799999999999997</v>
      </c>
      <c r="VN276" s="4">
        <f>SUMIFS('Aceite Virgen Extra'!VN$6:VN$257,'Aceite Virgen Extra'!$A$6:$A$257,"&gt;="&amp;$A276,'Aceite Virgen Extra'!$B$6:$B$257,"&lt;="&amp;$B276)</f>
        <v>5.6099999999999994</v>
      </c>
      <c r="VO276" s="4">
        <f>SUMIFS('Aceite Virgen Extra'!VO$6:VO$257,'Aceite Virgen Extra'!$A$6:$A$257,"&gt;="&amp;$A276,'Aceite Virgen Extra'!$B$6:$B$257,"&lt;="&amp;$B276)</f>
        <v>2.29</v>
      </c>
      <c r="VP276" s="4">
        <f>SUMIFS('Aceite Virgen Extra'!VP$6:VP$257,'Aceite Virgen Extra'!$A$6:$A$257,"&gt;="&amp;$A276,'Aceite Virgen Extra'!$B$6:$B$257,"&lt;="&amp;$B276)</f>
        <v>5.43</v>
      </c>
      <c r="VT276" s="69">
        <f>SUMIFS('Aceite Virgen Extra'!VT$6:VT$257,'Aceite Virgen Extra'!$A$6:$A$257,"&gt;="&amp;$A276,'Aceite Virgen Extra'!$B$6:$B$257,"&lt;="&amp;$B276)</f>
        <v>2.7800000000000002</v>
      </c>
      <c r="VU276" s="4">
        <f>SUMIFS('Aceite Virgen Extra'!VU$6:VU$257,'Aceite Virgen Extra'!$A$6:$A$257,"&gt;="&amp;$A276,'Aceite Virgen Extra'!$B$6:$B$257,"&lt;="&amp;$B276)</f>
        <v>4.2</v>
      </c>
      <c r="VV276" s="4">
        <f>SUMIFS('Aceite Virgen Extra'!VV$6:VV$257,'Aceite Virgen Extra'!$A$6:$A$257,"&gt;="&amp;$A276,'Aceite Virgen Extra'!$B$6:$B$257,"&lt;="&amp;$B276)</f>
        <v>1.7400000000000002</v>
      </c>
      <c r="VW276" s="4">
        <f>SUMIFS('Aceite Virgen Extra'!VW$6:VW$257,'Aceite Virgen Extra'!$A$6:$A$257,"&gt;="&amp;$A276,'Aceite Virgen Extra'!$B$6:$B$257,"&lt;="&amp;$B276)</f>
        <v>4.3800000000000008</v>
      </c>
      <c r="WA276" s="69">
        <f>SUMIFS('Aceite Virgen Extra'!WA$6:WA$257,'Aceite Virgen Extra'!$A$6:$A$257,"&gt;="&amp;$A276,'Aceite Virgen Extra'!$B$6:$B$257,"&lt;="&amp;$B276)</f>
        <v>2.63</v>
      </c>
      <c r="WB276" s="4">
        <f>SUMIFS('Aceite Virgen Extra'!WB$6:WB$257,'Aceite Virgen Extra'!$A$6:$A$257,"&gt;="&amp;$A276,'Aceite Virgen Extra'!$B$6:$B$257,"&lt;="&amp;$B276)</f>
        <v>4.6400000000000006</v>
      </c>
      <c r="WC276" s="4">
        <f>SUMIFS('Aceite Virgen Extra'!WC$6:WC$257,'Aceite Virgen Extra'!$A$6:$A$257,"&gt;="&amp;$A276,'Aceite Virgen Extra'!$B$6:$B$257,"&lt;="&amp;$B276)</f>
        <v>1.77</v>
      </c>
      <c r="WD276" s="4">
        <f>SUMIFS('Aceite Virgen Extra'!WD$6:WD$257,'Aceite Virgen Extra'!$A$6:$A$257,"&gt;="&amp;$A276,'Aceite Virgen Extra'!$B$6:$B$257,"&lt;="&amp;$B276)</f>
        <v>1.17</v>
      </c>
      <c r="WH276" s="69">
        <f>SUMIFS('Aceite Virgen Extra'!WH$6:WH$257,'Aceite Virgen Extra'!$A$6:$A$257,"&gt;="&amp;$A276,'Aceite Virgen Extra'!$B$6:$B$257,"&lt;="&amp;$B276)</f>
        <v>4.84</v>
      </c>
      <c r="WI276" s="4">
        <f>SUMIFS('Aceite Virgen Extra'!WI$6:WI$257,'Aceite Virgen Extra'!$A$6:$A$257,"&gt;="&amp;$A276,'Aceite Virgen Extra'!$B$6:$B$257,"&lt;="&amp;$B276)</f>
        <v>4.9600000000000009</v>
      </c>
      <c r="WJ276" s="4">
        <f>SUMIFS('Aceite Virgen Extra'!WJ$6:WJ$257,'Aceite Virgen Extra'!$A$6:$A$257,"&gt;="&amp;$A276,'Aceite Virgen Extra'!$B$6:$B$257,"&lt;="&amp;$B276)</f>
        <v>4.5199999999999996</v>
      </c>
      <c r="WK276" s="4">
        <f>SUMIFS('Aceite Virgen Extra'!WK$6:WK$257,'Aceite Virgen Extra'!$A$6:$A$257,"&gt;="&amp;$A276,'Aceite Virgen Extra'!$B$6:$B$257,"&lt;="&amp;$B276)</f>
        <v>2.19</v>
      </c>
      <c r="WO276" s="69">
        <f>SUMIFS('Aceite Virgen Extra'!WO$6:WO$257,'Aceite Virgen Extra'!$A$6:$A$257,"&gt;="&amp;$A276,'Aceite Virgen Extra'!$B$6:$B$257,"&lt;="&amp;$B276)</f>
        <v>5.6199999999999992</v>
      </c>
      <c r="WP276" s="4">
        <f>SUMIFS('Aceite Virgen Extra'!WP$6:WP$257,'Aceite Virgen Extra'!$A$6:$A$257,"&gt;="&amp;$A276,'Aceite Virgen Extra'!$B$6:$B$257,"&lt;="&amp;$B276)</f>
        <v>3.13</v>
      </c>
      <c r="WQ276" s="4">
        <f>SUMIFS('Aceite Virgen Extra'!WQ$6:WQ$257,'Aceite Virgen Extra'!$A$6:$A$257,"&gt;="&amp;$A276,'Aceite Virgen Extra'!$B$6:$B$257,"&lt;="&amp;$B276)</f>
        <v>7.3</v>
      </c>
      <c r="WR276" s="4">
        <f>SUMIFS('Aceite Virgen Extra'!WR$6:WR$257,'Aceite Virgen Extra'!$A$6:$A$257,"&gt;="&amp;$A276,'Aceite Virgen Extra'!$B$6:$B$257,"&lt;="&amp;$B276)</f>
        <v>0.64</v>
      </c>
      <c r="WV276" s="69">
        <f>SUMIFS('Aceite Virgen Extra'!WV$6:WV$257,'Aceite Virgen Extra'!$A$6:$A$257,"&gt;="&amp;$A276,'Aceite Virgen Extra'!$B$6:$B$257,"&lt;="&amp;$B276)</f>
        <v>6.47</v>
      </c>
      <c r="WW276" s="4">
        <f>SUMIFS('Aceite Virgen Extra'!WW$6:WW$257,'Aceite Virgen Extra'!$A$6:$A$257,"&gt;="&amp;$A276,'Aceite Virgen Extra'!$B$6:$B$257,"&lt;="&amp;$B276)</f>
        <v>6.61</v>
      </c>
      <c r="WX276" s="4">
        <f>SUMIFS('Aceite Virgen Extra'!WX$6:WX$257,'Aceite Virgen Extra'!$A$6:$A$257,"&gt;="&amp;$A276,'Aceite Virgen Extra'!$B$6:$B$257,"&lt;="&amp;$B276)</f>
        <v>6.91</v>
      </c>
      <c r="WY276" s="4">
        <f>SUMIFS('Aceite Virgen Extra'!WY$6:WY$257,'Aceite Virgen Extra'!$A$6:$A$257,"&gt;="&amp;$A276,'Aceite Virgen Extra'!$B$6:$B$257,"&lt;="&amp;$B276)</f>
        <v>5.2799999999999994</v>
      </c>
      <c r="XC276" s="69">
        <f>SUMIFS('Aceite Virgen Extra'!XC$6:XC$257,'Aceite Virgen Extra'!$A$6:$A$257,"&gt;="&amp;$A276,'Aceite Virgen Extra'!$B$6:$B$257,"&lt;="&amp;$B276)</f>
        <v>11.38</v>
      </c>
      <c r="XD276" s="4">
        <f>SUMIFS('Aceite Virgen Extra'!XD$6:XD$257,'Aceite Virgen Extra'!$A$6:$A$257,"&gt;="&amp;$A276,'Aceite Virgen Extra'!$B$6:$B$257,"&lt;="&amp;$B276)</f>
        <v>6.51</v>
      </c>
      <c r="XE276" s="4">
        <f>SUMIFS('Aceite Virgen Extra'!XE$6:XE$257,'Aceite Virgen Extra'!$A$6:$A$257,"&gt;="&amp;$A276,'Aceite Virgen Extra'!$B$6:$B$257,"&lt;="&amp;$B276)</f>
        <v>13.490000000000002</v>
      </c>
      <c r="XF276" s="4">
        <f>SUMIFS('Aceite Virgen Extra'!XF$6:XF$257,'Aceite Virgen Extra'!$A$6:$A$257,"&gt;="&amp;$A276,'Aceite Virgen Extra'!$B$6:$B$257,"&lt;="&amp;$B276)</f>
        <v>17.7</v>
      </c>
      <c r="XJ276" s="69">
        <f>SUMIFS('Aceite Virgen Extra'!XJ$6:XJ$257,'Aceite Virgen Extra'!$A$6:$A$257,"&gt;="&amp;$A276,'Aceite Virgen Extra'!$B$6:$B$257,"&lt;="&amp;$B276)</f>
        <v>2.5700000000000003</v>
      </c>
      <c r="XK276" s="4">
        <f>SUMIFS('Aceite Virgen Extra'!XK$6:XK$257,'Aceite Virgen Extra'!$A$6:$A$257,"&gt;="&amp;$A276,'Aceite Virgen Extra'!$B$6:$B$257,"&lt;="&amp;$B276)</f>
        <v>3.44</v>
      </c>
      <c r="XL276" s="4">
        <f>SUMIFS('Aceite Virgen Extra'!XL$6:XL$257,'Aceite Virgen Extra'!$A$6:$A$257,"&gt;="&amp;$A276,'Aceite Virgen Extra'!$B$6:$B$257,"&lt;="&amp;$B276)</f>
        <v>1.62</v>
      </c>
      <c r="XM276" s="4">
        <f>SUMIFS('Aceite Virgen Extra'!XM$6:XM$257,'Aceite Virgen Extra'!$A$6:$A$257,"&gt;="&amp;$A276,'Aceite Virgen Extra'!$B$6:$B$257,"&lt;="&amp;$B276)</f>
        <v>4.24</v>
      </c>
      <c r="XQ276" s="69">
        <f>SUMIFS('Aceite Virgen Extra'!XQ$6:XQ$257,'Aceite Virgen Extra'!$A$6:$A$257,"&gt;="&amp;$A276,'Aceite Virgen Extra'!$B$6:$B$257,"&lt;="&amp;$B276)</f>
        <v>2.3199999999999998</v>
      </c>
      <c r="XR276" s="4">
        <f>SUMIFS('Aceite Virgen Extra'!XR$6:XR$257,'Aceite Virgen Extra'!$A$6:$A$257,"&gt;="&amp;$A276,'Aceite Virgen Extra'!$B$6:$B$257,"&lt;="&amp;$B276)</f>
        <v>2.34</v>
      </c>
      <c r="XS276" s="4">
        <f>SUMIFS('Aceite Virgen Extra'!XS$6:XS$257,'Aceite Virgen Extra'!$A$6:$A$257,"&gt;="&amp;$A276,'Aceite Virgen Extra'!$B$6:$B$257,"&lt;="&amp;$B276)</f>
        <v>1.65</v>
      </c>
      <c r="XT276" s="4">
        <f>SUMIFS('Aceite Virgen Extra'!XT$6:XT$257,'Aceite Virgen Extra'!$A$6:$A$257,"&gt;="&amp;$A276,'Aceite Virgen Extra'!$B$6:$B$257,"&lt;="&amp;$B276)</f>
        <v>4.47</v>
      </c>
      <c r="XX276" s="69">
        <f>SUMIFS('Aceite Virgen Extra'!XX$6:XX$257,'Aceite Virgen Extra'!$A$6:$A$257,"&gt;="&amp;$A276,'Aceite Virgen Extra'!$B$6:$B$257,"&lt;="&amp;$B276)</f>
        <v>2.91</v>
      </c>
      <c r="XY276" s="4">
        <f>SUMIFS('Aceite Virgen Extra'!XY$6:XY$257,'Aceite Virgen Extra'!$A$6:$A$257,"&gt;="&amp;$A276,'Aceite Virgen Extra'!$B$6:$B$257,"&lt;="&amp;$B276)</f>
        <v>4.38</v>
      </c>
      <c r="XZ276" s="4">
        <f>SUMIFS('Aceite Virgen Extra'!XZ$6:XZ$257,'Aceite Virgen Extra'!$A$6:$A$257,"&gt;="&amp;$A276,'Aceite Virgen Extra'!$B$6:$B$257,"&lt;="&amp;$B276)</f>
        <v>1.7999999999999998</v>
      </c>
      <c r="YA276" s="4">
        <f>SUMIFS('Aceite Virgen Extra'!YA$6:YA$257,'Aceite Virgen Extra'!$A$6:$A$257,"&gt;="&amp;$A276,'Aceite Virgen Extra'!$B$6:$B$257,"&lt;="&amp;$B276)</f>
        <v>3.34</v>
      </c>
      <c r="YE276" s="69">
        <f>SUMIFS('Aceite Virgen Extra'!YE$6:YE$257,'Aceite Virgen Extra'!$A$6:$A$257,"&gt;="&amp;$A276,'Aceite Virgen Extra'!$B$6:$B$257,"&lt;="&amp;$B276)</f>
        <v>5.07</v>
      </c>
      <c r="YF276" s="4">
        <f>SUMIFS('Aceite Virgen Extra'!YF$6:YF$257,'Aceite Virgen Extra'!$A$6:$A$257,"&gt;="&amp;$A276,'Aceite Virgen Extra'!$B$6:$B$257,"&lt;="&amp;$B276)</f>
        <v>8.2199999999999989</v>
      </c>
      <c r="YG276" s="4">
        <f>SUMIFS('Aceite Virgen Extra'!YG$6:YG$257,'Aceite Virgen Extra'!$A$6:$A$257,"&gt;="&amp;$A276,'Aceite Virgen Extra'!$B$6:$B$257,"&lt;="&amp;$B276)</f>
        <v>2.44</v>
      </c>
      <c r="YH276" s="4">
        <f>SUMIFS('Aceite Virgen Extra'!YH$6:YH$257,'Aceite Virgen Extra'!$A$6:$A$257,"&gt;="&amp;$A276,'Aceite Virgen Extra'!$B$6:$B$257,"&lt;="&amp;$B276)</f>
        <v>6.4999999999999991</v>
      </c>
      <c r="YL276" s="69">
        <f>SUMIFS('Aceite Virgen Extra'!YL$6:YL$257,'Aceite Virgen Extra'!$A$6:$A$257,"&gt;="&amp;$A276,'Aceite Virgen Extra'!$B$6:$B$257,"&lt;="&amp;$B276)</f>
        <v>4.78</v>
      </c>
      <c r="YM276" s="4">
        <f>SUMIFS('Aceite Virgen Extra'!YM$6:YM$257,'Aceite Virgen Extra'!$A$6:$A$257,"&gt;="&amp;$A276,'Aceite Virgen Extra'!$B$6:$B$257,"&lt;="&amp;$B276)</f>
        <v>9.8999999999999986</v>
      </c>
      <c r="YN276" s="4">
        <f>SUMIFS('Aceite Virgen Extra'!YN$6:YN$257,'Aceite Virgen Extra'!$A$6:$A$257,"&gt;="&amp;$A276,'Aceite Virgen Extra'!$B$6:$B$257,"&lt;="&amp;$B276)</f>
        <v>3.67</v>
      </c>
      <c r="YO276" s="4">
        <f>SUMIFS('Aceite Virgen Extra'!YO$6:YO$257,'Aceite Virgen Extra'!$A$6:$A$257,"&gt;="&amp;$A276,'Aceite Virgen Extra'!$B$6:$B$257,"&lt;="&amp;$B276)</f>
        <v>3.9400000000000004</v>
      </c>
      <c r="YP276" s="4">
        <f>SUMIFS('Aceite Virgen Extra'!YP$6:YP$257,'Aceite Virgen Extra'!$A$6:$A$257,"&gt;="&amp;$A276,'Aceite Virgen Extra'!$B$6:$B$257,"&lt;="&amp;$B276)</f>
        <v>2.5700000000000003</v>
      </c>
      <c r="YS276" s="69">
        <f>SUMIFS('Aceite Virgen Extra'!YS$6:YS$257,'Aceite Virgen Extra'!$A$6:$A$257,"&gt;="&amp;$A276,'Aceite Virgen Extra'!$B$6:$B$257,"&lt;="&amp;$B276)</f>
        <v>5.03</v>
      </c>
      <c r="YT276" s="4">
        <f>SUMIFS('Aceite Virgen Extra'!YT$6:YT$257,'Aceite Virgen Extra'!$A$6:$A$257,"&gt;="&amp;$A276,'Aceite Virgen Extra'!$B$6:$B$257,"&lt;="&amp;$B276)</f>
        <v>4.88</v>
      </c>
      <c r="YU276" s="4">
        <f>SUMIFS('Aceite Virgen Extra'!YU$6:YU$257,'Aceite Virgen Extra'!$A$6:$A$257,"&gt;="&amp;$A276,'Aceite Virgen Extra'!$B$6:$B$257,"&lt;="&amp;$B276)</f>
        <v>5.4500000000000011</v>
      </c>
      <c r="YV276" s="4">
        <f>SUMIFS('Aceite Virgen Extra'!YV$6:YV$257,'Aceite Virgen Extra'!$A$6:$A$257,"&gt;="&amp;$A276,'Aceite Virgen Extra'!$B$6:$B$257,"&lt;="&amp;$B276)</f>
        <v>6.39</v>
      </c>
      <c r="YW276" s="4">
        <f>SUMIFS('Aceite Virgen Extra'!YW$6:YW$257,'Aceite Virgen Extra'!$A$6:$A$257,"&gt;="&amp;$A276,'Aceite Virgen Extra'!$B$6:$B$257,"&lt;="&amp;$B276)</f>
        <v>2.02</v>
      </c>
      <c r="YZ276" s="69">
        <f>SUMIFS('Aceite Virgen Extra'!YZ$6:YZ$257,'Aceite Virgen Extra'!$A$6:$A$257,"&gt;="&amp;$A276,'Aceite Virgen Extra'!$B$6:$B$257,"&lt;="&amp;$B276)</f>
        <v>6.589999999999999</v>
      </c>
      <c r="ZA276" s="4">
        <f>SUMIFS('Aceite Virgen Extra'!ZA$6:ZA$257,'Aceite Virgen Extra'!$A$6:$A$257,"&gt;="&amp;$A276,'Aceite Virgen Extra'!$B$6:$B$257,"&lt;="&amp;$B276)</f>
        <v>7.2299999999999995</v>
      </c>
      <c r="ZB276" s="4">
        <f>SUMIFS('Aceite Virgen Extra'!ZB$6:ZB$257,'Aceite Virgen Extra'!$A$6:$A$257,"&gt;="&amp;$A276,'Aceite Virgen Extra'!$B$6:$B$257,"&lt;="&amp;$B276)</f>
        <v>5.86</v>
      </c>
      <c r="ZC276" s="4">
        <f>SUMIFS('Aceite Virgen Extra'!ZC$6:ZC$257,'Aceite Virgen Extra'!$A$6:$A$257,"&gt;="&amp;$A276,'Aceite Virgen Extra'!$B$6:$B$257,"&lt;="&amp;$B276)</f>
        <v>6.5500000000000007</v>
      </c>
      <c r="ZD276" s="4">
        <f>SUMIFS('Aceite Virgen Extra'!ZD$6:ZD$257,'Aceite Virgen Extra'!$A$6:$A$257,"&gt;="&amp;$A276,'Aceite Virgen Extra'!$B$6:$B$257,"&lt;="&amp;$B276)</f>
        <v>2.0099999999999998</v>
      </c>
    </row>
    <row r="277" spans="1:680" x14ac:dyDescent="0.25">
      <c r="A277" s="9">
        <f>'TAM Aceite Virgen Extra'!B25</f>
        <v>8.1</v>
      </c>
      <c r="B277" s="9">
        <f>'TAM Aceite Virgen Extra'!C25</f>
        <v>8.4</v>
      </c>
      <c r="C277" s="9"/>
      <c r="D277" s="4">
        <f>SUMIFS('Aceite Virgen Extra'!D$6:D$257,'Aceite Virgen Extra'!$A$6:$A$257,"&gt;="&amp;$A277,'Aceite Virgen Extra'!$B$6:$B$257,"&lt;="&amp;$B277)</f>
        <v>0.03</v>
      </c>
      <c r="E277" s="4">
        <f>SUMIFS('Aceite Virgen Extra'!E$6:E$257,'Aceite Virgen Extra'!$A$6:$A$257,"&gt;="&amp;$A277,'Aceite Virgen Extra'!$B$6:$B$257,"&lt;="&amp;$B277)</f>
        <v>0.13</v>
      </c>
      <c r="F277" s="4">
        <f>SUMIFS('Aceite Virgen Extra'!F$6:F$257,'Aceite Virgen Extra'!$A$6:$A$257,"&gt;="&amp;$A277,'Aceite Virgen Extra'!$B$6:$B$257,"&lt;="&amp;$B277)</f>
        <v>0</v>
      </c>
      <c r="G277" s="4">
        <f>SUMIFS('Aceite Virgen Extra'!G$6:G$257,'Aceite Virgen Extra'!$A$6:$A$257,"&gt;="&amp;$A277,'Aceite Virgen Extra'!$B$6:$B$257,"&lt;="&amp;$B277)</f>
        <v>0</v>
      </c>
      <c r="H277" s="9"/>
      <c r="I277" s="9"/>
      <c r="J277" s="9"/>
      <c r="K277" s="4">
        <f>SUMIFS('Aceite Virgen Extra'!K$6:K$257,'Aceite Virgen Extra'!$A$6:$A$257,"&gt;="&amp;$A277,'Aceite Virgen Extra'!$B$6:$B$257,"&lt;="&amp;$B277)</f>
        <v>0.15</v>
      </c>
      <c r="L277" s="4">
        <f>SUMIFS('Aceite Virgen Extra'!L$6:L$257,'Aceite Virgen Extra'!$A$6:$A$257,"&gt;="&amp;$A277,'Aceite Virgen Extra'!$B$6:$B$257,"&lt;="&amp;$B277)</f>
        <v>0.43</v>
      </c>
      <c r="M277" s="4">
        <f>SUMIFS('Aceite Virgen Extra'!M$6:M$257,'Aceite Virgen Extra'!$A$6:$A$257,"&gt;="&amp;$A277,'Aceite Virgen Extra'!$B$6:$B$257,"&lt;="&amp;$B277)</f>
        <v>0.1</v>
      </c>
      <c r="N277" s="4">
        <f>SUMIFS('Aceite Virgen Extra'!N$6:N$257,'Aceite Virgen Extra'!$A$6:$A$257,"&gt;="&amp;$A277,'Aceite Virgen Extra'!$B$6:$B$257,"&lt;="&amp;$B277)</f>
        <v>0</v>
      </c>
      <c r="O277" s="9"/>
      <c r="P277" s="9"/>
      <c r="Q277" s="9"/>
      <c r="R277" s="4">
        <f>SUMIFS('Aceite Virgen Extra'!R$6:R$257,'Aceite Virgen Extra'!$A$6:$A$257,"&gt;="&amp;$A277,'Aceite Virgen Extra'!$B$6:$B$257,"&lt;="&amp;$B277)</f>
        <v>0.18</v>
      </c>
      <c r="S277" s="4">
        <f>SUMIFS('Aceite Virgen Extra'!S$6:S$257,'Aceite Virgen Extra'!$A$6:$A$257,"&gt;="&amp;$A277,'Aceite Virgen Extra'!$B$6:$B$257,"&lt;="&amp;$B277)</f>
        <v>0.79</v>
      </c>
      <c r="T277" s="4">
        <f>SUMIFS('Aceite Virgen Extra'!T$6:T$257,'Aceite Virgen Extra'!$A$6:$A$257,"&gt;="&amp;$A277,'Aceite Virgen Extra'!$B$6:$B$257,"&lt;="&amp;$B277)</f>
        <v>0</v>
      </c>
      <c r="U277" s="4">
        <f>SUMIFS('Aceite Virgen Extra'!U$6:U$257,'Aceite Virgen Extra'!$A$6:$A$257,"&gt;="&amp;$A277,'Aceite Virgen Extra'!$B$6:$B$257,"&lt;="&amp;$B277)</f>
        <v>0</v>
      </c>
      <c r="V277" s="9"/>
      <c r="W277" s="9"/>
      <c r="X277" s="9"/>
      <c r="Y277" s="4">
        <f>SUMIFS('Aceite Virgen Extra'!Y$6:Y$257,'Aceite Virgen Extra'!$A$6:$A$257,"&gt;="&amp;$A277,'Aceite Virgen Extra'!$B$6:$B$257,"&lt;="&amp;$B277)</f>
        <v>7.0000000000000007E-2</v>
      </c>
      <c r="Z277" s="4">
        <f>SUMIFS('Aceite Virgen Extra'!Z$6:Z$257,'Aceite Virgen Extra'!$A$6:$A$257,"&gt;="&amp;$A277,'Aceite Virgen Extra'!$B$6:$B$257,"&lt;="&amp;$B277)</f>
        <v>0</v>
      </c>
      <c r="AA277" s="4">
        <f>SUMIFS('Aceite Virgen Extra'!AA$6:AA$257,'Aceite Virgen Extra'!$A$6:$A$257,"&gt;="&amp;$A277,'Aceite Virgen Extra'!$B$6:$B$257,"&lt;="&amp;$B277)</f>
        <v>0</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0.05</v>
      </c>
      <c r="AG277" s="4">
        <f>SUMIFS('Aceite Virgen Extra'!AG$6:AG$257,'Aceite Virgen Extra'!$A$6:$A$257,"&gt;="&amp;$A277,'Aceite Virgen Extra'!$B$6:$B$257,"&lt;="&amp;$B277)</f>
        <v>0.22</v>
      </c>
      <c r="AH277" s="4">
        <f>SUMIFS('Aceite Virgen Extra'!AH$6:AH$257,'Aceite Virgen Extra'!$A$6:$A$257,"&gt;="&amp;$A277,'Aceite Virgen Extra'!$B$6:$B$257,"&lt;="&amp;$B277)</f>
        <v>0</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0.46</v>
      </c>
      <c r="AN277" s="4">
        <f>SUMIFS('Aceite Virgen Extra'!AN$6:AN$257,'Aceite Virgen Extra'!$A$6:$A$257,"&gt;="&amp;$A277,'Aceite Virgen Extra'!$B$6:$B$257,"&lt;="&amp;$B277)</f>
        <v>0</v>
      </c>
      <c r="AO277" s="4">
        <f>SUMIFS('Aceite Virgen Extra'!AO$6:AO$257,'Aceite Virgen Extra'!$A$6:$A$257,"&gt;="&amp;$A277,'Aceite Virgen Extra'!$B$6:$B$257,"&lt;="&amp;$B277)</f>
        <v>0.38</v>
      </c>
      <c r="AP277" s="4">
        <f>SUMIFS('Aceite Virgen Extra'!AP$6:AP$257,'Aceite Virgen Extra'!$A$6:$A$257,"&gt;="&amp;$A277,'Aceite Virgen Extra'!$B$6:$B$257,"&lt;="&amp;$B277)</f>
        <v>1.41</v>
      </c>
      <c r="AQ277" s="9"/>
      <c r="AR277" s="9"/>
      <c r="AT277" s="4">
        <f>SUMIFS('Aceite Virgen Extra'!AT$6:AT$257,'Aceite Virgen Extra'!$A$6:$A$257,"&gt;="&amp;$A277,'Aceite Virgen Extra'!$B$6:$B$257,"&lt;="&amp;$B277)</f>
        <v>0.28000000000000003</v>
      </c>
      <c r="AU277" s="4">
        <f>SUMIFS('Aceite Virgen Extra'!AU$6:AU$257,'Aceite Virgen Extra'!$A$6:$A$257,"&gt;="&amp;$A277,'Aceite Virgen Extra'!$B$6:$B$257,"&lt;="&amp;$B277)</f>
        <v>0.69</v>
      </c>
      <c r="AV277" s="4">
        <f>SUMIFS('Aceite Virgen Extra'!AV$6:AV$257,'Aceite Virgen Extra'!$A$6:$A$257,"&gt;="&amp;$A277,'Aceite Virgen Extra'!$B$6:$B$257,"&lt;="&amp;$B277)</f>
        <v>0.18</v>
      </c>
      <c r="AW277" s="4">
        <f>SUMIFS('Aceite Virgen Extra'!AW$6:AW$257,'Aceite Virgen Extra'!$A$6:$A$257,"&gt;="&amp;$A277,'Aceite Virgen Extra'!$B$6:$B$257,"&lt;="&amp;$B277)</f>
        <v>0</v>
      </c>
      <c r="BA277" s="4">
        <f>SUMIFS('Aceite Virgen Extra'!BA$6:BA$257,'Aceite Virgen Extra'!$A$6:$A$257,"&gt;="&amp;A277,'Aceite Virgen Extra'!$B$6:$B$257,"&lt;="&amp;B277)</f>
        <v>0</v>
      </c>
      <c r="BB277" s="4">
        <f>SUMIFS('Aceite Virgen Extra'!BB$6:BB$257,'Aceite Virgen Extra'!$A$6:$A$257,"&gt;="&amp;$A277,'Aceite Virgen Extra'!$B$6:$B$257,"&lt;="&amp;$B277)</f>
        <v>0</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v>
      </c>
      <c r="BI277" s="4">
        <f>SUMIFS('Aceite Virgen Extra'!BI$6:BI$257,'Aceite Virgen Extra'!$A$6:$A$257,"&gt;="&amp;$A277,'Aceite Virgen Extra'!$B$6:$B$257,"&lt;="&amp;$B277)</f>
        <v>0</v>
      </c>
      <c r="BJ277" s="4">
        <f>SUMIFS('Aceite Virgen Extra'!BJ$6:BJ$257,'Aceite Virgen Extra'!$A$6:$A$257,"&gt;="&amp;$A277,'Aceite Virgen Extra'!$B$6:$B$257,"&lt;="&amp;$B277)</f>
        <v>0</v>
      </c>
      <c r="BK277" s="4">
        <f>SUMIFS('Aceite Virgen Extra'!BK$6:BK$257,'Aceite Virgen Extra'!$A$6:$A$257,"&gt;="&amp;$A277,'Aceite Virgen Extra'!$B$6:$B$257,"&lt;="&amp;$B277)</f>
        <v>0</v>
      </c>
      <c r="BO277" s="4">
        <f>SUMIFS('Aceite Virgen Extra'!BO$6:BO$257,'Aceite Virgen Extra'!$A$6:$A$257,"&gt;="&amp;$A277,'Aceite Virgen Extra'!$B$6:$B$257,"&lt;="&amp;$B277)</f>
        <v>0</v>
      </c>
      <c r="BP277" s="4">
        <f>SUMIFS('Aceite Virgen Extra'!BP$6:BP$257,'Aceite Virgen Extra'!$A$6:$A$257,"&gt;="&amp;$A277,'Aceite Virgen Extra'!$B$6:$B$257,"&lt;="&amp;$B277)</f>
        <v>0</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0.06</v>
      </c>
      <c r="BW277" s="4">
        <f>SUMIFS('Aceite Virgen Extra'!BW$6:BW$257,'Aceite Virgen Extra'!$A$6:$A$257,"&gt;="&amp;$A277,'Aceite Virgen Extra'!$B$6:$B$257,"&lt;="&amp;$B277)</f>
        <v>0</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0.03</v>
      </c>
      <c r="CD277" s="4">
        <f>SUMIFS('Aceite Virgen Extra'!CD$6:CD$257,'Aceite Virgen Extra'!$A$6:$A$257,"&gt;="&amp;$A277,'Aceite Virgen Extra'!$B$6:$B$257,"&lt;="&amp;$B277)</f>
        <v>0</v>
      </c>
      <c r="CE277" s="4">
        <f>SUMIFS('Aceite Virgen Extra'!CE$6:CE$257,'Aceite Virgen Extra'!$A$6:$A$257,"&gt;="&amp;$A277,'Aceite Virgen Extra'!$B$6:$B$257,"&lt;="&amp;$B277)</f>
        <v>7.0000000000000007E-2</v>
      </c>
      <c r="CF277" s="4">
        <f>SUMIFS('Aceite Virgen Extra'!CF$6:CF$257,'Aceite Virgen Extra'!$A$6:$A$257,"&gt;="&amp;$A277,'Aceite Virgen Extra'!$B$6:$B$257,"&lt;="&amp;$B277)</f>
        <v>0</v>
      </c>
      <c r="CJ277" s="4">
        <f>SUMIFS('Aceite Virgen Extra'!CJ$6:CJ$257,'Aceite Virgen Extra'!$A$6:$A$257,"&gt;="&amp;$A277,'Aceite Virgen Extra'!$B$6:$B$257,"&lt;="&amp;$B277)</f>
        <v>0.03</v>
      </c>
      <c r="CK277" s="4">
        <f>SUMIFS('Aceite Virgen Extra'!CK$6:CK$257,'Aceite Virgen Extra'!$A$6:$A$257,"&gt;="&amp;$A277,'Aceite Virgen Extra'!$B$6:$B$257,"&lt;="&amp;$B277)</f>
        <v>0</v>
      </c>
      <c r="CL277" s="4">
        <f>SUMIFS('Aceite Virgen Extra'!CL$6:CL$257,'Aceite Virgen Extra'!$A$6:$A$257,"&gt;="&amp;$A277,'Aceite Virgen Extra'!$B$6:$B$257,"&lt;="&amp;$B277)</f>
        <v>0.06</v>
      </c>
      <c r="CM277" s="4">
        <f>SUMIFS('Aceite Virgen Extra'!CM$6:CM$257,'Aceite Virgen Extra'!$A$6:$A$257,"&gt;="&amp;$A277,'Aceite Virgen Extra'!$B$6:$B$257,"&lt;="&amp;$B277)</f>
        <v>0</v>
      </c>
      <c r="CQ277" s="4">
        <f>SUMIFS('Aceite Virgen Extra'!CQ$6:CQ$257,'Aceite Virgen Extra'!$A$6:$A$257,"&gt;="&amp;$A277,'Aceite Virgen Extra'!$B$6:$B$257,"&lt;="&amp;$B277)</f>
        <v>0.09</v>
      </c>
      <c r="CR277" s="4">
        <f>SUMIFS('Aceite Virgen Extra'!CR$6:CR$257,'Aceite Virgen Extra'!$A$6:$A$257,"&gt;="&amp;$A277,'Aceite Virgen Extra'!$B$6:$B$257,"&lt;="&amp;$B277)</f>
        <v>0</v>
      </c>
      <c r="CS277" s="4">
        <f>SUMIFS('Aceite Virgen Extra'!CS$6:CS$257,'Aceite Virgen Extra'!$A$6:$A$257,"&gt;="&amp;$A277,'Aceite Virgen Extra'!$B$6:$B$257,"&lt;="&amp;$B277)</f>
        <v>0.17</v>
      </c>
      <c r="CT277" s="4">
        <f>SUMIFS('Aceite Virgen Extra'!CT$6:CT$257,'Aceite Virgen Extra'!$A$6:$A$257,"&gt;="&amp;$A277,'Aceite Virgen Extra'!$B$6:$B$257,"&lt;="&amp;$B277)</f>
        <v>0</v>
      </c>
      <c r="CX277" s="4">
        <f>SUMIFS('Aceite Virgen Extra'!CX$6:CX$257,'Aceite Virgen Extra'!$A$6:$A$257,"&gt;="&amp;$A277,'Aceite Virgen Extra'!$B$6:$B$257,"&lt;="&amp;$B277)</f>
        <v>0</v>
      </c>
      <c r="CY277" s="4">
        <f>SUMIFS('Aceite Virgen Extra'!CY$6:CY$257,'Aceite Virgen Extra'!$A$6:$A$257,"&gt;="&amp;$A277,'Aceite Virgen Extra'!$B$6:$B$257,"&lt;="&amp;$B277)</f>
        <v>0</v>
      </c>
      <c r="CZ277" s="4">
        <f>SUMIFS('Aceite Virgen Extra'!CZ$6:CZ$257,'Aceite Virgen Extra'!$A$6:$A$257,"&gt;="&amp;$A277,'Aceite Virgen Extra'!$B$6:$B$257,"&lt;="&amp;$B277)</f>
        <v>0</v>
      </c>
      <c r="DA277" s="4">
        <f>SUMIFS('Aceite Virgen Extra'!DA$6:DA$257,'Aceite Virgen Extra'!$A$6:$A$257,"&gt;="&amp;$A277,'Aceite Virgen Extra'!$B$6:$B$257,"&lt;="&amp;$B277)</f>
        <v>0</v>
      </c>
      <c r="DE277" s="4">
        <f>SUMIFS('Aceite Virgen Extra'!DE$6:DE$257,'Aceite Virgen Extra'!$A$6:$A$257,"&gt;="&amp;$A277,'Aceite Virgen Extra'!$B$6:$B$257,"&lt;="&amp;$B277)</f>
        <v>0.08</v>
      </c>
      <c r="DF277" s="4">
        <f>SUMIFS('Aceite Virgen Extra'!DF$6:DF$257,'Aceite Virgen Extra'!$A$6:$A$257,"&gt;="&amp;$A277,'Aceite Virgen Extra'!$B$6:$B$257,"&lt;="&amp;$B277)</f>
        <v>0.16</v>
      </c>
      <c r="DG277" s="4">
        <f>SUMIFS('Aceite Virgen Extra'!DG$6:DG$257,'Aceite Virgen Extra'!$A$6:$A$257,"&gt;="&amp;$A277,'Aceite Virgen Extra'!$B$6:$B$257,"&lt;="&amp;$B277)</f>
        <v>7.0000000000000007E-2</v>
      </c>
      <c r="DH277" s="4">
        <f>SUMIFS('Aceite Virgen Extra'!DH$6:DH$257,'Aceite Virgen Extra'!$A$6:$A$257,"&gt;="&amp;$A277,'Aceite Virgen Extra'!$B$6:$B$257,"&lt;="&amp;$B277)</f>
        <v>0</v>
      </c>
      <c r="DL277" s="4">
        <f>SUMIFS('Aceite Virgen Extra'!DL$6:DL$257,'Aceite Virgen Extra'!$A$6:$A$257,"&gt;="&amp;$A277,'Aceite Virgen Extra'!$B$6:$B$257,"&lt;="&amp;$B277)</f>
        <v>0.26</v>
      </c>
      <c r="DM277" s="4">
        <f>SUMIFS('Aceite Virgen Extra'!DM$6:DM$257,'Aceite Virgen Extra'!$A$6:$A$257,"&gt;="&amp;$A277,'Aceite Virgen Extra'!$B$6:$B$257,"&lt;="&amp;$B277)</f>
        <v>0.26</v>
      </c>
      <c r="DN277" s="4">
        <f>SUMIFS('Aceite Virgen Extra'!DN$6:DN$257,'Aceite Virgen Extra'!$A$6:$A$257,"&gt;="&amp;$A277,'Aceite Virgen Extra'!$B$6:$B$257,"&lt;="&amp;$B277)</f>
        <v>0.28000000000000003</v>
      </c>
      <c r="DO277" s="4">
        <f>SUMIFS('Aceite Virgen Extra'!DO$6:DO$257,'Aceite Virgen Extra'!$A$6:$A$257,"&gt;="&amp;$A277,'Aceite Virgen Extra'!$B$6:$B$257,"&lt;="&amp;$B277)</f>
        <v>0</v>
      </c>
      <c r="DS277" s="4">
        <f>SUMIFS('Aceite Virgen Extra'!DS$6:DS$257,'Aceite Virgen Extra'!$A$6:$A$257,"&gt;="&amp;$A277,'Aceite Virgen Extra'!$B$6:$B$257,"&lt;="&amp;$B277)</f>
        <v>0.06</v>
      </c>
      <c r="DT277" s="4">
        <f>SUMIFS('Aceite Virgen Extra'!DT$6:DT$257,'Aceite Virgen Extra'!$A$6:$A$257,"&gt;="&amp;$A277,'Aceite Virgen Extra'!$B$6:$B$257,"&lt;="&amp;$B277)</f>
        <v>0.21</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0.15</v>
      </c>
      <c r="EA277" s="4">
        <f>SUMIFS('Aceite Virgen Extra'!EA$6:EA$257,'Aceite Virgen Extra'!$A$6:$A$257,"&gt;="&amp;$A277,'Aceite Virgen Extra'!$B$6:$B$257,"&lt;="&amp;$B277)</f>
        <v>0.13</v>
      </c>
      <c r="EB277" s="4">
        <f>SUMIFS('Aceite Virgen Extra'!EB$6:EB$257,'Aceite Virgen Extra'!$A$6:$A$257,"&gt;="&amp;$A277,'Aceite Virgen Extra'!$B$6:$B$257,"&lt;="&amp;$B277)</f>
        <v>0.24</v>
      </c>
      <c r="EC277" s="4">
        <f>SUMIFS('Aceite Virgen Extra'!EC$6:EC$257,'Aceite Virgen Extra'!$A$6:$A$257,"&gt;="&amp;$A277,'Aceite Virgen Extra'!$B$6:$B$257,"&lt;="&amp;$B277)</f>
        <v>0</v>
      </c>
      <c r="EG277" s="4">
        <f>SUMIFS('Aceite Virgen Extra'!EG$6:EG$257,'Aceite Virgen Extra'!$A$6:$A$257,"&gt;="&amp;$A277,'Aceite Virgen Extra'!$B$6:$B$257,"&lt;="&amp;$B277)</f>
        <v>0.28000000000000003</v>
      </c>
      <c r="EH277" s="4">
        <f>SUMIFS('Aceite Virgen Extra'!EH$6:EH$257,'Aceite Virgen Extra'!$A$6:$A$257,"&gt;="&amp;$A277,'Aceite Virgen Extra'!$B$6:$B$257,"&lt;="&amp;$B277)</f>
        <v>0</v>
      </c>
      <c r="EI277" s="4">
        <f>SUMIFS('Aceite Virgen Extra'!EI$6:EI$257,'Aceite Virgen Extra'!$A$6:$A$257,"&gt;="&amp;$A277,'Aceite Virgen Extra'!$B$6:$B$257,"&lt;="&amp;$B277)</f>
        <v>0.47</v>
      </c>
      <c r="EJ277" s="4">
        <f>SUMIFS('Aceite Virgen Extra'!EJ$6:EJ$257,'Aceite Virgen Extra'!$A$6:$A$257,"&gt;="&amp;$A277,'Aceite Virgen Extra'!$B$6:$B$257,"&lt;="&amp;$B277)</f>
        <v>0</v>
      </c>
      <c r="EN277" s="4">
        <f>SUMIFS('Aceite Virgen Extra'!EN$6:EN$257,'Aceite Virgen Extra'!$A$6:$A$257,"&gt;="&amp;$A277,'Aceite Virgen Extra'!$B$6:$B$257,"&lt;="&amp;$B277)</f>
        <v>0.24</v>
      </c>
      <c r="EO277" s="4">
        <f>SUMIFS('Aceite Virgen Extra'!EO$6:EO$257,'Aceite Virgen Extra'!$A$6:$A$257,"&gt;="&amp;$A277,'Aceite Virgen Extra'!$B$6:$B$257,"&lt;="&amp;$B277)</f>
        <v>0</v>
      </c>
      <c r="EP277" s="4">
        <f>SUMIFS('Aceite Virgen Extra'!EP$6:EP$257,'Aceite Virgen Extra'!$A$6:$A$257,"&gt;="&amp;$A277,'Aceite Virgen Extra'!$B$6:$B$257,"&lt;="&amp;$B277)</f>
        <v>0.44999999999999996</v>
      </c>
      <c r="EQ277" s="4">
        <f>SUMIFS('Aceite Virgen Extra'!EQ$6:EQ$257,'Aceite Virgen Extra'!$A$6:$A$257,"&gt;="&amp;$A277,'Aceite Virgen Extra'!$B$6:$B$257,"&lt;="&amp;$B277)</f>
        <v>0</v>
      </c>
      <c r="EU277" s="4">
        <f>SUMIFS('Aceite Virgen Extra'!EU$6:EU$257,'Aceite Virgen Extra'!$A$6:$A$257,"&gt;="&amp;$A277,'Aceite Virgen Extra'!$B$6:$B$257,"&lt;="&amp;$B277)</f>
        <v>0.08</v>
      </c>
      <c r="EV277" s="4">
        <f>SUMIFS('Aceite Virgen Extra'!EV$6:EV$257,'Aceite Virgen Extra'!$A$6:$A$257,"&gt;="&amp;$A277,'Aceite Virgen Extra'!$B$6:$B$257,"&lt;="&amp;$B277)</f>
        <v>0</v>
      </c>
      <c r="EW277" s="4">
        <f>SUMIFS('Aceite Virgen Extra'!EW$6:EW$257,'Aceite Virgen Extra'!$A$6:$A$257,"&gt;="&amp;$A277,'Aceite Virgen Extra'!$B$6:$B$257,"&lt;="&amp;$B277)</f>
        <v>0.15</v>
      </c>
      <c r="EX277" s="4">
        <f>SUMIFS('Aceite Virgen Extra'!EX$6:EX$257,'Aceite Virgen Extra'!$A$6:$A$257,"&gt;="&amp;$A277,'Aceite Virgen Extra'!$B$6:$B$257,"&lt;="&amp;$B277)</f>
        <v>0</v>
      </c>
      <c r="FB277" s="4">
        <f>SUMIFS('Aceite Virgen Extra'!FB$6:FB$257,'Aceite Virgen Extra'!$A$6:$A$257,"&gt;="&amp;$A277,'Aceite Virgen Extra'!$B$6:$B$257,"&lt;="&amp;$B277)</f>
        <v>0</v>
      </c>
      <c r="FC277" s="4">
        <f>SUMIFS('Aceite Virgen Extra'!FC$6:FC$257,'Aceite Virgen Extra'!$A$6:$A$257,"&gt;="&amp;$A277,'Aceite Virgen Extra'!$B$6:$B$257,"&lt;="&amp;$B277)</f>
        <v>0</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0.03</v>
      </c>
      <c r="FJ277" s="4">
        <f>SUMIFS('Aceite Virgen Extra'!FJ$6:FJ$257,'Aceite Virgen Extra'!$A$6:$A$257,"&gt;="&amp;$A277,'Aceite Virgen Extra'!$B$6:$B$257,"&lt;="&amp;$B277)</f>
        <v>0.1</v>
      </c>
      <c r="FK277" s="4">
        <f>SUMIFS('Aceite Virgen Extra'!FK$6:FK$257,'Aceite Virgen Extra'!$A$6:$A$257,"&gt;="&amp;$A277,'Aceite Virgen Extra'!$B$6:$B$257,"&lt;="&amp;$B277)</f>
        <v>0</v>
      </c>
      <c r="FL277" s="4">
        <f>SUMIFS('Aceite Virgen Extra'!FL$6:FL$257,'Aceite Virgen Extra'!$A$6:$A$257,"&gt;="&amp;$A277,'Aceite Virgen Extra'!$B$6:$B$257,"&lt;="&amp;$B277)</f>
        <v>0</v>
      </c>
      <c r="FP277" s="4">
        <f>SUMIFS('Aceite Virgen Extra'!FP$6:FP$257,'Aceite Virgen Extra'!$A$6:$A$257,"&gt;="&amp;$A277,'Aceite Virgen Extra'!$B$6:$B$257,"&lt;="&amp;$B277)</f>
        <v>0.04</v>
      </c>
      <c r="FQ277" s="4">
        <f>SUMIFS('Aceite Virgen Extra'!FQ$6:FQ$257,'Aceite Virgen Extra'!$A$6:$A$257,"&gt;="&amp;$A277,'Aceite Virgen Extra'!$B$6:$B$257,"&lt;="&amp;$B277)</f>
        <v>0.16</v>
      </c>
      <c r="FR277" s="4">
        <f>SUMIFS('Aceite Virgen Extra'!FR$6:FR$257,'Aceite Virgen Extra'!$A$6:$A$257,"&gt;="&amp;$A277,'Aceite Virgen Extra'!$B$6:$B$257,"&lt;="&amp;$B277)</f>
        <v>0</v>
      </c>
      <c r="FS277" s="4">
        <f>SUMIFS('Aceite Virgen Extra'!FS$6:FS$257,'Aceite Virgen Extra'!$A$6:$A$257,"&gt;="&amp;$A277,'Aceite Virgen Extra'!$B$6:$B$257,"&lt;="&amp;$B277)</f>
        <v>0</v>
      </c>
      <c r="FW277" s="4">
        <f>SUMIFS('Aceite Virgen Extra'!FW$6:FW$257,'Aceite Virgen Extra'!$A$6:$A$257,"&gt;="&amp;$A277,'Aceite Virgen Extra'!$B$6:$B$257,"&lt;="&amp;$B277)</f>
        <v>0</v>
      </c>
      <c r="FX277" s="4">
        <f>SUMIFS('Aceite Virgen Extra'!FX$6:FX$257,'Aceite Virgen Extra'!$A$6:$A$257,"&gt;="&amp;$A277,'Aceite Virgen Extra'!$B$6:$B$257,"&lt;="&amp;$B277)</f>
        <v>0</v>
      </c>
      <c r="FY277" s="4">
        <f>SUMIFS('Aceite Virgen Extra'!FY$6:FY$257,'Aceite Virgen Extra'!$A$6:$A$257,"&gt;="&amp;$A277,'Aceite Virgen Extra'!$B$6:$B$257,"&lt;="&amp;$B277)</f>
        <v>0</v>
      </c>
      <c r="FZ277" s="4">
        <f>SUMIFS('Aceite Virgen Extra'!FZ$6:FZ$257,'Aceite Virgen Extra'!$A$6:$A$257,"&gt;="&amp;$A277,'Aceite Virgen Extra'!$B$6:$B$257,"&lt;="&amp;$B277)</f>
        <v>0</v>
      </c>
      <c r="GD277" s="4">
        <f>SUMIFS('Aceite Virgen Extra'!GD$6:GD$257,'Aceite Virgen Extra'!$A$6:$A$257,"&gt;="&amp;$A277,'Aceite Virgen Extra'!$B$6:$B$257,"&lt;="&amp;$B277)</f>
        <v>0</v>
      </c>
      <c r="GE277" s="4">
        <f>SUMIFS('Aceite Virgen Extra'!GE$6:GE$257,'Aceite Virgen Extra'!$A$6:$A$257,"&gt;="&amp;$A277,'Aceite Virgen Extra'!$B$6:$B$257,"&lt;="&amp;$B277)</f>
        <v>0</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0.04</v>
      </c>
      <c r="GL277" s="4">
        <f>SUMIFS('Aceite Virgen Extra'!GL$6:GL$257,'Aceite Virgen Extra'!$A$6:$A$257,"&gt;="&amp;$A277,'Aceite Virgen Extra'!$B$6:$B$257,"&lt;="&amp;$B277)</f>
        <v>0.13</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0.35000000000000003</v>
      </c>
      <c r="GS277" s="4">
        <f>SUMIFS('Aceite Virgen Extra'!GS$6:GS$257,'Aceite Virgen Extra'!$A$6:$A$257,"&gt;="&amp;$A277,'Aceite Virgen Extra'!$B$6:$B$257,"&lt;="&amp;$B277)</f>
        <v>1.19</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0.09</v>
      </c>
      <c r="GZ277" s="4">
        <f>SUMIFS('Aceite Virgen Extra'!GZ$6:GZ$257,'Aceite Virgen Extra'!$A$6:$A$257,"&gt;="&amp;$A277,'Aceite Virgen Extra'!$B$6:$B$257,"&lt;="&amp;$B277)</f>
        <v>0.19</v>
      </c>
      <c r="HA277" s="4">
        <f>SUMIFS('Aceite Virgen Extra'!HA$6:HA$257,'Aceite Virgen Extra'!$A$6:$A$257,"&gt;="&amp;$A277,'Aceite Virgen Extra'!$B$6:$B$257,"&lt;="&amp;$B277)</f>
        <v>0.05</v>
      </c>
      <c r="HB277" s="4">
        <f>SUMIFS('Aceite Virgen Extra'!HB$6:HB$257,'Aceite Virgen Extra'!$A$6:$A$257,"&gt;="&amp;$A277,'Aceite Virgen Extra'!$B$6:$B$257,"&lt;="&amp;$B277)</f>
        <v>0</v>
      </c>
      <c r="HF277" s="4">
        <f>SUMIFS('Aceite Virgen Extra'!HF$6:HF$257,'Aceite Virgen Extra'!$A$6:$A$257,"&gt;="&amp;$A277,'Aceite Virgen Extra'!$B$6:$B$257,"&lt;="&amp;$B277)</f>
        <v>0</v>
      </c>
      <c r="HG277" s="4">
        <f>SUMIFS('Aceite Virgen Extra'!HG$6:HG$257,'Aceite Virgen Extra'!$A$6:$A$257,"&gt;="&amp;$A277,'Aceite Virgen Extra'!$B$6:$B$257,"&lt;="&amp;$B277)</f>
        <v>0</v>
      </c>
      <c r="HH277" s="4">
        <f>SUMIFS('Aceite Virgen Extra'!HH$6:HH$257,'Aceite Virgen Extra'!$A$6:$A$257,"&gt;="&amp;$A277,'Aceite Virgen Extra'!$B$6:$B$257,"&lt;="&amp;$B277)</f>
        <v>0</v>
      </c>
      <c r="HI277" s="4">
        <f>SUMIFS('Aceite Virgen Extra'!HI$6:HI$257,'Aceite Virgen Extra'!$A$6:$A$257,"&gt;="&amp;$A277,'Aceite Virgen Extra'!$B$6:$B$257,"&lt;="&amp;$B277)</f>
        <v>0</v>
      </c>
      <c r="HM277" s="4">
        <f>SUMIFS('Aceite Virgen Extra'!HM$6:HM$257,'Aceite Virgen Extra'!$A$6:$A$257,"&gt;="&amp;$A277,'Aceite Virgen Extra'!$B$6:$B$257,"&lt;="&amp;$B277)</f>
        <v>0.05</v>
      </c>
      <c r="HN277" s="4">
        <f>SUMIFS('Aceite Virgen Extra'!HN$6:HN$257,'Aceite Virgen Extra'!$A$6:$A$257,"&gt;="&amp;$A277,'Aceite Virgen Extra'!$B$6:$B$257,"&lt;="&amp;$B277)</f>
        <v>0</v>
      </c>
      <c r="HO277" s="4">
        <f>SUMIFS('Aceite Virgen Extra'!HO$6:HO$257,'Aceite Virgen Extra'!$A$6:$A$257,"&gt;="&amp;$A277,'Aceite Virgen Extra'!$B$6:$B$257,"&lt;="&amp;$B277)</f>
        <v>0.09</v>
      </c>
      <c r="HP277" s="4">
        <f>SUMIFS('Aceite Virgen Extra'!HP$6:HP$257,'Aceite Virgen Extra'!$A$6:$A$257,"&gt;="&amp;$A277,'Aceite Virgen Extra'!$B$6:$B$257,"&lt;="&amp;$B277)</f>
        <v>0</v>
      </c>
      <c r="HT277" s="4">
        <f>SUMIFS('Aceite Virgen Extra'!HT$6:HT$257,'Aceite Virgen Extra'!$A$6:$A$257,"&gt;="&amp;$A277,'Aceite Virgen Extra'!$B$6:$B$257,"&lt;="&amp;$B277)</f>
        <v>0</v>
      </c>
      <c r="HU277" s="4">
        <f>SUMIFS('Aceite Virgen Extra'!HU$6:HU$257,'Aceite Virgen Extra'!$A$6:$A$257,"&gt;="&amp;$A277,'Aceite Virgen Extra'!$B$6:$B$257,"&lt;="&amp;$B277)</f>
        <v>0</v>
      </c>
      <c r="HV277" s="4">
        <f>SUMIFS('Aceite Virgen Extra'!HV$6:HV$257,'Aceite Virgen Extra'!$A$6:$A$257,"&gt;="&amp;$A277,'Aceite Virgen Extra'!$B$6:$B$257,"&lt;="&amp;$B277)</f>
        <v>0</v>
      </c>
      <c r="HW277" s="4">
        <f>SUMIFS('Aceite Virgen Extra'!HW$6:HW$257,'Aceite Virgen Extra'!$A$6:$A$257,"&gt;="&amp;$A277,'Aceite Virgen Extra'!$B$6:$B$257,"&lt;="&amp;$B277)</f>
        <v>0</v>
      </c>
      <c r="HZ277"/>
      <c r="IA277" s="4">
        <f>SUMIFS('Aceite Virgen Extra'!IA$6:IA$257,'Aceite Virgen Extra'!$A$6:$A$257,"&gt;="&amp;$A277,'Aceite Virgen Extra'!$B$6:$B$257,"&lt;="&amp;$B277)</f>
        <v>0.43</v>
      </c>
      <c r="IB277" s="4">
        <f>SUMIFS('Aceite Virgen Extra'!IB$6:IB$257,'Aceite Virgen Extra'!$A$6:$A$257,"&gt;="&amp;$A277,'Aceite Virgen Extra'!$B$6:$B$257,"&lt;="&amp;$B277)</f>
        <v>0.7</v>
      </c>
      <c r="IC277" s="4">
        <f>SUMIFS('Aceite Virgen Extra'!IC$6:IC$257,'Aceite Virgen Extra'!$A$6:$A$257,"&gt;="&amp;$A277,'Aceite Virgen Extra'!$B$6:$B$257,"&lt;="&amp;$B277)</f>
        <v>0.45</v>
      </c>
      <c r="ID277" s="4">
        <f>SUMIFS('Aceite Virgen Extra'!ID$6:ID$257,'Aceite Virgen Extra'!$A$6:$A$257,"&gt;="&amp;$A277,'Aceite Virgen Extra'!$B$6:$B$257,"&lt;="&amp;$B277)</f>
        <v>0</v>
      </c>
      <c r="IH277" s="4">
        <f>SUMIFS('Aceite Virgen Extra'!IH$6:IH$257,'Aceite Virgen Extra'!$A$6:$A$257,"&gt;="&amp;$A277,'Aceite Virgen Extra'!$B$6:$B$257,"&lt;="&amp;$B277)</f>
        <v>0.04</v>
      </c>
      <c r="II277" s="4">
        <f>SUMIFS('Aceite Virgen Extra'!II$6:II$257,'Aceite Virgen Extra'!$A$6:$A$257,"&gt;="&amp;$A277,'Aceite Virgen Extra'!$B$6:$B$257,"&lt;="&amp;$B277)</f>
        <v>0</v>
      </c>
      <c r="IJ277" s="4">
        <f>SUMIFS('Aceite Virgen Extra'!IJ$6:IJ$257,'Aceite Virgen Extra'!$A$6:$A$257,"&gt;="&amp;$A277,'Aceite Virgen Extra'!$B$6:$B$257,"&lt;="&amp;$B277)</f>
        <v>7.0000000000000007E-2</v>
      </c>
      <c r="IK277" s="4">
        <f>SUMIFS('Aceite Virgen Extra'!IK$6:IK$257,'Aceite Virgen Extra'!$A$6:$A$257,"&gt;="&amp;$A277,'Aceite Virgen Extra'!$B$6:$B$257,"&lt;="&amp;$B277)</f>
        <v>0</v>
      </c>
      <c r="IO277" s="4">
        <f>SUMIFS('Aceite Virgen Extra'!IO$6:IO$257,'Aceite Virgen Extra'!$A$6:$A$257,"&gt;="&amp;$A277,'Aceite Virgen Extra'!$B$6:$B$257,"&lt;="&amp;$B277)</f>
        <v>0.4</v>
      </c>
      <c r="IP277" s="4">
        <f>SUMIFS('Aceite Virgen Extra'!IP$6:IP$257,'Aceite Virgen Extra'!$A$6:$A$257,"&gt;="&amp;$A277,'Aceite Virgen Extra'!$B$6:$B$257,"&lt;="&amp;$B277)</f>
        <v>1.5</v>
      </c>
      <c r="IQ277" s="4">
        <f>SUMIFS('Aceite Virgen Extra'!IQ$6:IQ$257,'Aceite Virgen Extra'!$A$6:$A$257,"&gt;="&amp;$A277,'Aceite Virgen Extra'!$B$6:$B$257,"&lt;="&amp;$B277)</f>
        <v>0.05</v>
      </c>
      <c r="IR277" s="4">
        <f>SUMIFS('Aceite Virgen Extra'!IR$6:IR$257,'Aceite Virgen Extra'!$A$6:$A$257,"&gt;="&amp;$A277,'Aceite Virgen Extra'!$B$6:$B$257,"&lt;="&amp;$B277)</f>
        <v>0</v>
      </c>
      <c r="IV277" s="4">
        <f>SUMIFS('Aceite Virgen Extra'!IV$6:IV$257,'Aceite Virgen Extra'!$A$6:$A$257,"&gt;="&amp;$A277,'Aceite Virgen Extra'!$B$6:$B$257,"&lt;="&amp;$B277)</f>
        <v>0.1</v>
      </c>
      <c r="IW277" s="4">
        <f>SUMIFS('Aceite Virgen Extra'!IW$6:IW$257,'Aceite Virgen Extra'!$A$6:$A$257,"&gt;="&amp;$A277,'Aceite Virgen Extra'!$B$6:$B$257,"&lt;="&amp;$B277)</f>
        <v>0</v>
      </c>
      <c r="IX277" s="4">
        <f>SUMIFS('Aceite Virgen Extra'!IX$6:IX$257,'Aceite Virgen Extra'!$A$6:$A$257,"&gt;="&amp;$A277,'Aceite Virgen Extra'!$B$6:$B$257,"&lt;="&amp;$B277)</f>
        <v>0.18</v>
      </c>
      <c r="IY277" s="4">
        <f>SUMIFS('Aceite Virgen Extra'!IY$6:IY$257,'Aceite Virgen Extra'!$A$6:$A$257,"&gt;="&amp;$A277,'Aceite Virgen Extra'!$B$6:$B$257,"&lt;="&amp;$B277)</f>
        <v>0</v>
      </c>
      <c r="JB277"/>
      <c r="JC277" s="4">
        <f>SUMIFS('Aceite Virgen Extra'!JC$6:JC$257,'Aceite Virgen Extra'!$A$6:$A$257,"&gt;="&amp;$A277,'Aceite Virgen Extra'!$B$6:$B$257,"&lt;="&amp;$B277)</f>
        <v>0.05</v>
      </c>
      <c r="JD277" s="4">
        <f>SUMIFS('Aceite Virgen Extra'!JD$6:JD$257,'Aceite Virgen Extra'!$A$6:$A$257,"&gt;="&amp;$A277,'Aceite Virgen Extra'!$B$6:$B$257,"&lt;="&amp;$B277)</f>
        <v>0.18</v>
      </c>
      <c r="JE277" s="4">
        <f>SUMIFS('Aceite Virgen Extra'!JE$6:JE$257,'Aceite Virgen Extra'!$A$6:$A$257,"&gt;="&amp;$A277,'Aceite Virgen Extra'!$B$6:$B$257,"&lt;="&amp;$B277)</f>
        <v>0</v>
      </c>
      <c r="JF277" s="4">
        <f>SUMIFS('Aceite Virgen Extra'!JF$6:JF$257,'Aceite Virgen Extra'!$A$6:$A$257,"&gt;="&amp;$A277,'Aceite Virgen Extra'!$B$6:$B$257,"&lt;="&amp;$B277)</f>
        <v>0</v>
      </c>
      <c r="JJ277" s="4">
        <f>SUMIFS('Aceite Virgen Extra'!JJ$6:JJ$257,'Aceite Virgen Extra'!$A$6:$A$257,"&gt;="&amp;$A277,'Aceite Virgen Extra'!$B$6:$B$257,"&lt;="&amp;$B277)</f>
        <v>0.12</v>
      </c>
      <c r="JK277" s="4">
        <f>SUMIFS('Aceite Virgen Extra'!JK$6:JK$257,'Aceite Virgen Extra'!$A$6:$A$257,"&gt;="&amp;$A277,'Aceite Virgen Extra'!$B$6:$B$257,"&lt;="&amp;$B277)</f>
        <v>0.14000000000000001</v>
      </c>
      <c r="JL277" s="4">
        <f>SUMIFS('Aceite Virgen Extra'!JL$6:JL$257,'Aceite Virgen Extra'!$A$6:$A$257,"&gt;="&amp;$A277,'Aceite Virgen Extra'!$B$6:$B$257,"&lt;="&amp;$B277)</f>
        <v>0.15</v>
      </c>
      <c r="JM277" s="4">
        <f>SUMIFS('Aceite Virgen Extra'!JM$6:JM$257,'Aceite Virgen Extra'!$A$6:$A$257,"&gt;="&amp;$A277,'Aceite Virgen Extra'!$B$6:$B$257,"&lt;="&amp;$B277)</f>
        <v>0</v>
      </c>
      <c r="JQ277" s="4">
        <f>SUMIFS('Aceite Virgen Extra'!JQ$6:JQ$257,'Aceite Virgen Extra'!$A$6:$A$257,"&gt;="&amp;$A277,'Aceite Virgen Extra'!$B$6:$B$257,"&lt;="&amp;$B277)</f>
        <v>0.09</v>
      </c>
      <c r="JR277" s="4">
        <f>SUMIFS('Aceite Virgen Extra'!JR$6:JR$257,'Aceite Virgen Extra'!$A$6:$A$257,"&gt;="&amp;$A277,'Aceite Virgen Extra'!$B$6:$B$257,"&lt;="&amp;$B277)</f>
        <v>0.32</v>
      </c>
      <c r="JS277" s="4">
        <f>SUMIFS('Aceite Virgen Extra'!JS$6:JS$257,'Aceite Virgen Extra'!$A$6:$A$257,"&gt;="&amp;$A277,'Aceite Virgen Extra'!$B$6:$B$257,"&lt;="&amp;$B277)</f>
        <v>0</v>
      </c>
      <c r="JT277" s="4">
        <f>SUMIFS('Aceite Virgen Extra'!JT$6:JT$257,'Aceite Virgen Extra'!$A$6:$A$257,"&gt;="&amp;$A277,'Aceite Virgen Extra'!$B$6:$B$257,"&lt;="&amp;$B277)</f>
        <v>0</v>
      </c>
      <c r="JX277" s="4">
        <f>SUMIFS('Aceite Virgen Extra'!JX$6:JX$257,'Aceite Virgen Extra'!$A$6:$A$257,"&gt;="&amp;$A277,'Aceite Virgen Extra'!$B$6:$B$257,"&lt;="&amp;$B277)</f>
        <v>0.12</v>
      </c>
      <c r="JY277" s="4">
        <f>SUMIFS('Aceite Virgen Extra'!JY$6:JY$257,'Aceite Virgen Extra'!$A$6:$A$257,"&gt;="&amp;$A277,'Aceite Virgen Extra'!$B$6:$B$257,"&lt;="&amp;$B277)</f>
        <v>0.27</v>
      </c>
      <c r="JZ277" s="4">
        <f>SUMIFS('Aceite Virgen Extra'!JZ$6:JZ$257,'Aceite Virgen Extra'!$A$6:$A$257,"&gt;="&amp;$A277,'Aceite Virgen Extra'!$B$6:$B$257,"&lt;="&amp;$B277)</f>
        <v>0</v>
      </c>
      <c r="KA277" s="4">
        <f>SUMIFS('Aceite Virgen Extra'!KA$6:KA$257,'Aceite Virgen Extra'!$A$6:$A$257,"&gt;="&amp;$A277,'Aceite Virgen Extra'!$B$6:$B$257,"&lt;="&amp;$B277)</f>
        <v>0</v>
      </c>
      <c r="KE277" s="4">
        <f>SUMIFS('Aceite Virgen Extra'!KE$6:KE$257,'Aceite Virgen Extra'!$A$6:$A$257,"&gt;="&amp;$A277,'Aceite Virgen Extra'!$B$6:$B$257,"&lt;="&amp;$B277)</f>
        <v>0.12</v>
      </c>
      <c r="KF277" s="4">
        <f>SUMIFS('Aceite Virgen Extra'!KF$6:KF$257,'Aceite Virgen Extra'!$A$6:$A$257,"&gt;="&amp;$A277,'Aceite Virgen Extra'!$B$6:$B$257,"&lt;="&amp;$B277)</f>
        <v>0.35</v>
      </c>
      <c r="KG277" s="4">
        <f>SUMIFS('Aceite Virgen Extra'!KG$6:KG$257,'Aceite Virgen Extra'!$A$6:$A$257,"&gt;="&amp;$A277,'Aceite Virgen Extra'!$B$6:$B$257,"&lt;="&amp;$B277)</f>
        <v>0</v>
      </c>
      <c r="KH277" s="4">
        <f>SUMIFS('Aceite Virgen Extra'!KH$6:KH$257,'Aceite Virgen Extra'!$A$6:$A$257,"&gt;="&amp;$A277,'Aceite Virgen Extra'!$B$6:$B$257,"&lt;="&amp;$B277)</f>
        <v>0</v>
      </c>
      <c r="KL277" s="4">
        <f>SUMIFS('Aceite Virgen Extra'!KL$6:KL$257,'Aceite Virgen Extra'!$A$6:$A$257,"&gt;="&amp;$A277,'Aceite Virgen Extra'!$B$6:$B$257,"&lt;="&amp;$B277)</f>
        <v>0.53</v>
      </c>
      <c r="KM277" s="4">
        <f>SUMIFS('Aceite Virgen Extra'!KM$6:KM$257,'Aceite Virgen Extra'!$A$6:$A$257,"&gt;="&amp;$A277,'Aceite Virgen Extra'!$B$6:$B$257,"&lt;="&amp;$B277)</f>
        <v>1.19</v>
      </c>
      <c r="KN277" s="4">
        <f>SUMIFS('Aceite Virgen Extra'!KN$6:KN$257,'Aceite Virgen Extra'!$A$6:$A$257,"&gt;="&amp;$A277,'Aceite Virgen Extra'!$B$6:$B$257,"&lt;="&amp;$B277)</f>
        <v>0.44</v>
      </c>
      <c r="KO277" s="4">
        <f>SUMIFS('Aceite Virgen Extra'!KO$6:KO$257,'Aceite Virgen Extra'!$A$6:$A$257,"&gt;="&amp;$A277,'Aceite Virgen Extra'!$B$6:$B$257,"&lt;="&amp;$B277)</f>
        <v>0</v>
      </c>
      <c r="KS277" s="4">
        <f>SUMIFS('Aceite Virgen Extra'!KS$6:KS$257,'Aceite Virgen Extra'!$A$6:$A$257,"&gt;="&amp;$A277,'Aceite Virgen Extra'!$B$6:$B$257,"&lt;="&amp;$B277)</f>
        <v>0</v>
      </c>
      <c r="KT277" s="4">
        <f>SUMIFS('Aceite Virgen Extra'!KT$6:KT$257,'Aceite Virgen Extra'!$A$6:$A$257,"&gt;="&amp;$A277,'Aceite Virgen Extra'!$B$6:$B$257,"&lt;="&amp;$B277)</f>
        <v>0</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7.0000000000000007E-2</v>
      </c>
      <c r="LA277" s="4">
        <f>SUMIFS('Aceite Virgen Extra'!LA$6:LA$257,'Aceite Virgen Extra'!$A$6:$A$257,"&gt;="&amp;$A277,'Aceite Virgen Extra'!$B$6:$B$257,"&lt;="&amp;$B277)</f>
        <v>0.23</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0.32</v>
      </c>
      <c r="LH277" s="4">
        <f>SUMIFS('Aceite Virgen Extra'!LH$6:LH$257,'Aceite Virgen Extra'!$A$6:$A$257,"&gt;="&amp;$A277,'Aceite Virgen Extra'!$B$6:$B$257,"&lt;="&amp;$B277)</f>
        <v>0.19</v>
      </c>
      <c r="LI277" s="4">
        <f>SUMIFS('Aceite Virgen Extra'!LI$6:LI$257,'Aceite Virgen Extra'!$A$6:$A$257,"&gt;="&amp;$A277,'Aceite Virgen Extra'!$B$6:$B$257,"&lt;="&amp;$B277)</f>
        <v>0.14000000000000001</v>
      </c>
      <c r="LJ277" s="4">
        <f>SUMIFS('Aceite Virgen Extra'!LJ$6:LJ$257,'Aceite Virgen Extra'!$A$6:$A$257,"&gt;="&amp;$A277,'Aceite Virgen Extra'!$B$6:$B$257,"&lt;="&amp;$B277)</f>
        <v>0</v>
      </c>
      <c r="LN277" s="4">
        <f>SUMIFS('Aceite Virgen Extra'!LN$6:LN$257,'Aceite Virgen Extra'!$A$6:$A$257,"&gt;="&amp;$A277,'Aceite Virgen Extra'!$B$6:$B$257,"&lt;="&amp;$B277)</f>
        <v>0.16999999999999998</v>
      </c>
      <c r="LO277" s="4">
        <f>SUMIFS('Aceite Virgen Extra'!LO$6:LO$257,'Aceite Virgen Extra'!$A$6:$A$257,"&gt;="&amp;$A277,'Aceite Virgen Extra'!$B$6:$B$257,"&lt;="&amp;$B277)</f>
        <v>0</v>
      </c>
      <c r="LP277" s="4">
        <f>SUMIFS('Aceite Virgen Extra'!LP$6:LP$257,'Aceite Virgen Extra'!$A$6:$A$257,"&gt;="&amp;$A277,'Aceite Virgen Extra'!$B$6:$B$257,"&lt;="&amp;$B277)</f>
        <v>0.31</v>
      </c>
      <c r="LQ277" s="4">
        <f>SUMIFS('Aceite Virgen Extra'!LQ$6:LQ$257,'Aceite Virgen Extra'!$A$6:$A$257,"&gt;="&amp;$A277,'Aceite Virgen Extra'!$B$6:$B$257,"&lt;="&amp;$B277)</f>
        <v>0</v>
      </c>
      <c r="LU277" s="4">
        <f>SUMIFS('Aceite Virgen Extra'!LU$6:LU$257,'Aceite Virgen Extra'!$A$6:$A$257,"&gt;="&amp;$A277,'Aceite Virgen Extra'!$B$6:$B$257,"&lt;="&amp;$B277)</f>
        <v>0.31</v>
      </c>
      <c r="LV277" s="4">
        <f>SUMIFS('Aceite Virgen Extra'!LV$6:LV$257,'Aceite Virgen Extra'!$A$6:$A$257,"&gt;="&amp;$A277,'Aceite Virgen Extra'!$B$6:$B$257,"&lt;="&amp;$B277)</f>
        <v>0.38</v>
      </c>
      <c r="LW277" s="4">
        <f>SUMIFS('Aceite Virgen Extra'!LW$6:LW$257,'Aceite Virgen Extra'!$A$6:$A$257,"&gt;="&amp;$A277,'Aceite Virgen Extra'!$B$6:$B$257,"&lt;="&amp;$B277)</f>
        <v>0.31</v>
      </c>
      <c r="LX277" s="4">
        <f>SUMIFS('Aceite Virgen Extra'!LX$6:LX$257,'Aceite Virgen Extra'!$A$6:$A$257,"&gt;="&amp;$A277,'Aceite Virgen Extra'!$B$6:$B$257,"&lt;="&amp;$B277)</f>
        <v>0</v>
      </c>
      <c r="MB277" s="4">
        <f>SUMIFS('Aceite Virgen Extra'!MB$6:MB$257,'Aceite Virgen Extra'!$A$6:$A$257,"&gt;="&amp;$A277,'Aceite Virgen Extra'!$B$6:$B$257,"&lt;="&amp;$B277)</f>
        <v>0.11</v>
      </c>
      <c r="MC277" s="4">
        <f>SUMIFS('Aceite Virgen Extra'!MC$6:MC$257,'Aceite Virgen Extra'!$A$6:$A$257,"&gt;="&amp;$A277,'Aceite Virgen Extra'!$B$6:$B$257,"&lt;="&amp;$B277)</f>
        <v>0</v>
      </c>
      <c r="MD277" s="4">
        <f>SUMIFS('Aceite Virgen Extra'!MD$6:MD$257,'Aceite Virgen Extra'!$A$6:$A$257,"&gt;="&amp;$A277,'Aceite Virgen Extra'!$B$6:$B$257,"&lt;="&amp;$B277)</f>
        <v>0.21</v>
      </c>
      <c r="ME277" s="4">
        <f>SUMIFS('Aceite Virgen Extra'!ME$6:ME$257,'Aceite Virgen Extra'!$A$6:$A$257,"&gt;="&amp;$A277,'Aceite Virgen Extra'!$B$6:$B$257,"&lt;="&amp;$B277)</f>
        <v>0</v>
      </c>
      <c r="MI277" s="4">
        <f>SUMIFS('Aceite Virgen Extra'!MI$6:MI$257,'Aceite Virgen Extra'!$A$6:$A$257,"&gt;="&amp;$A277,'Aceite Virgen Extra'!$B$6:$B$257,"&lt;="&amp;$B277)</f>
        <v>0.12</v>
      </c>
      <c r="MJ277" s="4">
        <f>SUMIFS('Aceite Virgen Extra'!MJ$6:MJ$257,'Aceite Virgen Extra'!$A$6:$A$257,"&gt;="&amp;$A277,'Aceite Virgen Extra'!$B$6:$B$257,"&lt;="&amp;$B277)</f>
        <v>0.44</v>
      </c>
      <c r="MK277" s="4">
        <f>SUMIFS('Aceite Virgen Extra'!MK$6:MK$257,'Aceite Virgen Extra'!$A$6:$A$257,"&gt;="&amp;$A277,'Aceite Virgen Extra'!$B$6:$B$257,"&lt;="&amp;$B277)</f>
        <v>0</v>
      </c>
      <c r="ML277" s="4">
        <f>SUMIFS('Aceite Virgen Extra'!ML$6:ML$257,'Aceite Virgen Extra'!$A$6:$A$257,"&gt;="&amp;$A277,'Aceite Virgen Extra'!$B$6:$B$257,"&lt;="&amp;$B277)</f>
        <v>0</v>
      </c>
      <c r="MP277" s="4">
        <f>SUMIFS('Aceite Virgen Extra'!MP$6:MP$257,'Aceite Virgen Extra'!$A$6:$A$257,"&gt;="&amp;$A277,'Aceite Virgen Extra'!$B$6:$B$257,"&lt;="&amp;$B277)</f>
        <v>0</v>
      </c>
      <c r="MQ277" s="4">
        <f>SUMIFS('Aceite Virgen Extra'!MQ$6:MQ$257,'Aceite Virgen Extra'!$A$6:$A$257,"&gt;="&amp;$A277,'Aceite Virgen Extra'!$B$6:$B$257,"&lt;="&amp;$B277)</f>
        <v>0</v>
      </c>
      <c r="MR277" s="4">
        <f>SUMIFS('Aceite Virgen Extra'!MR$6:MR$257,'Aceite Virgen Extra'!$A$6:$A$257,"&gt;="&amp;$A277,'Aceite Virgen Extra'!$B$6:$B$257,"&lt;="&amp;$B277)</f>
        <v>0</v>
      </c>
      <c r="MS277" s="4">
        <f>SUMIFS('Aceite Virgen Extra'!MS$6:MS$257,'Aceite Virgen Extra'!$A$6:$A$257,"&gt;="&amp;$A277,'Aceite Virgen Extra'!$B$6:$B$257,"&lt;="&amp;$B277)</f>
        <v>0</v>
      </c>
      <c r="MW277" s="4">
        <f>SUMIFS('Aceite Virgen Extra'!MW$6:MW$257,'Aceite Virgen Extra'!$A$6:$A$257,"&gt;="&amp;$A277,'Aceite Virgen Extra'!$B$6:$B$257,"&lt;="&amp;$B277)</f>
        <v>0.19</v>
      </c>
      <c r="MX277" s="4">
        <f>SUMIFS('Aceite Virgen Extra'!MX$6:MX$257,'Aceite Virgen Extra'!$A$6:$A$257,"&gt;="&amp;$A277,'Aceite Virgen Extra'!$B$6:$B$257,"&lt;="&amp;$B277)</f>
        <v>0.32</v>
      </c>
      <c r="MY277" s="4">
        <f>SUMIFS('Aceite Virgen Extra'!MY$6:MY$257,'Aceite Virgen Extra'!$A$6:$A$257,"&gt;="&amp;$A277,'Aceite Virgen Extra'!$B$6:$B$257,"&lt;="&amp;$B277)</f>
        <v>0.21</v>
      </c>
      <c r="MZ277" s="4">
        <f>SUMIFS('Aceite Virgen Extra'!MZ$6:MZ$257,'Aceite Virgen Extra'!$A$6:$A$257,"&gt;="&amp;$A277,'Aceite Virgen Extra'!$B$6:$B$257,"&lt;="&amp;$B277)</f>
        <v>0</v>
      </c>
      <c r="ND277" s="4">
        <f>SUMIFS('Aceite Virgen Extra'!ND$6:ND$257,'Aceite Virgen Extra'!$A$6:$A$257,"&gt;="&amp;$A277,'Aceite Virgen Extra'!$B$6:$B$257,"&lt;="&amp;$B277)</f>
        <v>0.4</v>
      </c>
      <c r="NE277" s="4">
        <f>SUMIFS('Aceite Virgen Extra'!NE$6:NE$257,'Aceite Virgen Extra'!$A$6:$A$257,"&gt;="&amp;$A277,'Aceite Virgen Extra'!$B$6:$B$257,"&lt;="&amp;$B277)</f>
        <v>1.21</v>
      </c>
      <c r="NF277" s="4">
        <f>SUMIFS('Aceite Virgen Extra'!NF$6:NF$257,'Aceite Virgen Extra'!$A$6:$A$257,"&gt;="&amp;$A277,'Aceite Virgen Extra'!$B$6:$B$257,"&lt;="&amp;$B277)</f>
        <v>0.13</v>
      </c>
      <c r="NG277" s="4">
        <f>SUMIFS('Aceite Virgen Extra'!NG$6:NG$257,'Aceite Virgen Extra'!$A$6:$A$257,"&gt;="&amp;$A277,'Aceite Virgen Extra'!$B$6:$B$257,"&lt;="&amp;$B277)</f>
        <v>0</v>
      </c>
      <c r="NK277" s="4">
        <f>SUMIFS('Aceite Virgen Extra'!NK$6:NK$257,'Aceite Virgen Extra'!$A$6:$A$257,"&gt;="&amp;$A277,'Aceite Virgen Extra'!$B$6:$B$257,"&lt;="&amp;$B277)</f>
        <v>0.19</v>
      </c>
      <c r="NL277" s="4">
        <f>SUMIFS('Aceite Virgen Extra'!NL$6:NL$257,'Aceite Virgen Extra'!$A$6:$A$257,"&gt;="&amp;$A277,'Aceite Virgen Extra'!$B$6:$B$257,"&lt;="&amp;$B277)</f>
        <v>0.16</v>
      </c>
      <c r="NM277" s="4">
        <f>SUMIFS('Aceite Virgen Extra'!NM$6:NM$257,'Aceite Virgen Extra'!$A$6:$A$257,"&gt;="&amp;$A277,'Aceite Virgen Extra'!$B$6:$B$257,"&lt;="&amp;$B277)</f>
        <v>0.19</v>
      </c>
      <c r="NN277" s="4">
        <f>SUMIFS('Aceite Virgen Extra'!NN$6:NN$257,'Aceite Virgen Extra'!$A$6:$A$257,"&gt;="&amp;$A277,'Aceite Virgen Extra'!$B$6:$B$257,"&lt;="&amp;$B277)</f>
        <v>0.44</v>
      </c>
      <c r="NR277" s="4">
        <f>SUMIFS('Aceite Virgen Extra'!NR$6:NR$257,'Aceite Virgen Extra'!$A$6:$A$257,"&gt;="&amp;$A277,'Aceite Virgen Extra'!$B$6:$B$257,"&lt;="&amp;$B277)</f>
        <v>0.17</v>
      </c>
      <c r="NS277" s="4">
        <f>SUMIFS('Aceite Virgen Extra'!NS$6:NS$257,'Aceite Virgen Extra'!$A$6:$A$257,"&gt;="&amp;$A277,'Aceite Virgen Extra'!$B$6:$B$257,"&lt;="&amp;$B277)</f>
        <v>0.49</v>
      </c>
      <c r="NT277" s="4">
        <f>SUMIFS('Aceite Virgen Extra'!NT$6:NT$257,'Aceite Virgen Extra'!$A$6:$A$257,"&gt;="&amp;$A277,'Aceite Virgen Extra'!$B$6:$B$257,"&lt;="&amp;$B277)</f>
        <v>0</v>
      </c>
      <c r="NU277" s="4">
        <f>SUMIFS('Aceite Virgen Extra'!NU$6:NU$257,'Aceite Virgen Extra'!$A$6:$A$257,"&gt;="&amp;$A277,'Aceite Virgen Extra'!$B$6:$B$257,"&lt;="&amp;$B277)</f>
        <v>0</v>
      </c>
      <c r="NY277" s="4">
        <f>SUMIFS('Aceite Virgen Extra'!NY$6:NY$257,'Aceite Virgen Extra'!$A$6:$A$257,"&gt;="&amp;$A277,'Aceite Virgen Extra'!$B$6:$B$257,"&lt;="&amp;$B277)</f>
        <v>0</v>
      </c>
      <c r="NZ277" s="4">
        <f>SUMIFS('Aceite Virgen Extra'!NZ$6:NZ$257,'Aceite Virgen Extra'!$A$6:$A$257,"&gt;="&amp;$A277,'Aceite Virgen Extra'!$B$6:$B$257,"&lt;="&amp;$B277)</f>
        <v>0</v>
      </c>
      <c r="OA277" s="4">
        <f>SUMIFS('Aceite Virgen Extra'!OA$6:OA$257,'Aceite Virgen Extra'!$A$6:$A$257,"&gt;="&amp;$A277,'Aceite Virgen Extra'!$B$6:$B$257,"&lt;="&amp;$B277)</f>
        <v>0</v>
      </c>
      <c r="OB277" s="4">
        <f>SUMIFS('Aceite Virgen Extra'!OB$6:OB$257,'Aceite Virgen Extra'!$A$6:$A$257,"&gt;="&amp;$A277,'Aceite Virgen Extra'!$B$6:$B$257,"&lt;="&amp;$B277)</f>
        <v>0</v>
      </c>
      <c r="OF277" s="4">
        <f>SUMIFS('Aceite Virgen Extra'!OF$6:OF$257,'Aceite Virgen Extra'!$A$6:$A$257,"&gt;="&amp;$A277,'Aceite Virgen Extra'!$B$6:$B$257,"&lt;="&amp;$B277)</f>
        <v>0.37</v>
      </c>
      <c r="OG277" s="4">
        <f>SUMIFS('Aceite Virgen Extra'!OG$6:OG$257,'Aceite Virgen Extra'!$A$6:$A$257,"&gt;="&amp;$A277,'Aceite Virgen Extra'!$B$6:$B$257,"&lt;="&amp;$B277)</f>
        <v>0.7</v>
      </c>
      <c r="OH277" s="4">
        <f>SUMIFS('Aceite Virgen Extra'!OH$6:OH$257,'Aceite Virgen Extra'!$A$6:$A$257,"&gt;="&amp;$A277,'Aceite Virgen Extra'!$B$6:$B$257,"&lt;="&amp;$B277)</f>
        <v>0.21</v>
      </c>
      <c r="OI277" s="4">
        <f>SUMIFS('Aceite Virgen Extra'!OI$6:OI$257,'Aceite Virgen Extra'!$A$6:$A$257,"&gt;="&amp;$A277,'Aceite Virgen Extra'!$B$6:$B$257,"&lt;="&amp;$B277)</f>
        <v>0</v>
      </c>
      <c r="OM277" s="4">
        <f>SUMIFS('Aceite Virgen Extra'!OM$6:OM$257,'Aceite Virgen Extra'!$A$6:$A$257,"&gt;="&amp;$A277,'Aceite Virgen Extra'!$B$6:$B$257,"&lt;="&amp;$B277)</f>
        <v>0.67999999999999994</v>
      </c>
      <c r="ON277" s="4">
        <f>SUMIFS('Aceite Virgen Extra'!ON$6:ON$257,'Aceite Virgen Extra'!$A$6:$A$257,"&gt;="&amp;$A277,'Aceite Virgen Extra'!$B$6:$B$257,"&lt;="&amp;$B277)</f>
        <v>0.72</v>
      </c>
      <c r="OO277" s="4">
        <f>SUMIFS('Aceite Virgen Extra'!OO$6:OO$257,'Aceite Virgen Extra'!$A$6:$A$257,"&gt;="&amp;$A277,'Aceite Virgen Extra'!$B$6:$B$257,"&lt;="&amp;$B277)</f>
        <v>0.91999999999999993</v>
      </c>
      <c r="OP277" s="4">
        <f>SUMIFS('Aceite Virgen Extra'!OP$6:OP$257,'Aceite Virgen Extra'!$A$6:$A$257,"&gt;="&amp;$A277,'Aceite Virgen Extra'!$B$6:$B$257,"&lt;="&amp;$B277)</f>
        <v>0</v>
      </c>
      <c r="OT277" s="4">
        <f>SUMIFS('Aceite Virgen Extra'!OT$6:OT$257,'Aceite Virgen Extra'!$A$6:$A$257,"&gt;="&amp;$A277,'Aceite Virgen Extra'!$B$6:$B$257,"&lt;="&amp;$B277)</f>
        <v>1.28</v>
      </c>
      <c r="OU277" s="4">
        <f>SUMIFS('Aceite Virgen Extra'!OU$6:OU$257,'Aceite Virgen Extra'!$A$6:$A$257,"&gt;="&amp;$A277,'Aceite Virgen Extra'!$B$6:$B$257,"&lt;="&amp;$B277)</f>
        <v>1.41</v>
      </c>
      <c r="OV277" s="4">
        <f>SUMIFS('Aceite Virgen Extra'!OV$6:OV$257,'Aceite Virgen Extra'!$A$6:$A$257,"&gt;="&amp;$A277,'Aceite Virgen Extra'!$B$6:$B$257,"&lt;="&amp;$B277)</f>
        <v>1.72</v>
      </c>
      <c r="OW277" s="4">
        <f>SUMIFS('Aceite Virgen Extra'!OW$6:OW$257,'Aceite Virgen Extra'!$A$6:$A$257,"&gt;="&amp;$A277,'Aceite Virgen Extra'!$B$6:$B$257,"&lt;="&amp;$B277)</f>
        <v>0</v>
      </c>
      <c r="PA277" s="4">
        <f>SUMIFS('Aceite Virgen Extra'!PA$6:PA$257,'Aceite Virgen Extra'!$A$6:$A$257,"&gt;="&amp;$A277,'Aceite Virgen Extra'!$B$6:$B$257,"&lt;="&amp;$B277)</f>
        <v>1.4</v>
      </c>
      <c r="PB277" s="4">
        <f>SUMIFS('Aceite Virgen Extra'!PB$6:PB$257,'Aceite Virgen Extra'!$A$6:$A$257,"&gt;="&amp;$A277,'Aceite Virgen Extra'!$B$6:$B$257,"&lt;="&amp;$B277)</f>
        <v>0</v>
      </c>
      <c r="PC277" s="4">
        <f>SUMIFS('Aceite Virgen Extra'!PC$6:PC$257,'Aceite Virgen Extra'!$A$6:$A$257,"&gt;="&amp;$A277,'Aceite Virgen Extra'!$B$6:$B$257,"&lt;="&amp;$B277)</f>
        <v>2.4300000000000002</v>
      </c>
      <c r="PD277" s="4">
        <f>SUMIFS('Aceite Virgen Extra'!PD$6:PD$257,'Aceite Virgen Extra'!$A$6:$A$257,"&gt;="&amp;$A277,'Aceite Virgen Extra'!$B$6:$B$257,"&lt;="&amp;$B277)</f>
        <v>0</v>
      </c>
      <c r="PH277" s="4">
        <f>SUMIFS('Aceite Virgen Extra'!PH$6:PH$257,'Aceite Virgen Extra'!$A$6:$A$257,"&gt;="&amp;$A277,'Aceite Virgen Extra'!$B$6:$B$257,"&lt;="&amp;$B277)</f>
        <v>1.43</v>
      </c>
      <c r="PI277" s="4">
        <f>SUMIFS('Aceite Virgen Extra'!PI$6:PI$257,'Aceite Virgen Extra'!$A$6:$A$257,"&gt;="&amp;$A277,'Aceite Virgen Extra'!$B$6:$B$257,"&lt;="&amp;$B277)</f>
        <v>0</v>
      </c>
      <c r="PJ277" s="4">
        <f>SUMIFS('Aceite Virgen Extra'!PJ$6:PJ$257,'Aceite Virgen Extra'!$A$6:$A$257,"&gt;="&amp;$A277,'Aceite Virgen Extra'!$B$6:$B$257,"&lt;="&amp;$B277)</f>
        <v>2.63</v>
      </c>
      <c r="PK277" s="4">
        <f>SUMIFS('Aceite Virgen Extra'!PK$6:PK$257,'Aceite Virgen Extra'!$A$6:$A$257,"&gt;="&amp;$A277,'Aceite Virgen Extra'!$B$6:$B$257,"&lt;="&amp;$B277)</f>
        <v>0.48</v>
      </c>
      <c r="PO277" s="4">
        <f>SUMIFS('Aceite Virgen Extra'!PO$6:PO$257,'Aceite Virgen Extra'!$A$6:$A$257,"&gt;="&amp;$A277,'Aceite Virgen Extra'!$B$6:$B$257,"&lt;="&amp;$B277)</f>
        <v>1.66</v>
      </c>
      <c r="PP277" s="4">
        <f>SUMIFS('Aceite Virgen Extra'!PP$6:PP$257,'Aceite Virgen Extra'!$A$6:$A$257,"&gt;="&amp;$A277,'Aceite Virgen Extra'!$B$6:$B$257,"&lt;="&amp;$B277)</f>
        <v>0.61</v>
      </c>
      <c r="PQ277" s="4">
        <f>SUMIFS('Aceite Virgen Extra'!PQ$6:PQ$257,'Aceite Virgen Extra'!$A$6:$A$257,"&gt;="&amp;$A277,'Aceite Virgen Extra'!$B$6:$B$257,"&lt;="&amp;$B277)</f>
        <v>2.35</v>
      </c>
      <c r="PR277" s="4">
        <f>SUMIFS('Aceite Virgen Extra'!PR$6:PR$257,'Aceite Virgen Extra'!$A$6:$A$257,"&gt;="&amp;$A277,'Aceite Virgen Extra'!$B$6:$B$257,"&lt;="&amp;$B277)</f>
        <v>0</v>
      </c>
      <c r="PV277" s="4">
        <f>SUMIFS('Aceite Virgen Extra'!PV$6:PV$257,'Aceite Virgen Extra'!$A$6:$A$257,"&gt;="&amp;$A277,'Aceite Virgen Extra'!$B$6:$B$257,"&lt;="&amp;$B277)</f>
        <v>1.28</v>
      </c>
      <c r="PW277" s="4">
        <f>SUMIFS('Aceite Virgen Extra'!PW$6:PW$257,'Aceite Virgen Extra'!$A$6:$A$257,"&gt;="&amp;$A277,'Aceite Virgen Extra'!$B$6:$B$257,"&lt;="&amp;$B277)</f>
        <v>0.86</v>
      </c>
      <c r="PX277" s="4">
        <f>SUMIFS('Aceite Virgen Extra'!PX$6:PX$257,'Aceite Virgen Extra'!$A$6:$A$257,"&gt;="&amp;$A277,'Aceite Virgen Extra'!$B$6:$B$257,"&lt;="&amp;$B277)</f>
        <v>1.98</v>
      </c>
      <c r="PY277" s="4">
        <f>SUMIFS('Aceite Virgen Extra'!PY$6:PY$257,'Aceite Virgen Extra'!$A$6:$A$257,"&gt;="&amp;$A277,'Aceite Virgen Extra'!$B$6:$B$257,"&lt;="&amp;$B277)</f>
        <v>0</v>
      </c>
      <c r="QC277" s="4">
        <f>SUMIFS('Aceite Virgen Extra'!QC$6:QC$257,'Aceite Virgen Extra'!$A$6:$A$257,"&gt;="&amp;$A277,'Aceite Virgen Extra'!$B$6:$B$257,"&lt;="&amp;$B277)</f>
        <v>1.7200000000000002</v>
      </c>
      <c r="QD277" s="4">
        <f>SUMIFS('Aceite Virgen Extra'!QD$6:QD$257,'Aceite Virgen Extra'!$A$6:$A$257,"&gt;="&amp;$A277,'Aceite Virgen Extra'!$B$6:$B$257,"&lt;="&amp;$B277)</f>
        <v>0.16</v>
      </c>
      <c r="QE277" s="4">
        <f>SUMIFS('Aceite Virgen Extra'!QE$6:QE$257,'Aceite Virgen Extra'!$A$6:$A$257,"&gt;="&amp;$A277,'Aceite Virgen Extra'!$B$6:$B$257,"&lt;="&amp;$B277)</f>
        <v>3.0700000000000003</v>
      </c>
      <c r="QF277" s="4">
        <f>SUMIFS('Aceite Virgen Extra'!QF$6:QF$257,'Aceite Virgen Extra'!$A$6:$A$257,"&gt;="&amp;$A277,'Aceite Virgen Extra'!$B$6:$B$257,"&lt;="&amp;$B277)</f>
        <v>0</v>
      </c>
      <c r="QJ277" s="4">
        <f>SUMIFS('Aceite Virgen Extra'!QJ$6:QJ$257,'Aceite Virgen Extra'!$A$6:$A$257,"&gt;="&amp;$A277,'Aceite Virgen Extra'!$B$6:$B$257,"&lt;="&amp;$B277)</f>
        <v>1.85</v>
      </c>
      <c r="QK277" s="4">
        <f>SUMIFS('Aceite Virgen Extra'!QK$6:QK$257,'Aceite Virgen Extra'!$A$6:$A$257,"&gt;="&amp;$A277,'Aceite Virgen Extra'!$B$6:$B$257,"&lt;="&amp;$B277)</f>
        <v>0.35</v>
      </c>
      <c r="QL277" s="4">
        <f>SUMIFS('Aceite Virgen Extra'!QL$6:QL$257,'Aceite Virgen Extra'!$A$6:$A$257,"&gt;="&amp;$A277,'Aceite Virgen Extra'!$B$6:$B$257,"&lt;="&amp;$B277)</f>
        <v>3.13</v>
      </c>
      <c r="QM277" s="4">
        <f>SUMIFS('Aceite Virgen Extra'!QM$6:QM$257,'Aceite Virgen Extra'!$A$6:$A$257,"&gt;="&amp;$A277,'Aceite Virgen Extra'!$B$6:$B$257,"&lt;="&amp;$B277)</f>
        <v>0</v>
      </c>
      <c r="QQ277" s="4">
        <f>SUMIFS('Aceite Virgen Extra'!QQ$6:QQ$257,'Aceite Virgen Extra'!$A$6:$A$257,"&gt;="&amp;$A277,'Aceite Virgen Extra'!$B$6:$B$257,"&lt;="&amp;$B277)</f>
        <v>0.64000000000000012</v>
      </c>
      <c r="QR277" s="4">
        <f>SUMIFS('Aceite Virgen Extra'!QR$6:QR$257,'Aceite Virgen Extra'!$A$6:$A$257,"&gt;="&amp;$A277,'Aceite Virgen Extra'!$B$6:$B$257,"&lt;="&amp;$B277)</f>
        <v>0</v>
      </c>
      <c r="QS277" s="4">
        <f>SUMIFS('Aceite Virgen Extra'!QS$6:QS$257,'Aceite Virgen Extra'!$A$6:$A$257,"&gt;="&amp;$A277,'Aceite Virgen Extra'!$B$6:$B$257,"&lt;="&amp;$B277)</f>
        <v>1.08</v>
      </c>
      <c r="QT277" s="4">
        <f>SUMIFS('Aceite Virgen Extra'!QT$6:QT$257,'Aceite Virgen Extra'!$A$6:$A$257,"&gt;="&amp;$A277,'Aceite Virgen Extra'!$B$6:$B$257,"&lt;="&amp;$B277)</f>
        <v>0.64</v>
      </c>
      <c r="QX277" s="4">
        <f>SUMIFS('Aceite Virgen Extra'!QX$6:QX$257,'Aceite Virgen Extra'!$A$6:$A$257,"&gt;="&amp;$A277,'Aceite Virgen Extra'!$B$6:$B$257,"&lt;="&amp;$B277)</f>
        <v>0.8</v>
      </c>
      <c r="QY277" s="4">
        <f>SUMIFS('Aceite Virgen Extra'!QY$6:QY$257,'Aceite Virgen Extra'!$A$6:$A$257,"&gt;="&amp;$A277,'Aceite Virgen Extra'!$B$6:$B$257,"&lt;="&amp;$B277)</f>
        <v>0.75</v>
      </c>
      <c r="QZ277" s="4">
        <f>SUMIFS('Aceite Virgen Extra'!QZ$6:QZ$257,'Aceite Virgen Extra'!$A$6:$A$257,"&gt;="&amp;$A277,'Aceite Virgen Extra'!$B$6:$B$257,"&lt;="&amp;$B277)</f>
        <v>0.97</v>
      </c>
      <c r="RA277" s="4">
        <f>SUMIFS('Aceite Virgen Extra'!RA$6:RA$257,'Aceite Virgen Extra'!$A$6:$A$257,"&gt;="&amp;$A277,'Aceite Virgen Extra'!$B$6:$B$257,"&lt;="&amp;$B277)</f>
        <v>0</v>
      </c>
      <c r="RE277" s="4">
        <f>SUMIFS('Aceite Virgen Extra'!RE$6:RE$257,'Aceite Virgen Extra'!$A$6:$A$257,"&gt;="&amp;$A277,'Aceite Virgen Extra'!$B$6:$B$257,"&lt;="&amp;$B277)</f>
        <v>4.47</v>
      </c>
      <c r="RF277" s="4">
        <f>SUMIFS('Aceite Virgen Extra'!RF$6:RF$257,'Aceite Virgen Extra'!$A$6:$A$257,"&gt;="&amp;$A277,'Aceite Virgen Extra'!$B$6:$B$257,"&lt;="&amp;$B277)</f>
        <v>10.600000000000001</v>
      </c>
      <c r="RG277" s="4">
        <f>SUMIFS('Aceite Virgen Extra'!RG$6:RG$257,'Aceite Virgen Extra'!$A$6:$A$257,"&gt;="&amp;$A277,'Aceite Virgen Extra'!$B$6:$B$257,"&lt;="&amp;$B277)</f>
        <v>1.9700000000000002</v>
      </c>
      <c r="RH277" s="4">
        <f>SUMIFS('Aceite Virgen Extra'!RH$6:RH$257,'Aceite Virgen Extra'!$A$6:$A$257,"&gt;="&amp;$A277,'Aceite Virgen Extra'!$B$6:$B$257,"&lt;="&amp;$B277)</f>
        <v>3.9</v>
      </c>
      <c r="RL277" s="4">
        <f>SUMIFS('Aceite Virgen Extra'!RL$6:RL$257,'Aceite Virgen Extra'!$A$6:$A$257,"&gt;="&amp;$A277,'Aceite Virgen Extra'!$B$6:$B$257,"&lt;="&amp;$B277)</f>
        <v>4.38</v>
      </c>
      <c r="RM277" s="4">
        <f>SUMIFS('Aceite Virgen Extra'!RM$6:RM$257,'Aceite Virgen Extra'!$A$6:$A$257,"&gt;="&amp;$A277,'Aceite Virgen Extra'!$B$6:$B$257,"&lt;="&amp;$B277)</f>
        <v>10.76</v>
      </c>
      <c r="RN277" s="4">
        <f>SUMIFS('Aceite Virgen Extra'!RN$6:RN$257,'Aceite Virgen Extra'!$A$6:$A$257,"&gt;="&amp;$A277,'Aceite Virgen Extra'!$B$6:$B$257,"&lt;="&amp;$B277)</f>
        <v>1.28</v>
      </c>
      <c r="RO277" s="4">
        <f>SUMIFS('Aceite Virgen Extra'!RO$6:RO$257,'Aceite Virgen Extra'!$A$6:$A$257,"&gt;="&amp;$A277,'Aceite Virgen Extra'!$B$6:$B$257,"&lt;="&amp;$B277)</f>
        <v>3.77</v>
      </c>
      <c r="RS277" s="69">
        <f>SUMIFS('Aceite Virgen Extra'!RS$6:RS$257,'Aceite Virgen Extra'!$A$6:$A$257,"&gt;="&amp;$A277,'Aceite Virgen Extra'!$B$6:$B$257,"&lt;="&amp;$B277)</f>
        <v>0.5</v>
      </c>
      <c r="RT277" s="4">
        <f>SUMIFS('Aceite Virgen Extra'!RT$6:RT$257,'Aceite Virgen Extra'!$A$6:$A$257,"&gt;="&amp;$A277,'Aceite Virgen Extra'!$B$6:$B$257,"&lt;="&amp;$B277)</f>
        <v>0</v>
      </c>
      <c r="RU277" s="4">
        <f>SUMIFS('Aceite Virgen Extra'!RU$6:RU$257,'Aceite Virgen Extra'!$A$6:$A$257,"&gt;="&amp;$A277,'Aceite Virgen Extra'!$B$6:$B$257,"&lt;="&amp;$B277)</f>
        <v>0.22</v>
      </c>
      <c r="RV277" s="4">
        <f>SUMIFS('Aceite Virgen Extra'!RV$6:RV$257,'Aceite Virgen Extra'!$A$6:$A$257,"&gt;="&amp;$A277,'Aceite Virgen Extra'!$B$6:$B$257,"&lt;="&amp;$B277)</f>
        <v>3.96</v>
      </c>
      <c r="RZ277" s="69">
        <f>SUMIFS('Aceite Virgen Extra'!RZ$6:RZ$257,'Aceite Virgen Extra'!$A$6:$A$257,"&gt;="&amp;$A277,'Aceite Virgen Extra'!$B$6:$B$257,"&lt;="&amp;$B277)</f>
        <v>0.39</v>
      </c>
      <c r="SA277" s="4">
        <f>SUMIFS('Aceite Virgen Extra'!SA$6:SA$257,'Aceite Virgen Extra'!$A$6:$A$257,"&gt;="&amp;$A277,'Aceite Virgen Extra'!$B$6:$B$257,"&lt;="&amp;$B277)</f>
        <v>0.89</v>
      </c>
      <c r="SB277" s="4">
        <f>SUMIFS('Aceite Virgen Extra'!SB$6:SB$257,'Aceite Virgen Extra'!$A$6:$A$257,"&gt;="&amp;$A277,'Aceite Virgen Extra'!$B$6:$B$257,"&lt;="&amp;$B277)</f>
        <v>0.11</v>
      </c>
      <c r="SC277" s="4">
        <f>SUMIFS('Aceite Virgen Extra'!SC$6:SC$257,'Aceite Virgen Extra'!$A$6:$A$257,"&gt;="&amp;$A277,'Aceite Virgen Extra'!$B$6:$B$257,"&lt;="&amp;$B277)</f>
        <v>0.51</v>
      </c>
      <c r="SG277" s="69">
        <f>SUMIFS('Aceite Virgen Extra'!SG$6:SG$257,'Aceite Virgen Extra'!$A$6:$A$257,"&gt;="&amp;$A277,'Aceite Virgen Extra'!$B$6:$B$257,"&lt;="&amp;$B277)</f>
        <v>0.32999999999999996</v>
      </c>
      <c r="SH277" s="4">
        <f>SUMIFS('Aceite Virgen Extra'!SH$6:SH$257,'Aceite Virgen Extra'!$A$6:$A$257,"&gt;="&amp;$A277,'Aceite Virgen Extra'!$B$6:$B$257,"&lt;="&amp;$B277)</f>
        <v>0.32</v>
      </c>
      <c r="SI277" s="4">
        <f>SUMIFS('Aceite Virgen Extra'!SI$6:SI$257,'Aceite Virgen Extra'!$A$6:$A$257,"&gt;="&amp;$A277,'Aceite Virgen Extra'!$B$6:$B$257,"&lt;="&amp;$B277)</f>
        <v>0.43000000000000005</v>
      </c>
      <c r="SJ277" s="4">
        <f>SUMIFS('Aceite Virgen Extra'!SJ$6:SJ$257,'Aceite Virgen Extra'!$A$6:$A$257,"&gt;="&amp;$A277,'Aceite Virgen Extra'!$B$6:$B$257,"&lt;="&amp;$B277)</f>
        <v>0</v>
      </c>
      <c r="SN277" s="69">
        <f>SUMIFS('Aceite Virgen Extra'!SN$6:SN$257,'Aceite Virgen Extra'!$A$6:$A$257,"&gt;="&amp;$A277,'Aceite Virgen Extra'!$B$6:$B$257,"&lt;="&amp;$B277)</f>
        <v>1.1300000000000001</v>
      </c>
      <c r="SO277" s="4">
        <f>SUMIFS('Aceite Virgen Extra'!SO$6:SO$257,'Aceite Virgen Extra'!$A$6:$A$257,"&gt;="&amp;$A277,'Aceite Virgen Extra'!$B$6:$B$257,"&lt;="&amp;$B277)</f>
        <v>3.0000000000000004</v>
      </c>
      <c r="SP277" s="4">
        <f>SUMIFS('Aceite Virgen Extra'!SP$6:SP$257,'Aceite Virgen Extra'!$A$6:$A$257,"&gt;="&amp;$A277,'Aceite Virgen Extra'!$B$6:$B$257,"&lt;="&amp;$B277)</f>
        <v>0.32</v>
      </c>
      <c r="SQ277" s="4">
        <f>SUMIFS('Aceite Virgen Extra'!SQ$6:SQ$257,'Aceite Virgen Extra'!$A$6:$A$257,"&gt;="&amp;$A277,'Aceite Virgen Extra'!$B$6:$B$257,"&lt;="&amp;$B277)</f>
        <v>1.33</v>
      </c>
      <c r="SU277" s="69">
        <f>SUMIFS('Aceite Virgen Extra'!SU$6:SU$257,'Aceite Virgen Extra'!$A$6:$A$257,"&gt;="&amp;$A277,'Aceite Virgen Extra'!$B$6:$B$257,"&lt;="&amp;$B277)</f>
        <v>1.1400000000000001</v>
      </c>
      <c r="SV277" s="4">
        <f>SUMIFS('Aceite Virgen Extra'!SV$6:SV$257,'Aceite Virgen Extra'!$A$6:$A$257,"&gt;="&amp;$A277,'Aceite Virgen Extra'!$B$6:$B$257,"&lt;="&amp;$B277)</f>
        <v>1.6900000000000002</v>
      </c>
      <c r="SW277" s="4">
        <f>SUMIFS('Aceite Virgen Extra'!SW$6:SW$257,'Aceite Virgen Extra'!$A$6:$A$257,"&gt;="&amp;$A277,'Aceite Virgen Extra'!$B$6:$B$257,"&lt;="&amp;$B277)</f>
        <v>0.77</v>
      </c>
      <c r="SX277" s="4">
        <f>SUMIFS('Aceite Virgen Extra'!SX$6:SX$257,'Aceite Virgen Extra'!$A$6:$A$257,"&gt;="&amp;$A277,'Aceite Virgen Extra'!$B$6:$B$257,"&lt;="&amp;$B277)</f>
        <v>1.39</v>
      </c>
      <c r="TB277" s="69">
        <f>SUMIFS('Aceite Virgen Extra'!TB$6:TB$257,'Aceite Virgen Extra'!$A$6:$A$257,"&gt;="&amp;$A277,'Aceite Virgen Extra'!$B$6:$B$257,"&lt;="&amp;$B277)</f>
        <v>4.01</v>
      </c>
      <c r="TC277" s="4">
        <f>SUMIFS('Aceite Virgen Extra'!TC$6:TC$257,'Aceite Virgen Extra'!$A$6:$A$257,"&gt;="&amp;$A277,'Aceite Virgen Extra'!$B$6:$B$257,"&lt;="&amp;$B277)</f>
        <v>3.62</v>
      </c>
      <c r="TD277" s="4">
        <f>SUMIFS('Aceite Virgen Extra'!TD$6:TD$257,'Aceite Virgen Extra'!$A$6:$A$257,"&gt;="&amp;$A277,'Aceite Virgen Extra'!$B$6:$B$257,"&lt;="&amp;$B277)</f>
        <v>4.17</v>
      </c>
      <c r="TE277" s="4">
        <f>SUMIFS('Aceite Virgen Extra'!TE$6:TE$257,'Aceite Virgen Extra'!$A$6:$A$257,"&gt;="&amp;$A277,'Aceite Virgen Extra'!$B$6:$B$257,"&lt;="&amp;$B277)</f>
        <v>5.0599999999999996</v>
      </c>
      <c r="TI277" s="69">
        <f>SUMIFS('Aceite Virgen Extra'!TI$6:TI$257,'Aceite Virgen Extra'!$A$6:$A$257,"&gt;="&amp;$A277,'Aceite Virgen Extra'!$B$6:$B$257,"&lt;="&amp;$B277)</f>
        <v>8.08</v>
      </c>
      <c r="TJ277" s="4">
        <f>SUMIFS('Aceite Virgen Extra'!TJ$6:TJ$257,'Aceite Virgen Extra'!$A$6:$A$257,"&gt;="&amp;$A277,'Aceite Virgen Extra'!$B$6:$B$257,"&lt;="&amp;$B277)</f>
        <v>5.8</v>
      </c>
      <c r="TK277" s="4">
        <f>SUMIFS('Aceite Virgen Extra'!TK$6:TK$257,'Aceite Virgen Extra'!$A$6:$A$257,"&gt;="&amp;$A277,'Aceite Virgen Extra'!$B$6:$B$257,"&lt;="&amp;$B277)</f>
        <v>8.35</v>
      </c>
      <c r="TL277" s="4">
        <f>SUMIFS('Aceite Virgen Extra'!TL$6:TL$257,'Aceite Virgen Extra'!$A$6:$A$257,"&gt;="&amp;$A277,'Aceite Virgen Extra'!$B$6:$B$257,"&lt;="&amp;$B277)</f>
        <v>14.559999999999999</v>
      </c>
      <c r="TP277" s="69">
        <f>SUMIFS('Aceite Virgen Extra'!TP$6:TP$257,'Aceite Virgen Extra'!$A$6:$A$257,"&gt;="&amp;$A277,'Aceite Virgen Extra'!$B$6:$B$257,"&lt;="&amp;$B277)</f>
        <v>5.05</v>
      </c>
      <c r="TQ277" s="4">
        <f>SUMIFS('Aceite Virgen Extra'!TQ$6:TQ$257,'Aceite Virgen Extra'!$A$6:$A$257,"&gt;="&amp;$A277,'Aceite Virgen Extra'!$B$6:$B$257,"&lt;="&amp;$B277)</f>
        <v>5.91</v>
      </c>
      <c r="TR277" s="4">
        <f>SUMIFS('Aceite Virgen Extra'!TR$6:TR$257,'Aceite Virgen Extra'!$A$6:$A$257,"&gt;="&amp;$A277,'Aceite Virgen Extra'!$B$6:$B$257,"&lt;="&amp;$B277)</f>
        <v>4.17</v>
      </c>
      <c r="TS277" s="4">
        <f>SUMIFS('Aceite Virgen Extra'!TS$6:TS$257,'Aceite Virgen Extra'!$A$6:$A$257,"&gt;="&amp;$A277,'Aceite Virgen Extra'!$B$6:$B$257,"&lt;="&amp;$B277)</f>
        <v>8.41</v>
      </c>
      <c r="TW277" s="69">
        <f>SUMIFS('Aceite Virgen Extra'!TW$6:TW$257,'Aceite Virgen Extra'!$A$6:$A$257,"&gt;="&amp;$A277,'Aceite Virgen Extra'!$B$6:$B$257,"&lt;="&amp;$B277)</f>
        <v>2.0500000000000003</v>
      </c>
      <c r="TX277" s="4">
        <f>SUMIFS('Aceite Virgen Extra'!TX$6:TX$257,'Aceite Virgen Extra'!$A$6:$A$257,"&gt;="&amp;$A277,'Aceite Virgen Extra'!$B$6:$B$257,"&lt;="&amp;$B277)</f>
        <v>2.37</v>
      </c>
      <c r="TY277" s="4">
        <f>SUMIFS('Aceite Virgen Extra'!TY$6:TY$257,'Aceite Virgen Extra'!$A$6:$A$257,"&gt;="&amp;$A277,'Aceite Virgen Extra'!$B$6:$B$257,"&lt;="&amp;$B277)</f>
        <v>2.08</v>
      </c>
      <c r="TZ277" s="4">
        <f>SUMIFS('Aceite Virgen Extra'!TZ$6:TZ$257,'Aceite Virgen Extra'!$A$6:$A$257,"&gt;="&amp;$A277,'Aceite Virgen Extra'!$B$6:$B$257,"&lt;="&amp;$B277)</f>
        <v>0</v>
      </c>
      <c r="UD277" s="69">
        <f>SUMIFS('Aceite Virgen Extra'!UD$6:UD$257,'Aceite Virgen Extra'!$A$6:$A$257,"&gt;="&amp;$A277,'Aceite Virgen Extra'!$B$6:$B$257,"&lt;="&amp;$B277)</f>
        <v>2.34</v>
      </c>
      <c r="UE277" s="4">
        <f>SUMIFS('Aceite Virgen Extra'!UE$6:UE$257,'Aceite Virgen Extra'!$A$6:$A$257,"&gt;="&amp;$A277,'Aceite Virgen Extra'!$B$6:$B$257,"&lt;="&amp;$B277)</f>
        <v>3.32</v>
      </c>
      <c r="UF277" s="4">
        <f>SUMIFS('Aceite Virgen Extra'!UF$6:UF$257,'Aceite Virgen Extra'!$A$6:$A$257,"&gt;="&amp;$A277,'Aceite Virgen Extra'!$B$6:$B$257,"&lt;="&amp;$B277)</f>
        <v>1.84</v>
      </c>
      <c r="UG277" s="4">
        <f>SUMIFS('Aceite Virgen Extra'!UG$6:UG$257,'Aceite Virgen Extra'!$A$6:$A$257,"&gt;="&amp;$A277,'Aceite Virgen Extra'!$B$6:$B$257,"&lt;="&amp;$B277)</f>
        <v>2.6</v>
      </c>
      <c r="UK277" s="69">
        <f>SUMIFS('Aceite Virgen Extra'!UK$6:UK$257,'Aceite Virgen Extra'!$A$6:$A$257,"&gt;="&amp;$A277,'Aceite Virgen Extra'!$B$6:$B$257,"&lt;="&amp;$B277)</f>
        <v>1.39</v>
      </c>
      <c r="UL277" s="4">
        <f>SUMIFS('Aceite Virgen Extra'!UL$6:UL$257,'Aceite Virgen Extra'!$A$6:$A$257,"&gt;="&amp;$A277,'Aceite Virgen Extra'!$B$6:$B$257,"&lt;="&amp;$B277)</f>
        <v>1.5</v>
      </c>
      <c r="UM277" s="4">
        <f>SUMIFS('Aceite Virgen Extra'!UM$6:UM$257,'Aceite Virgen Extra'!$A$6:$A$257,"&gt;="&amp;$A277,'Aceite Virgen Extra'!$B$6:$B$257,"&lt;="&amp;$B277)</f>
        <v>1.05</v>
      </c>
      <c r="UN277" s="4">
        <f>SUMIFS('Aceite Virgen Extra'!UN$6:UN$257,'Aceite Virgen Extra'!$A$6:$A$257,"&gt;="&amp;$A277,'Aceite Virgen Extra'!$B$6:$B$257,"&lt;="&amp;$B277)</f>
        <v>1.04</v>
      </c>
      <c r="UR277" s="69">
        <f>SUMIFS('Aceite Virgen Extra'!UR$6:UR$257,'Aceite Virgen Extra'!$A$6:$A$257,"&gt;="&amp;$A277,'Aceite Virgen Extra'!$B$6:$B$257,"&lt;="&amp;$B277)</f>
        <v>0.79999999999999993</v>
      </c>
      <c r="US277" s="4">
        <f>SUMIFS('Aceite Virgen Extra'!US$6:US$257,'Aceite Virgen Extra'!$A$6:$A$257,"&gt;="&amp;$A277,'Aceite Virgen Extra'!$B$6:$B$257,"&lt;="&amp;$B277)</f>
        <v>0.25</v>
      </c>
      <c r="UT277" s="4">
        <f>SUMIFS('Aceite Virgen Extra'!UT$6:UT$257,'Aceite Virgen Extra'!$A$6:$A$257,"&gt;="&amp;$A277,'Aceite Virgen Extra'!$B$6:$B$257,"&lt;="&amp;$B277)</f>
        <v>1.29</v>
      </c>
      <c r="UU277" s="4">
        <f>SUMIFS('Aceite Virgen Extra'!UU$6:UU$257,'Aceite Virgen Extra'!$A$6:$A$257,"&gt;="&amp;$A277,'Aceite Virgen Extra'!$B$6:$B$257,"&lt;="&amp;$B277)</f>
        <v>0</v>
      </c>
      <c r="UY277" s="69">
        <f>SUMIFS('Aceite Virgen Extra'!UY$6:UY$257,'Aceite Virgen Extra'!$A$6:$A$257,"&gt;="&amp;$A277,'Aceite Virgen Extra'!$B$6:$B$257,"&lt;="&amp;$B277)</f>
        <v>0.99</v>
      </c>
      <c r="UZ277" s="4">
        <f>SUMIFS('Aceite Virgen Extra'!UZ$6:UZ$257,'Aceite Virgen Extra'!$A$6:$A$257,"&gt;="&amp;$A277,'Aceite Virgen Extra'!$B$6:$B$257,"&lt;="&amp;$B277)</f>
        <v>1.1299999999999999</v>
      </c>
      <c r="VA277" s="4">
        <f>SUMIFS('Aceite Virgen Extra'!VA$6:VA$257,'Aceite Virgen Extra'!$A$6:$A$257,"&gt;="&amp;$A277,'Aceite Virgen Extra'!$B$6:$B$257,"&lt;="&amp;$B277)</f>
        <v>1.21</v>
      </c>
      <c r="VB277" s="4">
        <f>SUMIFS('Aceite Virgen Extra'!VB$6:VB$257,'Aceite Virgen Extra'!$A$6:$A$257,"&gt;="&amp;$A277,'Aceite Virgen Extra'!$B$6:$B$257,"&lt;="&amp;$B277)</f>
        <v>0</v>
      </c>
      <c r="VF277" s="69">
        <f>SUMIFS('Aceite Virgen Extra'!VF$6:VF$257,'Aceite Virgen Extra'!$A$6:$A$257,"&gt;="&amp;$A277,'Aceite Virgen Extra'!$B$6:$B$257,"&lt;="&amp;$B277)</f>
        <v>1.07</v>
      </c>
      <c r="VG277" s="4">
        <f>SUMIFS('Aceite Virgen Extra'!VG$6:VG$257,'Aceite Virgen Extra'!$A$6:$A$257,"&gt;="&amp;$A277,'Aceite Virgen Extra'!$B$6:$B$257,"&lt;="&amp;$B277)</f>
        <v>2.2000000000000002</v>
      </c>
      <c r="VH277" s="4">
        <f>SUMIFS('Aceite Virgen Extra'!VH$6:VH$257,'Aceite Virgen Extra'!$A$6:$A$257,"&gt;="&amp;$A277,'Aceite Virgen Extra'!$B$6:$B$257,"&lt;="&amp;$B277)</f>
        <v>0.69</v>
      </c>
      <c r="VI277" s="4">
        <f>SUMIFS('Aceite Virgen Extra'!VI$6:VI$257,'Aceite Virgen Extra'!$A$6:$A$257,"&gt;="&amp;$A277,'Aceite Virgen Extra'!$B$6:$B$257,"&lt;="&amp;$B277)</f>
        <v>0</v>
      </c>
      <c r="VM277" s="69">
        <f>SUMIFS('Aceite Virgen Extra'!VM$6:VM$257,'Aceite Virgen Extra'!$A$6:$A$257,"&gt;="&amp;$A277,'Aceite Virgen Extra'!$B$6:$B$257,"&lt;="&amp;$B277)</f>
        <v>1.8399999999999999</v>
      </c>
      <c r="VN277" s="4">
        <f>SUMIFS('Aceite Virgen Extra'!VN$6:VN$257,'Aceite Virgen Extra'!$A$6:$A$257,"&gt;="&amp;$A277,'Aceite Virgen Extra'!$B$6:$B$257,"&lt;="&amp;$B277)</f>
        <v>3.3899999999999997</v>
      </c>
      <c r="VO277" s="4">
        <f>SUMIFS('Aceite Virgen Extra'!VO$6:VO$257,'Aceite Virgen Extra'!$A$6:$A$257,"&gt;="&amp;$A277,'Aceite Virgen Extra'!$B$6:$B$257,"&lt;="&amp;$B277)</f>
        <v>1.3</v>
      </c>
      <c r="VP277" s="4">
        <f>SUMIFS('Aceite Virgen Extra'!VP$6:VP$257,'Aceite Virgen Extra'!$A$6:$A$257,"&gt;="&amp;$A277,'Aceite Virgen Extra'!$B$6:$B$257,"&lt;="&amp;$B277)</f>
        <v>1.64</v>
      </c>
      <c r="VT277" s="69">
        <f>SUMIFS('Aceite Virgen Extra'!VT$6:VT$257,'Aceite Virgen Extra'!$A$6:$A$257,"&gt;="&amp;$A277,'Aceite Virgen Extra'!$B$6:$B$257,"&lt;="&amp;$B277)</f>
        <v>0.76</v>
      </c>
      <c r="VU277" s="4">
        <f>SUMIFS('Aceite Virgen Extra'!VU$6:VU$257,'Aceite Virgen Extra'!$A$6:$A$257,"&gt;="&amp;$A277,'Aceite Virgen Extra'!$B$6:$B$257,"&lt;="&amp;$B277)</f>
        <v>0.95</v>
      </c>
      <c r="VV277" s="4">
        <f>SUMIFS('Aceite Virgen Extra'!VV$6:VV$257,'Aceite Virgen Extra'!$A$6:$A$257,"&gt;="&amp;$A277,'Aceite Virgen Extra'!$B$6:$B$257,"&lt;="&amp;$B277)</f>
        <v>0.59</v>
      </c>
      <c r="VW277" s="4">
        <f>SUMIFS('Aceite Virgen Extra'!VW$6:VW$257,'Aceite Virgen Extra'!$A$6:$A$257,"&gt;="&amp;$A277,'Aceite Virgen Extra'!$B$6:$B$257,"&lt;="&amp;$B277)</f>
        <v>0</v>
      </c>
      <c r="WA277" s="69">
        <f>SUMIFS('Aceite Virgen Extra'!WA$6:WA$257,'Aceite Virgen Extra'!$A$6:$A$257,"&gt;="&amp;$A277,'Aceite Virgen Extra'!$B$6:$B$257,"&lt;="&amp;$B277)</f>
        <v>2.19</v>
      </c>
      <c r="WB277" s="4">
        <f>SUMIFS('Aceite Virgen Extra'!WB$6:WB$257,'Aceite Virgen Extra'!$A$6:$A$257,"&gt;="&amp;$A277,'Aceite Virgen Extra'!$B$6:$B$257,"&lt;="&amp;$B277)</f>
        <v>4.42</v>
      </c>
      <c r="WC277" s="4">
        <f>SUMIFS('Aceite Virgen Extra'!WC$6:WC$257,'Aceite Virgen Extra'!$A$6:$A$257,"&gt;="&amp;$A277,'Aceite Virgen Extra'!$B$6:$B$257,"&lt;="&amp;$B277)</f>
        <v>1.07</v>
      </c>
      <c r="WD277" s="4">
        <f>SUMIFS('Aceite Virgen Extra'!WD$6:WD$257,'Aceite Virgen Extra'!$A$6:$A$257,"&gt;="&amp;$A277,'Aceite Virgen Extra'!$B$6:$B$257,"&lt;="&amp;$B277)</f>
        <v>1.47</v>
      </c>
      <c r="WH277" s="69">
        <f>SUMIFS('Aceite Virgen Extra'!WH$6:WH$257,'Aceite Virgen Extra'!$A$6:$A$257,"&gt;="&amp;$A277,'Aceite Virgen Extra'!$B$6:$B$257,"&lt;="&amp;$B277)</f>
        <v>1.81</v>
      </c>
      <c r="WI277" s="4">
        <f>SUMIFS('Aceite Virgen Extra'!WI$6:WI$257,'Aceite Virgen Extra'!$A$6:$A$257,"&gt;="&amp;$A277,'Aceite Virgen Extra'!$B$6:$B$257,"&lt;="&amp;$B277)</f>
        <v>2.67</v>
      </c>
      <c r="WJ277" s="4">
        <f>SUMIFS('Aceite Virgen Extra'!WJ$6:WJ$257,'Aceite Virgen Extra'!$A$6:$A$257,"&gt;="&amp;$A277,'Aceite Virgen Extra'!$B$6:$B$257,"&lt;="&amp;$B277)</f>
        <v>1.77</v>
      </c>
      <c r="WK277" s="4">
        <f>SUMIFS('Aceite Virgen Extra'!WK$6:WK$257,'Aceite Virgen Extra'!$A$6:$A$257,"&gt;="&amp;$A277,'Aceite Virgen Extra'!$B$6:$B$257,"&lt;="&amp;$B277)</f>
        <v>0</v>
      </c>
      <c r="WO277" s="69">
        <f>SUMIFS('Aceite Virgen Extra'!WO$6:WO$257,'Aceite Virgen Extra'!$A$6:$A$257,"&gt;="&amp;$A277,'Aceite Virgen Extra'!$B$6:$B$257,"&lt;="&amp;$B277)</f>
        <v>2.7199999999999998</v>
      </c>
      <c r="WP277" s="4">
        <f>SUMIFS('Aceite Virgen Extra'!WP$6:WP$257,'Aceite Virgen Extra'!$A$6:$A$257,"&gt;="&amp;$A277,'Aceite Virgen Extra'!$B$6:$B$257,"&lt;="&amp;$B277)</f>
        <v>4.3600000000000003</v>
      </c>
      <c r="WQ277" s="4">
        <f>SUMIFS('Aceite Virgen Extra'!WQ$6:WQ$257,'Aceite Virgen Extra'!$A$6:$A$257,"&gt;="&amp;$A277,'Aceite Virgen Extra'!$B$6:$B$257,"&lt;="&amp;$B277)</f>
        <v>2.56</v>
      </c>
      <c r="WR277" s="4">
        <f>SUMIFS('Aceite Virgen Extra'!WR$6:WR$257,'Aceite Virgen Extra'!$A$6:$A$257,"&gt;="&amp;$A277,'Aceite Virgen Extra'!$B$6:$B$257,"&lt;="&amp;$B277)</f>
        <v>0.55000000000000004</v>
      </c>
      <c r="WV277" s="69">
        <f>SUMIFS('Aceite Virgen Extra'!WV$6:WV$257,'Aceite Virgen Extra'!$A$6:$A$257,"&gt;="&amp;$A277,'Aceite Virgen Extra'!$B$6:$B$257,"&lt;="&amp;$B277)</f>
        <v>5.28</v>
      </c>
      <c r="WW277" s="4">
        <f>SUMIFS('Aceite Virgen Extra'!WW$6:WW$257,'Aceite Virgen Extra'!$A$6:$A$257,"&gt;="&amp;$A277,'Aceite Virgen Extra'!$B$6:$B$257,"&lt;="&amp;$B277)</f>
        <v>10.18</v>
      </c>
      <c r="WX277" s="4">
        <f>SUMIFS('Aceite Virgen Extra'!WX$6:WX$257,'Aceite Virgen Extra'!$A$6:$A$257,"&gt;="&amp;$A277,'Aceite Virgen Extra'!$B$6:$B$257,"&lt;="&amp;$B277)</f>
        <v>3.51</v>
      </c>
      <c r="WY277" s="4">
        <f>SUMIFS('Aceite Virgen Extra'!WY$6:WY$257,'Aceite Virgen Extra'!$A$6:$A$257,"&gt;="&amp;$A277,'Aceite Virgen Extra'!$B$6:$B$257,"&lt;="&amp;$B277)</f>
        <v>1.81</v>
      </c>
      <c r="XC277" s="69">
        <f>SUMIFS('Aceite Virgen Extra'!XC$6:XC$257,'Aceite Virgen Extra'!$A$6:$A$257,"&gt;="&amp;$A277,'Aceite Virgen Extra'!$B$6:$B$257,"&lt;="&amp;$B277)</f>
        <v>13.399999999999999</v>
      </c>
      <c r="XD277" s="4">
        <f>SUMIFS('Aceite Virgen Extra'!XD$6:XD$257,'Aceite Virgen Extra'!$A$6:$A$257,"&gt;="&amp;$A277,'Aceite Virgen Extra'!$B$6:$B$257,"&lt;="&amp;$B277)</f>
        <v>13.13</v>
      </c>
      <c r="XE277" s="4">
        <f>SUMIFS('Aceite Virgen Extra'!XE$6:XE$257,'Aceite Virgen Extra'!$A$6:$A$257,"&gt;="&amp;$A277,'Aceite Virgen Extra'!$B$6:$B$257,"&lt;="&amp;$B277)</f>
        <v>13.529999999999998</v>
      </c>
      <c r="XF277" s="4">
        <f>SUMIFS('Aceite Virgen Extra'!XF$6:XF$257,'Aceite Virgen Extra'!$A$6:$A$257,"&gt;="&amp;$A277,'Aceite Virgen Extra'!$B$6:$B$257,"&lt;="&amp;$B277)</f>
        <v>17.329999999999998</v>
      </c>
      <c r="XJ277" s="69">
        <f>SUMIFS('Aceite Virgen Extra'!XJ$6:XJ$257,'Aceite Virgen Extra'!$A$6:$A$257,"&gt;="&amp;$A277,'Aceite Virgen Extra'!$B$6:$B$257,"&lt;="&amp;$B277)</f>
        <v>1.58</v>
      </c>
      <c r="XK277" s="4">
        <f>SUMIFS('Aceite Virgen Extra'!XK$6:XK$257,'Aceite Virgen Extra'!$A$6:$A$257,"&gt;="&amp;$A277,'Aceite Virgen Extra'!$B$6:$B$257,"&lt;="&amp;$B277)</f>
        <v>4.6999999999999993</v>
      </c>
      <c r="XL277" s="4">
        <f>SUMIFS('Aceite Virgen Extra'!XL$6:XL$257,'Aceite Virgen Extra'!$A$6:$A$257,"&gt;="&amp;$A277,'Aceite Virgen Extra'!$B$6:$B$257,"&lt;="&amp;$B277)</f>
        <v>0.48000000000000004</v>
      </c>
      <c r="XM277" s="4">
        <f>SUMIFS('Aceite Virgen Extra'!XM$6:XM$257,'Aceite Virgen Extra'!$A$6:$A$257,"&gt;="&amp;$A277,'Aceite Virgen Extra'!$B$6:$B$257,"&lt;="&amp;$B277)</f>
        <v>0</v>
      </c>
      <c r="XQ277" s="69">
        <f>SUMIFS('Aceite Virgen Extra'!XQ$6:XQ$257,'Aceite Virgen Extra'!$A$6:$A$257,"&gt;="&amp;$A277,'Aceite Virgen Extra'!$B$6:$B$257,"&lt;="&amp;$B277)</f>
        <v>1.1200000000000001</v>
      </c>
      <c r="XR277" s="4">
        <f>SUMIFS('Aceite Virgen Extra'!XR$6:XR$257,'Aceite Virgen Extra'!$A$6:$A$257,"&gt;="&amp;$A277,'Aceite Virgen Extra'!$B$6:$B$257,"&lt;="&amp;$B277)</f>
        <v>2.2199999999999998</v>
      </c>
      <c r="XS277" s="4">
        <f>SUMIFS('Aceite Virgen Extra'!XS$6:XS$257,'Aceite Virgen Extra'!$A$6:$A$257,"&gt;="&amp;$A277,'Aceite Virgen Extra'!$B$6:$B$257,"&lt;="&amp;$B277)</f>
        <v>0.95</v>
      </c>
      <c r="XT277" s="4">
        <f>SUMIFS('Aceite Virgen Extra'!XT$6:XT$257,'Aceite Virgen Extra'!$A$6:$A$257,"&gt;="&amp;$A277,'Aceite Virgen Extra'!$B$6:$B$257,"&lt;="&amp;$B277)</f>
        <v>0</v>
      </c>
      <c r="XX277" s="69">
        <f>SUMIFS('Aceite Virgen Extra'!XX$6:XX$257,'Aceite Virgen Extra'!$A$6:$A$257,"&gt;="&amp;$A277,'Aceite Virgen Extra'!$B$6:$B$257,"&lt;="&amp;$B277)</f>
        <v>2.14</v>
      </c>
      <c r="XY277" s="4">
        <f>SUMIFS('Aceite Virgen Extra'!XY$6:XY$257,'Aceite Virgen Extra'!$A$6:$A$257,"&gt;="&amp;$A277,'Aceite Virgen Extra'!$B$6:$B$257,"&lt;="&amp;$B277)</f>
        <v>3.54</v>
      </c>
      <c r="XZ277" s="4">
        <f>SUMIFS('Aceite Virgen Extra'!XZ$6:XZ$257,'Aceite Virgen Extra'!$A$6:$A$257,"&gt;="&amp;$A277,'Aceite Virgen Extra'!$B$6:$B$257,"&lt;="&amp;$B277)</f>
        <v>1.79</v>
      </c>
      <c r="YA277" s="4">
        <f>SUMIFS('Aceite Virgen Extra'!YA$6:YA$257,'Aceite Virgen Extra'!$A$6:$A$257,"&gt;="&amp;$A277,'Aceite Virgen Extra'!$B$6:$B$257,"&lt;="&amp;$B277)</f>
        <v>0</v>
      </c>
      <c r="YE277" s="69">
        <f>SUMIFS('Aceite Virgen Extra'!YE$6:YE$257,'Aceite Virgen Extra'!$A$6:$A$257,"&gt;="&amp;$A277,'Aceite Virgen Extra'!$B$6:$B$257,"&lt;="&amp;$B277)</f>
        <v>4.3900000000000006</v>
      </c>
      <c r="YF277" s="4">
        <f>SUMIFS('Aceite Virgen Extra'!YF$6:YF$257,'Aceite Virgen Extra'!$A$6:$A$257,"&gt;="&amp;$A277,'Aceite Virgen Extra'!$B$6:$B$257,"&lt;="&amp;$B277)</f>
        <v>10.86</v>
      </c>
      <c r="YG277" s="4">
        <f>SUMIFS('Aceite Virgen Extra'!YG$6:YG$257,'Aceite Virgen Extra'!$A$6:$A$257,"&gt;="&amp;$A277,'Aceite Virgen Extra'!$B$6:$B$257,"&lt;="&amp;$B277)</f>
        <v>1.66</v>
      </c>
      <c r="YH277" s="4">
        <f>SUMIFS('Aceite Virgen Extra'!YH$6:YH$257,'Aceite Virgen Extra'!$A$6:$A$257,"&gt;="&amp;$A277,'Aceite Virgen Extra'!$B$6:$B$257,"&lt;="&amp;$B277)</f>
        <v>1.1200000000000001</v>
      </c>
      <c r="YL277" s="69">
        <f>SUMIFS('Aceite Virgen Extra'!YL$6:YL$257,'Aceite Virgen Extra'!$A$6:$A$257,"&gt;="&amp;$A277,'Aceite Virgen Extra'!$B$6:$B$257,"&lt;="&amp;$B277)</f>
        <v>2.25</v>
      </c>
      <c r="YM277" s="4">
        <f>SUMIFS('Aceite Virgen Extra'!YM$6:YM$257,'Aceite Virgen Extra'!$A$6:$A$257,"&gt;="&amp;$A277,'Aceite Virgen Extra'!$B$6:$B$257,"&lt;="&amp;$B277)</f>
        <v>4.5</v>
      </c>
      <c r="YN277" s="4">
        <f>SUMIFS('Aceite Virgen Extra'!YN$6:YN$257,'Aceite Virgen Extra'!$A$6:$A$257,"&gt;="&amp;$A277,'Aceite Virgen Extra'!$B$6:$B$257,"&lt;="&amp;$B277)</f>
        <v>1.83</v>
      </c>
      <c r="YO277" s="4">
        <f>SUMIFS('Aceite Virgen Extra'!YO$6:YO$257,'Aceite Virgen Extra'!$A$6:$A$257,"&gt;="&amp;$A277,'Aceite Virgen Extra'!$B$6:$B$257,"&lt;="&amp;$B277)</f>
        <v>1.79</v>
      </c>
      <c r="YP277" s="4">
        <f>SUMIFS('Aceite Virgen Extra'!YP$6:YP$257,'Aceite Virgen Extra'!$A$6:$A$257,"&gt;="&amp;$A277,'Aceite Virgen Extra'!$B$6:$B$257,"&lt;="&amp;$B277)</f>
        <v>2.0699999999999998</v>
      </c>
      <c r="YS277" s="69">
        <f>SUMIFS('Aceite Virgen Extra'!YS$6:YS$257,'Aceite Virgen Extra'!$A$6:$A$257,"&gt;="&amp;$A277,'Aceite Virgen Extra'!$B$6:$B$257,"&lt;="&amp;$B277)</f>
        <v>3.01</v>
      </c>
      <c r="YT277" s="4">
        <f>SUMIFS('Aceite Virgen Extra'!YT$6:YT$257,'Aceite Virgen Extra'!$A$6:$A$257,"&gt;="&amp;$A277,'Aceite Virgen Extra'!$B$6:$B$257,"&lt;="&amp;$B277)</f>
        <v>0.36</v>
      </c>
      <c r="YU277" s="4">
        <f>SUMIFS('Aceite Virgen Extra'!YU$6:YU$257,'Aceite Virgen Extra'!$A$6:$A$257,"&gt;="&amp;$A277,'Aceite Virgen Extra'!$B$6:$B$257,"&lt;="&amp;$B277)</f>
        <v>3.9999999999999996</v>
      </c>
      <c r="YV277" s="4">
        <f>SUMIFS('Aceite Virgen Extra'!YV$6:YV$257,'Aceite Virgen Extra'!$A$6:$A$257,"&gt;="&amp;$A277,'Aceite Virgen Extra'!$B$6:$B$257,"&lt;="&amp;$B277)</f>
        <v>1.17</v>
      </c>
      <c r="YW277" s="4">
        <f>SUMIFS('Aceite Virgen Extra'!YW$6:YW$257,'Aceite Virgen Extra'!$A$6:$A$257,"&gt;="&amp;$A277,'Aceite Virgen Extra'!$B$6:$B$257,"&lt;="&amp;$B277)</f>
        <v>14.23</v>
      </c>
      <c r="YZ277" s="69">
        <f>SUMIFS('Aceite Virgen Extra'!YZ$6:YZ$257,'Aceite Virgen Extra'!$A$6:$A$257,"&gt;="&amp;$A277,'Aceite Virgen Extra'!$B$6:$B$257,"&lt;="&amp;$B277)</f>
        <v>0.84</v>
      </c>
      <c r="ZA277" s="4">
        <f>SUMIFS('Aceite Virgen Extra'!ZA$6:ZA$257,'Aceite Virgen Extra'!$A$6:$A$257,"&gt;="&amp;$A277,'Aceite Virgen Extra'!$B$6:$B$257,"&lt;="&amp;$B277)</f>
        <v>0</v>
      </c>
      <c r="ZB277" s="4">
        <f>SUMIFS('Aceite Virgen Extra'!ZB$6:ZB$257,'Aceite Virgen Extra'!$A$6:$A$257,"&gt;="&amp;$A277,'Aceite Virgen Extra'!$B$6:$B$257,"&lt;="&amp;$B277)</f>
        <v>1.26</v>
      </c>
      <c r="ZC277" s="4">
        <f>SUMIFS('Aceite Virgen Extra'!ZC$6:ZC$257,'Aceite Virgen Extra'!$A$6:$A$257,"&gt;="&amp;$A277,'Aceite Virgen Extra'!$B$6:$B$257,"&lt;="&amp;$B277)</f>
        <v>0.94</v>
      </c>
      <c r="ZD277" s="4">
        <f>SUMIFS('Aceite Virgen Extra'!ZD$6:ZD$257,'Aceite Virgen Extra'!$A$6:$A$257,"&gt;="&amp;$A277,'Aceite Virgen Extra'!$B$6:$B$257,"&lt;="&amp;$B277)</f>
        <v>3.1</v>
      </c>
    </row>
    <row r="278" spans="1:680" x14ac:dyDescent="0.25">
      <c r="A278" s="9">
        <f>'TAM Aceite Virgen Extra'!B26</f>
        <v>8.4</v>
      </c>
      <c r="B278" s="9">
        <f>'TAM Aceite Virgen Extra'!C26</f>
        <v>8.6999999999999993</v>
      </c>
      <c r="C278" s="9"/>
      <c r="D278" s="4">
        <f>SUMIFS('Aceite Virgen Extra'!D$6:D$257,'Aceite Virgen Extra'!$A$6:$A$257,"&gt;="&amp;$A278,'Aceite Virgen Extra'!$B$6:$B$257,"&lt;="&amp;$B278)</f>
        <v>0</v>
      </c>
      <c r="E278" s="4">
        <f>SUMIFS('Aceite Virgen Extra'!E$6:E$257,'Aceite Virgen Extra'!$A$6:$A$257,"&gt;="&amp;$A278,'Aceite Virgen Extra'!$B$6:$B$257,"&lt;="&amp;$B278)</f>
        <v>0</v>
      </c>
      <c r="F278" s="4">
        <f>SUMIFS('Aceite Virgen Extra'!F$6:F$257,'Aceite Virgen Extra'!$A$6:$A$257,"&gt;="&amp;$A278,'Aceite Virgen Extra'!$B$6:$B$257,"&lt;="&amp;$B278)</f>
        <v>0</v>
      </c>
      <c r="G278" s="4">
        <f>SUMIFS('Aceite Virgen Extra'!G$6:G$257,'Aceite Virgen Extra'!$A$6:$A$257,"&gt;="&amp;$A278,'Aceite Virgen Extra'!$B$6:$B$257,"&lt;="&amp;$B278)</f>
        <v>0</v>
      </c>
      <c r="H278" s="9"/>
      <c r="I278" s="9"/>
      <c r="J278" s="9"/>
      <c r="K278" s="4">
        <f>SUMIFS('Aceite Virgen Extra'!K$6:K$257,'Aceite Virgen Extra'!$A$6:$A$257,"&gt;="&amp;$A278,'Aceite Virgen Extra'!$B$6:$B$257,"&lt;="&amp;$B278)</f>
        <v>0.12</v>
      </c>
      <c r="L278" s="4">
        <f>SUMIFS('Aceite Virgen Extra'!L$6:L$257,'Aceite Virgen Extra'!$A$6:$A$257,"&gt;="&amp;$A278,'Aceite Virgen Extra'!$B$6:$B$257,"&lt;="&amp;$B278)</f>
        <v>0.51</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0.09</v>
      </c>
      <c r="S278" s="4">
        <f>SUMIFS('Aceite Virgen Extra'!S$6:S$257,'Aceite Virgen Extra'!$A$6:$A$257,"&gt;="&amp;$A278,'Aceite Virgen Extra'!$B$6:$B$257,"&lt;="&amp;$B278)</f>
        <v>0.18</v>
      </c>
      <c r="T278" s="4">
        <f>SUMIFS('Aceite Virgen Extra'!T$6:T$257,'Aceite Virgen Extra'!$A$6:$A$257,"&gt;="&amp;$A278,'Aceite Virgen Extra'!$B$6:$B$257,"&lt;="&amp;$B278)</f>
        <v>0.09</v>
      </c>
      <c r="U278" s="4">
        <f>SUMIFS('Aceite Virgen Extra'!U$6:U$257,'Aceite Virgen Extra'!$A$6:$A$257,"&gt;="&amp;$A278,'Aceite Virgen Extra'!$B$6:$B$257,"&lt;="&amp;$B278)</f>
        <v>0</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0.04</v>
      </c>
      <c r="AG278" s="4">
        <f>SUMIFS('Aceite Virgen Extra'!AG$6:AG$257,'Aceite Virgen Extra'!$A$6:$A$257,"&gt;="&amp;$A278,'Aceite Virgen Extra'!$B$6:$B$257,"&lt;="&amp;$B278)</f>
        <v>0.17</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0.24000000000000002</v>
      </c>
      <c r="AN278" s="4">
        <f>SUMIFS('Aceite Virgen Extra'!AN$6:AN$257,'Aceite Virgen Extra'!$A$6:$A$257,"&gt;="&amp;$A278,'Aceite Virgen Extra'!$B$6:$B$257,"&lt;="&amp;$B278)</f>
        <v>0</v>
      </c>
      <c r="AO278" s="4">
        <f>SUMIFS('Aceite Virgen Extra'!AO$6:AO$257,'Aceite Virgen Extra'!$A$6:$A$257,"&gt;="&amp;$A278,'Aceite Virgen Extra'!$B$6:$B$257,"&lt;="&amp;$B278)</f>
        <v>0.47000000000000003</v>
      </c>
      <c r="AP278" s="4">
        <f>SUMIFS('Aceite Virgen Extra'!AP$6:AP$257,'Aceite Virgen Extra'!$A$6:$A$257,"&gt;="&amp;$A278,'Aceite Virgen Extra'!$B$6:$B$257,"&lt;="&amp;$B278)</f>
        <v>0</v>
      </c>
      <c r="AQ278" s="9"/>
      <c r="AR278" s="9"/>
      <c r="AT278" s="4">
        <f>SUMIFS('Aceite Virgen Extra'!AT$6:AT$257,'Aceite Virgen Extra'!$A$6:$A$257,"&gt;="&amp;$A278,'Aceite Virgen Extra'!$B$6:$B$257,"&lt;="&amp;$B278)</f>
        <v>0.13</v>
      </c>
      <c r="AU278" s="4">
        <f>SUMIFS('Aceite Virgen Extra'!AU$6:AU$257,'Aceite Virgen Extra'!$A$6:$A$257,"&gt;="&amp;$A278,'Aceite Virgen Extra'!$B$6:$B$257,"&lt;="&amp;$B278)</f>
        <v>0.52</v>
      </c>
      <c r="AV278" s="4">
        <f>SUMIFS('Aceite Virgen Extra'!AV$6:AV$257,'Aceite Virgen Extra'!$A$6:$A$257,"&gt;="&amp;$A278,'Aceite Virgen Extra'!$B$6:$B$257,"&lt;="&amp;$B278)</f>
        <v>0</v>
      </c>
      <c r="AW278" s="4">
        <f>SUMIFS('Aceite Virgen Extra'!AW$6:AW$257,'Aceite Virgen Extra'!$A$6:$A$257,"&gt;="&amp;$A278,'Aceite Virgen Extra'!$B$6:$B$257,"&lt;="&amp;$B278)</f>
        <v>0</v>
      </c>
      <c r="BA278" s="4">
        <f>SUMIFS('Aceite Virgen Extra'!BA$6:BA$257,'Aceite Virgen Extra'!$A$6:$A$257,"&gt;="&amp;A278,'Aceite Virgen Extra'!$B$6:$B$257,"&lt;="&amp;B278)</f>
        <v>0.1</v>
      </c>
      <c r="BB278" s="4">
        <f>SUMIFS('Aceite Virgen Extra'!BB$6:BB$257,'Aceite Virgen Extra'!$A$6:$A$257,"&gt;="&amp;$A278,'Aceite Virgen Extra'!$B$6:$B$257,"&lt;="&amp;$B278)</f>
        <v>0</v>
      </c>
      <c r="BC278" s="4">
        <f>SUMIFS('Aceite Virgen Extra'!BC$6:BC$257,'Aceite Virgen Extra'!$A$6:$A$257,"&gt;="&amp;$A278,'Aceite Virgen Extra'!$B$6:$B$257,"&lt;="&amp;$B278)</f>
        <v>0.21</v>
      </c>
      <c r="BD278" s="4">
        <f>SUMIFS('Aceite Virgen Extra'!BD$6:BD$257,'Aceite Virgen Extra'!$A$6:$A$257,"&gt;="&amp;$A278,'Aceite Virgen Extra'!$B$6:$B$257,"&lt;="&amp;$B278)</f>
        <v>0</v>
      </c>
      <c r="BH278" s="4">
        <f>SUMIFS('Aceite Virgen Extra'!BH$6:BH$257,'Aceite Virgen Extra'!$A$6:$A$257,"&gt;="&amp;$A278,'Aceite Virgen Extra'!$B$6:$B$257,"&lt;="&amp;$B278)</f>
        <v>0.43</v>
      </c>
      <c r="BI278" s="4">
        <f>SUMIFS('Aceite Virgen Extra'!BI$6:BI$257,'Aceite Virgen Extra'!$A$6:$A$257,"&gt;="&amp;$A278,'Aceite Virgen Extra'!$B$6:$B$257,"&lt;="&amp;$B278)</f>
        <v>0</v>
      </c>
      <c r="BJ278" s="4">
        <f>SUMIFS('Aceite Virgen Extra'!BJ$6:BJ$257,'Aceite Virgen Extra'!$A$6:$A$257,"&gt;="&amp;$A278,'Aceite Virgen Extra'!$B$6:$B$257,"&lt;="&amp;$B278)</f>
        <v>0.78</v>
      </c>
      <c r="BK278" s="4">
        <f>SUMIFS('Aceite Virgen Extra'!BK$6:BK$257,'Aceite Virgen Extra'!$A$6:$A$257,"&gt;="&amp;$A278,'Aceite Virgen Extra'!$B$6:$B$257,"&lt;="&amp;$B278)</f>
        <v>0</v>
      </c>
      <c r="BO278" s="4">
        <f>SUMIFS('Aceite Virgen Extra'!BO$6:BO$257,'Aceite Virgen Extra'!$A$6:$A$257,"&gt;="&amp;$A278,'Aceite Virgen Extra'!$B$6:$B$257,"&lt;="&amp;$B278)</f>
        <v>0.17</v>
      </c>
      <c r="BP278" s="4">
        <f>SUMIFS('Aceite Virgen Extra'!BP$6:BP$257,'Aceite Virgen Extra'!$A$6:$A$257,"&gt;="&amp;$A278,'Aceite Virgen Extra'!$B$6:$B$257,"&lt;="&amp;$B278)</f>
        <v>0</v>
      </c>
      <c r="BQ278" s="4">
        <f>SUMIFS('Aceite Virgen Extra'!BQ$6:BQ$257,'Aceite Virgen Extra'!$A$6:$A$257,"&gt;="&amp;$A278,'Aceite Virgen Extra'!$B$6:$B$257,"&lt;="&amp;$B278)</f>
        <v>0.37</v>
      </c>
      <c r="BR278" s="4">
        <f>SUMIFS('Aceite Virgen Extra'!BR$6:BR$257,'Aceite Virgen Extra'!$A$6:$A$257,"&gt;="&amp;$A278,'Aceite Virgen Extra'!$B$6:$B$257,"&lt;="&amp;$B278)</f>
        <v>0</v>
      </c>
      <c r="BV278" s="4">
        <f>SUMIFS('Aceite Virgen Extra'!BV$6:BV$257,'Aceite Virgen Extra'!$A$6:$A$257,"&gt;="&amp;$A278,'Aceite Virgen Extra'!$B$6:$B$257,"&lt;="&amp;$B278)</f>
        <v>0.04</v>
      </c>
      <c r="BW278" s="4">
        <f>SUMIFS('Aceite Virgen Extra'!BW$6:BW$257,'Aceite Virgen Extra'!$A$6:$A$257,"&gt;="&amp;$A278,'Aceite Virgen Extra'!$B$6:$B$257,"&lt;="&amp;$B278)</f>
        <v>0.16</v>
      </c>
      <c r="BX278" s="4">
        <f>SUMIFS('Aceite Virgen Extra'!BX$6:BX$257,'Aceite Virgen Extra'!$A$6:$A$257,"&gt;="&amp;$A278,'Aceite Virgen Extra'!$B$6:$B$257,"&lt;="&amp;$B278)</f>
        <v>0</v>
      </c>
      <c r="BY278" s="4">
        <f>SUMIFS('Aceite Virgen Extra'!BY$6:BY$257,'Aceite Virgen Extra'!$A$6:$A$257,"&gt;="&amp;$A278,'Aceite Virgen Extra'!$B$6:$B$257,"&lt;="&amp;$B278)</f>
        <v>0</v>
      </c>
      <c r="CC278" s="4">
        <f>SUMIFS('Aceite Virgen Extra'!CC$6:CC$257,'Aceite Virgen Extra'!$A$6:$A$257,"&gt;="&amp;$A278,'Aceite Virgen Extra'!$B$6:$B$257,"&lt;="&amp;$B278)</f>
        <v>0.05</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0.03</v>
      </c>
      <c r="CK278" s="4">
        <f>SUMIFS('Aceite Virgen Extra'!CK$6:CK$257,'Aceite Virgen Extra'!$A$6:$A$257,"&gt;="&amp;$A278,'Aceite Virgen Extra'!$B$6:$B$257,"&lt;="&amp;$B278)</f>
        <v>0.11</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v>
      </c>
      <c r="CR278" s="4">
        <f>SUMIFS('Aceite Virgen Extra'!CR$6:CR$257,'Aceite Virgen Extra'!$A$6:$A$257,"&gt;="&amp;$A278,'Aceite Virgen Extra'!$B$6:$B$257,"&lt;="&amp;$B278)</f>
        <v>0</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0.04</v>
      </c>
      <c r="CY278" s="4">
        <f>SUMIFS('Aceite Virgen Extra'!CY$6:CY$257,'Aceite Virgen Extra'!$A$6:$A$257,"&gt;="&amp;$A278,'Aceite Virgen Extra'!$B$6:$B$257,"&lt;="&amp;$B278)</f>
        <v>0</v>
      </c>
      <c r="CZ278" s="4">
        <f>SUMIFS('Aceite Virgen Extra'!CZ$6:CZ$257,'Aceite Virgen Extra'!$A$6:$A$257,"&gt;="&amp;$A278,'Aceite Virgen Extra'!$B$6:$B$257,"&lt;="&amp;$B278)</f>
        <v>0.08</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v>
      </c>
      <c r="DM278" s="4">
        <f>SUMIFS('Aceite Virgen Extra'!DM$6:DM$257,'Aceite Virgen Extra'!$A$6:$A$257,"&gt;="&amp;$A278,'Aceite Virgen Extra'!$B$6:$B$257,"&lt;="&amp;$B278)</f>
        <v>0</v>
      </c>
      <c r="DN278" s="4">
        <f>SUMIFS('Aceite Virgen Extra'!DN$6:DN$257,'Aceite Virgen Extra'!$A$6:$A$257,"&gt;="&amp;$A278,'Aceite Virgen Extra'!$B$6:$B$257,"&lt;="&amp;$B278)</f>
        <v>0</v>
      </c>
      <c r="DO278" s="4">
        <f>SUMIFS('Aceite Virgen Extra'!DO$6:DO$257,'Aceite Virgen Extra'!$A$6:$A$257,"&gt;="&amp;$A278,'Aceite Virgen Extra'!$B$6:$B$257,"&lt;="&amp;$B278)</f>
        <v>0</v>
      </c>
      <c r="DS278" s="4">
        <f>SUMIFS('Aceite Virgen Extra'!DS$6:DS$257,'Aceite Virgen Extra'!$A$6:$A$257,"&gt;="&amp;$A278,'Aceite Virgen Extra'!$B$6:$B$257,"&lt;="&amp;$B278)</f>
        <v>0.15</v>
      </c>
      <c r="DT278" s="4">
        <f>SUMIFS('Aceite Virgen Extra'!DT$6:DT$257,'Aceite Virgen Extra'!$A$6:$A$257,"&gt;="&amp;$A278,'Aceite Virgen Extra'!$B$6:$B$257,"&lt;="&amp;$B278)</f>
        <v>0</v>
      </c>
      <c r="DU278" s="4">
        <f>SUMIFS('Aceite Virgen Extra'!DU$6:DU$257,'Aceite Virgen Extra'!$A$6:$A$257,"&gt;="&amp;$A278,'Aceite Virgen Extra'!$B$6:$B$257,"&lt;="&amp;$B278)</f>
        <v>0.31</v>
      </c>
      <c r="DV278" s="4">
        <f>SUMIFS('Aceite Virgen Extra'!DV$6:DV$257,'Aceite Virgen Extra'!$A$6:$A$257,"&gt;="&amp;$A278,'Aceite Virgen Extra'!$B$6:$B$257,"&lt;="&amp;$B278)</f>
        <v>0</v>
      </c>
      <c r="DZ278" s="4">
        <f>SUMIFS('Aceite Virgen Extra'!DZ$6:DZ$257,'Aceite Virgen Extra'!$A$6:$A$257,"&gt;="&amp;$A278,'Aceite Virgen Extra'!$B$6:$B$257,"&lt;="&amp;$B278)</f>
        <v>0</v>
      </c>
      <c r="EA278" s="4">
        <f>SUMIFS('Aceite Virgen Extra'!EA$6:EA$257,'Aceite Virgen Extra'!$A$6:$A$257,"&gt;="&amp;$A278,'Aceite Virgen Extra'!$B$6:$B$257,"&lt;="&amp;$B278)</f>
        <v>0</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v>
      </c>
      <c r="EH278" s="4">
        <f>SUMIFS('Aceite Virgen Extra'!EH$6:EH$257,'Aceite Virgen Extra'!$A$6:$A$257,"&gt;="&amp;$A278,'Aceite Virgen Extra'!$B$6:$B$257,"&lt;="&amp;$B278)</f>
        <v>0</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0.11</v>
      </c>
      <c r="EO278" s="4">
        <f>SUMIFS('Aceite Virgen Extra'!EO$6:EO$257,'Aceite Virgen Extra'!$A$6:$A$257,"&gt;="&amp;$A278,'Aceite Virgen Extra'!$B$6:$B$257,"&lt;="&amp;$B278)</f>
        <v>0</v>
      </c>
      <c r="EP278" s="4">
        <f>SUMIFS('Aceite Virgen Extra'!EP$6:EP$257,'Aceite Virgen Extra'!$A$6:$A$257,"&gt;="&amp;$A278,'Aceite Virgen Extra'!$B$6:$B$257,"&lt;="&amp;$B278)</f>
        <v>0.21</v>
      </c>
      <c r="EQ278" s="4">
        <f>SUMIFS('Aceite Virgen Extra'!EQ$6:EQ$257,'Aceite Virgen Extra'!$A$6:$A$257,"&gt;="&amp;$A278,'Aceite Virgen Extra'!$B$6:$B$257,"&lt;="&amp;$B278)</f>
        <v>0</v>
      </c>
      <c r="EU278" s="4">
        <f>SUMIFS('Aceite Virgen Extra'!EU$6:EU$257,'Aceite Virgen Extra'!$A$6:$A$257,"&gt;="&amp;$A278,'Aceite Virgen Extra'!$B$6:$B$257,"&lt;="&amp;$B278)</f>
        <v>0.48</v>
      </c>
      <c r="EV278" s="4">
        <f>SUMIFS('Aceite Virgen Extra'!EV$6:EV$257,'Aceite Virgen Extra'!$A$6:$A$257,"&gt;="&amp;$A278,'Aceite Virgen Extra'!$B$6:$B$257,"&lt;="&amp;$B278)</f>
        <v>0</v>
      </c>
      <c r="EW278" s="4">
        <f>SUMIFS('Aceite Virgen Extra'!EW$6:EW$257,'Aceite Virgen Extra'!$A$6:$A$257,"&gt;="&amp;$A278,'Aceite Virgen Extra'!$B$6:$B$257,"&lt;="&amp;$B278)</f>
        <v>0.87</v>
      </c>
      <c r="EX278" s="4">
        <f>SUMIFS('Aceite Virgen Extra'!EX$6:EX$257,'Aceite Virgen Extra'!$A$6:$A$257,"&gt;="&amp;$A278,'Aceite Virgen Extra'!$B$6:$B$257,"&lt;="&amp;$B278)</f>
        <v>0.2</v>
      </c>
      <c r="FB278" s="4">
        <f>SUMIFS('Aceite Virgen Extra'!FB$6:FB$257,'Aceite Virgen Extra'!$A$6:$A$257,"&gt;="&amp;$A278,'Aceite Virgen Extra'!$B$6:$B$257,"&lt;="&amp;$B278)</f>
        <v>0</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0.09</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0.03</v>
      </c>
      <c r="FX278" s="4">
        <f>SUMIFS('Aceite Virgen Extra'!FX$6:FX$257,'Aceite Virgen Extra'!$A$6:$A$257,"&gt;="&amp;$A278,'Aceite Virgen Extra'!$B$6:$B$257,"&lt;="&amp;$B278)</f>
        <v>0</v>
      </c>
      <c r="FY278" s="4">
        <f>SUMIFS('Aceite Virgen Extra'!FY$6:FY$257,'Aceite Virgen Extra'!$A$6:$A$257,"&gt;="&amp;$A278,'Aceite Virgen Extra'!$B$6:$B$257,"&lt;="&amp;$B278)</f>
        <v>0.05</v>
      </c>
      <c r="FZ278" s="4">
        <f>SUMIFS('Aceite Virgen Extra'!FZ$6:FZ$257,'Aceite Virgen Extra'!$A$6:$A$257,"&gt;="&amp;$A278,'Aceite Virgen Extra'!$B$6:$B$257,"&lt;="&amp;$B278)</f>
        <v>0</v>
      </c>
      <c r="GD278" s="4">
        <f>SUMIFS('Aceite Virgen Extra'!GD$6:GD$257,'Aceite Virgen Extra'!$A$6:$A$257,"&gt;="&amp;$A278,'Aceite Virgen Extra'!$B$6:$B$257,"&lt;="&amp;$B278)</f>
        <v>0.03</v>
      </c>
      <c r="GE278" s="4">
        <f>SUMIFS('Aceite Virgen Extra'!GE$6:GE$257,'Aceite Virgen Extra'!$A$6:$A$257,"&gt;="&amp;$A278,'Aceite Virgen Extra'!$B$6:$B$257,"&lt;="&amp;$B278)</f>
        <v>0</v>
      </c>
      <c r="GF278" s="4">
        <f>SUMIFS('Aceite Virgen Extra'!GF$6:GF$257,'Aceite Virgen Extra'!$A$6:$A$257,"&gt;="&amp;$A278,'Aceite Virgen Extra'!$B$6:$B$257,"&lt;="&amp;$B278)</f>
        <v>0.05</v>
      </c>
      <c r="GG278" s="4">
        <f>SUMIFS('Aceite Virgen Extra'!GG$6:GG$257,'Aceite Virgen Extra'!$A$6:$A$257,"&gt;="&amp;$A278,'Aceite Virgen Extra'!$B$6:$B$257,"&lt;="&amp;$B278)</f>
        <v>0</v>
      </c>
      <c r="GK278" s="4">
        <f>SUMIFS('Aceite Virgen Extra'!GK$6:GK$257,'Aceite Virgen Extra'!$A$6:$A$257,"&gt;="&amp;$A278,'Aceite Virgen Extra'!$B$6:$B$257,"&lt;="&amp;$B278)</f>
        <v>0.06</v>
      </c>
      <c r="GL278" s="4">
        <f>SUMIFS('Aceite Virgen Extra'!GL$6:GL$257,'Aceite Virgen Extra'!$A$6:$A$257,"&gt;="&amp;$A278,'Aceite Virgen Extra'!$B$6:$B$257,"&lt;="&amp;$B278)</f>
        <v>0</v>
      </c>
      <c r="GM278" s="4">
        <f>SUMIFS('Aceite Virgen Extra'!GM$6:GM$257,'Aceite Virgen Extra'!$A$6:$A$257,"&gt;="&amp;$A278,'Aceite Virgen Extra'!$B$6:$B$257,"&lt;="&amp;$B278)</f>
        <v>0.1</v>
      </c>
      <c r="GN278" s="4">
        <f>SUMIFS('Aceite Virgen Extra'!GN$6:GN$257,'Aceite Virgen Extra'!$A$6:$A$257,"&gt;="&amp;$A278,'Aceite Virgen Extra'!$B$6:$B$257,"&lt;="&amp;$B278)</f>
        <v>0</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0.05</v>
      </c>
      <c r="HG278" s="4">
        <f>SUMIFS('Aceite Virgen Extra'!HG$6:HG$257,'Aceite Virgen Extra'!$A$6:$A$257,"&gt;="&amp;$A278,'Aceite Virgen Extra'!$B$6:$B$257,"&lt;="&amp;$B278)</f>
        <v>0.2</v>
      </c>
      <c r="HH278" s="4">
        <f>SUMIFS('Aceite Virgen Extra'!HH$6:HH$257,'Aceite Virgen Extra'!$A$6:$A$257,"&gt;="&amp;$A278,'Aceite Virgen Extra'!$B$6:$B$257,"&lt;="&amp;$B278)</f>
        <v>0</v>
      </c>
      <c r="HI278" s="4">
        <f>SUMIFS('Aceite Virgen Extra'!HI$6:HI$257,'Aceite Virgen Extra'!$A$6:$A$257,"&gt;="&amp;$A278,'Aceite Virgen Extra'!$B$6:$B$257,"&lt;="&amp;$B278)</f>
        <v>0</v>
      </c>
      <c r="HM278" s="4">
        <f>SUMIFS('Aceite Virgen Extra'!HM$6:HM$257,'Aceite Virgen Extra'!$A$6:$A$257,"&gt;="&amp;$A278,'Aceite Virgen Extra'!$B$6:$B$257,"&lt;="&amp;$B278)</f>
        <v>0.05</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0.17</v>
      </c>
      <c r="HU278" s="4">
        <f>SUMIFS('Aceite Virgen Extra'!HU$6:HU$257,'Aceite Virgen Extra'!$A$6:$A$257,"&gt;="&amp;$A278,'Aceite Virgen Extra'!$B$6:$B$257,"&lt;="&amp;$B278)</f>
        <v>0.34</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0.06</v>
      </c>
      <c r="IB278" s="4">
        <f>SUMIFS('Aceite Virgen Extra'!IB$6:IB$257,'Aceite Virgen Extra'!$A$6:$A$257,"&gt;="&amp;$A278,'Aceite Virgen Extra'!$B$6:$B$257,"&lt;="&amp;$B278)</f>
        <v>0</v>
      </c>
      <c r="IC278" s="4">
        <f>SUMIFS('Aceite Virgen Extra'!IC$6:IC$257,'Aceite Virgen Extra'!$A$6:$A$257,"&gt;="&amp;$A278,'Aceite Virgen Extra'!$B$6:$B$257,"&lt;="&amp;$B278)</f>
        <v>0.1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v>
      </c>
      <c r="IP278" s="4">
        <f>SUMIFS('Aceite Virgen Extra'!IP$6:IP$257,'Aceite Virgen Extra'!$A$6:$A$257,"&gt;="&amp;$A278,'Aceite Virgen Extra'!$B$6:$B$257,"&lt;="&amp;$B278)</f>
        <v>0</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v>
      </c>
      <c r="JR278" s="4">
        <f>SUMIFS('Aceite Virgen Extra'!JR$6:JR$257,'Aceite Virgen Extra'!$A$6:$A$257,"&gt;="&amp;$A278,'Aceite Virgen Extra'!$B$6:$B$257,"&lt;="&amp;$B278)</f>
        <v>0</v>
      </c>
      <c r="JS278" s="4">
        <f>SUMIFS('Aceite Virgen Extra'!JS$6:JS$257,'Aceite Virgen Extra'!$A$6:$A$257,"&gt;="&amp;$A278,'Aceite Virgen Extra'!$B$6:$B$257,"&lt;="&amp;$B278)</f>
        <v>0</v>
      </c>
      <c r="JT278" s="4">
        <f>SUMIFS('Aceite Virgen Extra'!JT$6:JT$257,'Aceite Virgen Extra'!$A$6:$A$257,"&gt;="&amp;$A278,'Aceite Virgen Extra'!$B$6:$B$257,"&lt;="&amp;$B278)</f>
        <v>0</v>
      </c>
      <c r="JX278" s="4">
        <f>SUMIFS('Aceite Virgen Extra'!JX$6:JX$257,'Aceite Virgen Extra'!$A$6:$A$257,"&gt;="&amp;$A278,'Aceite Virgen Extra'!$B$6:$B$257,"&lt;="&amp;$B278)</f>
        <v>0</v>
      </c>
      <c r="JY278" s="4">
        <f>SUMIFS('Aceite Virgen Extra'!JY$6:JY$257,'Aceite Virgen Extra'!$A$6:$A$257,"&gt;="&amp;$A278,'Aceite Virgen Extra'!$B$6:$B$257,"&lt;="&amp;$B278)</f>
        <v>0</v>
      </c>
      <c r="JZ278" s="4">
        <f>SUMIFS('Aceite Virgen Extra'!JZ$6:JZ$257,'Aceite Virgen Extra'!$A$6:$A$257,"&gt;="&amp;$A278,'Aceite Virgen Extra'!$B$6:$B$257,"&lt;="&amp;$B278)</f>
        <v>0</v>
      </c>
      <c r="KA278" s="4">
        <f>SUMIFS('Aceite Virgen Extra'!KA$6:KA$257,'Aceite Virgen Extra'!$A$6:$A$257,"&gt;="&amp;$A278,'Aceite Virgen Extra'!$B$6:$B$257,"&lt;="&amp;$B278)</f>
        <v>0</v>
      </c>
      <c r="KE278" s="4">
        <f>SUMIFS('Aceite Virgen Extra'!KE$6:KE$257,'Aceite Virgen Extra'!$A$6:$A$257,"&gt;="&amp;$A278,'Aceite Virgen Extra'!$B$6:$B$257,"&lt;="&amp;$B278)</f>
        <v>0</v>
      </c>
      <c r="KF278" s="4">
        <f>SUMIFS('Aceite Virgen Extra'!KF$6:KF$257,'Aceite Virgen Extra'!$A$6:$A$257,"&gt;="&amp;$A278,'Aceite Virgen Extra'!$B$6:$B$257,"&lt;="&amp;$B278)</f>
        <v>0</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0.08</v>
      </c>
      <c r="KM278" s="4">
        <f>SUMIFS('Aceite Virgen Extra'!KM$6:KM$257,'Aceite Virgen Extra'!$A$6:$A$257,"&gt;="&amp;$A278,'Aceite Virgen Extra'!$B$6:$B$257,"&lt;="&amp;$B278)</f>
        <v>0.34</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0.04</v>
      </c>
      <c r="MJ278" s="4">
        <f>SUMIFS('Aceite Virgen Extra'!MJ$6:MJ$257,'Aceite Virgen Extra'!$A$6:$A$257,"&gt;="&amp;$A278,'Aceite Virgen Extra'!$B$6:$B$257,"&lt;="&amp;$B278)</f>
        <v>0.17</v>
      </c>
      <c r="MK278" s="4">
        <f>SUMIFS('Aceite Virgen Extra'!MK$6:MK$257,'Aceite Virgen Extra'!$A$6:$A$257,"&gt;="&amp;$A278,'Aceite Virgen Extra'!$B$6:$B$257,"&lt;="&amp;$B278)</f>
        <v>0</v>
      </c>
      <c r="ML278" s="4">
        <f>SUMIFS('Aceite Virgen Extra'!ML$6:ML$257,'Aceite Virgen Extra'!$A$6:$A$257,"&gt;="&amp;$A278,'Aceite Virgen Extra'!$B$6:$B$257,"&lt;="&amp;$B278)</f>
        <v>0</v>
      </c>
      <c r="MP278" s="4">
        <f>SUMIFS('Aceite Virgen Extra'!MP$6:MP$257,'Aceite Virgen Extra'!$A$6:$A$257,"&gt;="&amp;$A278,'Aceite Virgen Extra'!$B$6:$B$257,"&lt;="&amp;$B278)</f>
        <v>0.06</v>
      </c>
      <c r="MQ278" s="4">
        <f>SUMIFS('Aceite Virgen Extra'!MQ$6:MQ$257,'Aceite Virgen Extra'!$A$6:$A$257,"&gt;="&amp;$A278,'Aceite Virgen Extra'!$B$6:$B$257,"&lt;="&amp;$B278)</f>
        <v>0</v>
      </c>
      <c r="MR278" s="4">
        <f>SUMIFS('Aceite Virgen Extra'!MR$6:MR$257,'Aceite Virgen Extra'!$A$6:$A$257,"&gt;="&amp;$A278,'Aceite Virgen Extra'!$B$6:$B$257,"&lt;="&amp;$B278)</f>
        <v>0.11</v>
      </c>
      <c r="MS278" s="4">
        <f>SUMIFS('Aceite Virgen Extra'!MS$6:MS$257,'Aceite Virgen Extra'!$A$6:$A$257,"&gt;="&amp;$A278,'Aceite Virgen Extra'!$B$6:$B$257,"&lt;="&amp;$B278)</f>
        <v>0</v>
      </c>
      <c r="MW278" s="4">
        <f>SUMIFS('Aceite Virgen Extra'!MW$6:MW$257,'Aceite Virgen Extra'!$A$6:$A$257,"&gt;="&amp;$A278,'Aceite Virgen Extra'!$B$6:$B$257,"&lt;="&amp;$B278)</f>
        <v>0</v>
      </c>
      <c r="MX278" s="4">
        <f>SUMIFS('Aceite Virgen Extra'!MX$6:MX$257,'Aceite Virgen Extra'!$A$6:$A$257,"&gt;="&amp;$A278,'Aceite Virgen Extra'!$B$6:$B$257,"&lt;="&amp;$B278)</f>
        <v>0</v>
      </c>
      <c r="MY278" s="4">
        <f>SUMIFS('Aceite Virgen Extra'!MY$6:MY$257,'Aceite Virgen Extra'!$A$6:$A$257,"&gt;="&amp;$A278,'Aceite Virgen Extra'!$B$6:$B$257,"&lt;="&amp;$B278)</f>
        <v>0</v>
      </c>
      <c r="MZ278" s="4">
        <f>SUMIFS('Aceite Virgen Extra'!MZ$6:MZ$257,'Aceite Virgen Extra'!$A$6:$A$257,"&gt;="&amp;$A278,'Aceite Virgen Extra'!$B$6:$B$257,"&lt;="&amp;$B278)</f>
        <v>0</v>
      </c>
      <c r="ND278" s="4">
        <f>SUMIFS('Aceite Virgen Extra'!ND$6:ND$257,'Aceite Virgen Extra'!$A$6:$A$257,"&gt;="&amp;$A278,'Aceite Virgen Extra'!$B$6:$B$257,"&lt;="&amp;$B278)</f>
        <v>0.04</v>
      </c>
      <c r="NE278" s="4">
        <f>SUMIFS('Aceite Virgen Extra'!NE$6:NE$257,'Aceite Virgen Extra'!$A$6:$A$257,"&gt;="&amp;$A278,'Aceite Virgen Extra'!$B$6:$B$257,"&lt;="&amp;$B278)</f>
        <v>0.14000000000000001</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0.03</v>
      </c>
      <c r="NL278" s="4">
        <f>SUMIFS('Aceite Virgen Extra'!NL$6:NL$257,'Aceite Virgen Extra'!$A$6:$A$257,"&gt;="&amp;$A278,'Aceite Virgen Extra'!$B$6:$B$257,"&lt;="&amp;$B278)</f>
        <v>0.13</v>
      </c>
      <c r="NM278" s="4">
        <f>SUMIFS('Aceite Virgen Extra'!NM$6:NM$257,'Aceite Virgen Extra'!$A$6:$A$257,"&gt;="&amp;$A278,'Aceite Virgen Extra'!$B$6:$B$257,"&lt;="&amp;$B278)</f>
        <v>0</v>
      </c>
      <c r="NN278" s="4">
        <f>SUMIFS('Aceite Virgen Extra'!NN$6:NN$257,'Aceite Virgen Extra'!$A$6:$A$257,"&gt;="&amp;$A278,'Aceite Virgen Extra'!$B$6:$B$257,"&lt;="&amp;$B278)</f>
        <v>0</v>
      </c>
      <c r="NR278" s="4">
        <f>SUMIFS('Aceite Virgen Extra'!NR$6:NR$257,'Aceite Virgen Extra'!$A$6:$A$257,"&gt;="&amp;$A278,'Aceite Virgen Extra'!$B$6:$B$257,"&lt;="&amp;$B278)</f>
        <v>0</v>
      </c>
      <c r="NS278" s="4">
        <f>SUMIFS('Aceite Virgen Extra'!NS$6:NS$257,'Aceite Virgen Extra'!$A$6:$A$257,"&gt;="&amp;$A278,'Aceite Virgen Extra'!$B$6:$B$257,"&lt;="&amp;$B278)</f>
        <v>0</v>
      </c>
      <c r="NT278" s="4">
        <f>SUMIFS('Aceite Virgen Extra'!NT$6:NT$257,'Aceite Virgen Extra'!$A$6:$A$257,"&gt;="&amp;$A278,'Aceite Virgen Extra'!$B$6:$B$257,"&lt;="&amp;$B278)</f>
        <v>0</v>
      </c>
      <c r="NU278" s="4">
        <f>SUMIFS('Aceite Virgen Extra'!NU$6:NU$257,'Aceite Virgen Extra'!$A$6:$A$257,"&gt;="&amp;$A278,'Aceite Virgen Extra'!$B$6:$B$257,"&lt;="&amp;$B278)</f>
        <v>0</v>
      </c>
      <c r="NY278" s="4">
        <f>SUMIFS('Aceite Virgen Extra'!NY$6:NY$257,'Aceite Virgen Extra'!$A$6:$A$257,"&gt;="&amp;$A278,'Aceite Virgen Extra'!$B$6:$B$257,"&lt;="&amp;$B278)</f>
        <v>0</v>
      </c>
      <c r="NZ278" s="4">
        <f>SUMIFS('Aceite Virgen Extra'!NZ$6:NZ$257,'Aceite Virgen Extra'!$A$6:$A$257,"&gt;="&amp;$A278,'Aceite Virgen Extra'!$B$6:$B$257,"&lt;="&amp;$B278)</f>
        <v>0</v>
      </c>
      <c r="OA278" s="4">
        <f>SUMIFS('Aceite Virgen Extra'!OA$6:OA$257,'Aceite Virgen Extra'!$A$6:$A$257,"&gt;="&amp;$A278,'Aceite Virgen Extra'!$B$6:$B$257,"&lt;="&amp;$B278)</f>
        <v>0</v>
      </c>
      <c r="OB278" s="4">
        <f>SUMIFS('Aceite Virgen Extra'!OB$6:OB$257,'Aceite Virgen Extra'!$A$6:$A$257,"&gt;="&amp;$A278,'Aceite Virgen Extra'!$B$6:$B$257,"&lt;="&amp;$B278)</f>
        <v>0</v>
      </c>
      <c r="OF278" s="4">
        <f>SUMIFS('Aceite Virgen Extra'!OF$6:OF$257,'Aceite Virgen Extra'!$A$6:$A$257,"&gt;="&amp;$A278,'Aceite Virgen Extra'!$B$6:$B$257,"&lt;="&amp;$B278)</f>
        <v>0.14000000000000001</v>
      </c>
      <c r="OG278" s="4">
        <f>SUMIFS('Aceite Virgen Extra'!OG$6:OG$257,'Aceite Virgen Extra'!$A$6:$A$257,"&gt;="&amp;$A278,'Aceite Virgen Extra'!$B$6:$B$257,"&lt;="&amp;$B278)</f>
        <v>0</v>
      </c>
      <c r="OH278" s="4">
        <f>SUMIFS('Aceite Virgen Extra'!OH$6:OH$257,'Aceite Virgen Extra'!$A$6:$A$257,"&gt;="&amp;$A278,'Aceite Virgen Extra'!$B$6:$B$257,"&lt;="&amp;$B278)</f>
        <v>0.28000000000000003</v>
      </c>
      <c r="OI278" s="4">
        <f>SUMIFS('Aceite Virgen Extra'!OI$6:OI$257,'Aceite Virgen Extra'!$A$6:$A$257,"&gt;="&amp;$A278,'Aceite Virgen Extra'!$B$6:$B$257,"&lt;="&amp;$B278)</f>
        <v>0</v>
      </c>
      <c r="OM278" s="4">
        <f>SUMIFS('Aceite Virgen Extra'!OM$6:OM$257,'Aceite Virgen Extra'!$A$6:$A$257,"&gt;="&amp;$A278,'Aceite Virgen Extra'!$B$6:$B$257,"&lt;="&amp;$B278)</f>
        <v>0.06</v>
      </c>
      <c r="ON278" s="4">
        <f>SUMIFS('Aceite Virgen Extra'!ON$6:ON$257,'Aceite Virgen Extra'!$A$6:$A$257,"&gt;="&amp;$A278,'Aceite Virgen Extra'!$B$6:$B$257,"&lt;="&amp;$B278)</f>
        <v>0.23</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v>
      </c>
      <c r="OV278" s="4">
        <f>SUMIFS('Aceite Virgen Extra'!OV$6:OV$257,'Aceite Virgen Extra'!$A$6:$A$257,"&gt;="&amp;$A278,'Aceite Virgen Extra'!$B$6:$B$257,"&lt;="&amp;$B278)</f>
        <v>0.2</v>
      </c>
      <c r="OW278" s="4">
        <f>SUMIFS('Aceite Virgen Extra'!OW$6:OW$257,'Aceite Virgen Extra'!$A$6:$A$257,"&gt;="&amp;$A278,'Aceite Virgen Extra'!$B$6:$B$257,"&lt;="&amp;$B278)</f>
        <v>0</v>
      </c>
      <c r="PA278" s="4">
        <f>SUMIFS('Aceite Virgen Extra'!PA$6:PA$257,'Aceite Virgen Extra'!$A$6:$A$257,"&gt;="&amp;$A278,'Aceite Virgen Extra'!$B$6:$B$257,"&lt;="&amp;$B278)</f>
        <v>0.05</v>
      </c>
      <c r="PB278" s="4">
        <f>SUMIFS('Aceite Virgen Extra'!PB$6:PB$257,'Aceite Virgen Extra'!$A$6:$A$257,"&gt;="&amp;$A278,'Aceite Virgen Extra'!$B$6:$B$257,"&lt;="&amp;$B278)</f>
        <v>0.18</v>
      </c>
      <c r="PC278" s="4">
        <f>SUMIFS('Aceite Virgen Extra'!PC$6:PC$257,'Aceite Virgen Extra'!$A$6:$A$257,"&gt;="&amp;$A278,'Aceite Virgen Extra'!$B$6:$B$257,"&lt;="&amp;$B278)</f>
        <v>0</v>
      </c>
      <c r="PD278" s="4">
        <f>SUMIFS('Aceite Virgen Extra'!PD$6:PD$257,'Aceite Virgen Extra'!$A$6:$A$257,"&gt;="&amp;$A278,'Aceite Virgen Extra'!$B$6:$B$257,"&lt;="&amp;$B278)</f>
        <v>0</v>
      </c>
      <c r="PH278" s="4">
        <f>SUMIFS('Aceite Virgen Extra'!PH$6:PH$257,'Aceite Virgen Extra'!$A$6:$A$257,"&gt;="&amp;$A278,'Aceite Virgen Extra'!$B$6:$B$257,"&lt;="&amp;$B278)</f>
        <v>0.06</v>
      </c>
      <c r="PI278" s="4">
        <f>SUMIFS('Aceite Virgen Extra'!PI$6:PI$257,'Aceite Virgen Extra'!$A$6:$A$257,"&gt;="&amp;$A278,'Aceite Virgen Extra'!$B$6:$B$257,"&lt;="&amp;$B278)</f>
        <v>0</v>
      </c>
      <c r="PJ278" s="4">
        <f>SUMIFS('Aceite Virgen Extra'!PJ$6:PJ$257,'Aceite Virgen Extra'!$A$6:$A$257,"&gt;="&amp;$A278,'Aceite Virgen Extra'!$B$6:$B$257,"&lt;="&amp;$B278)</f>
        <v>0.11</v>
      </c>
      <c r="PK278" s="4">
        <f>SUMIFS('Aceite Virgen Extra'!PK$6:PK$257,'Aceite Virgen Extra'!$A$6:$A$257,"&gt;="&amp;$A278,'Aceite Virgen Extra'!$B$6:$B$257,"&lt;="&amp;$B278)</f>
        <v>0</v>
      </c>
      <c r="PO278" s="4">
        <f>SUMIFS('Aceite Virgen Extra'!PO$6:PO$257,'Aceite Virgen Extra'!$A$6:$A$257,"&gt;="&amp;$A278,'Aceite Virgen Extra'!$B$6:$B$257,"&lt;="&amp;$B278)</f>
        <v>0.21</v>
      </c>
      <c r="PP278" s="4">
        <f>SUMIFS('Aceite Virgen Extra'!PP$6:PP$257,'Aceite Virgen Extra'!$A$6:$A$257,"&gt;="&amp;$A278,'Aceite Virgen Extra'!$B$6:$B$257,"&lt;="&amp;$B278)</f>
        <v>0.88</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0.04</v>
      </c>
      <c r="PW278" s="4">
        <f>SUMIFS('Aceite Virgen Extra'!PW$6:PW$257,'Aceite Virgen Extra'!$A$6:$A$257,"&gt;="&amp;$A278,'Aceite Virgen Extra'!$B$6:$B$257,"&lt;="&amp;$B278)</f>
        <v>0</v>
      </c>
      <c r="PX278" s="4">
        <f>SUMIFS('Aceite Virgen Extra'!PX$6:PX$257,'Aceite Virgen Extra'!$A$6:$A$257,"&gt;="&amp;$A278,'Aceite Virgen Extra'!$B$6:$B$257,"&lt;="&amp;$B278)</f>
        <v>0.09</v>
      </c>
      <c r="PY278" s="4">
        <f>SUMIFS('Aceite Virgen Extra'!PY$6:PY$257,'Aceite Virgen Extra'!$A$6:$A$257,"&gt;="&amp;$A278,'Aceite Virgen Extra'!$B$6:$B$257,"&lt;="&amp;$B278)</f>
        <v>0</v>
      </c>
      <c r="QC278" s="4">
        <f>SUMIFS('Aceite Virgen Extra'!QC$6:QC$257,'Aceite Virgen Extra'!$A$6:$A$257,"&gt;="&amp;$A278,'Aceite Virgen Extra'!$B$6:$B$257,"&lt;="&amp;$B278)</f>
        <v>0.05</v>
      </c>
      <c r="QD278" s="4">
        <f>SUMIFS('Aceite Virgen Extra'!QD$6:QD$257,'Aceite Virgen Extra'!$A$6:$A$257,"&gt;="&amp;$A278,'Aceite Virgen Extra'!$B$6:$B$257,"&lt;="&amp;$B278)</f>
        <v>0.21</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0.11</v>
      </c>
      <c r="QR278" s="4">
        <f>SUMIFS('Aceite Virgen Extra'!QR$6:QR$257,'Aceite Virgen Extra'!$A$6:$A$257,"&gt;="&amp;$A278,'Aceite Virgen Extra'!$B$6:$B$257,"&lt;="&amp;$B278)</f>
        <v>0.39</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1.1100000000000001</v>
      </c>
      <c r="QY278" s="4">
        <f>SUMIFS('Aceite Virgen Extra'!QY$6:QY$257,'Aceite Virgen Extra'!$A$6:$A$257,"&gt;="&amp;$A278,'Aceite Virgen Extra'!$B$6:$B$257,"&lt;="&amp;$B278)</f>
        <v>0.27</v>
      </c>
      <c r="QZ278" s="4">
        <f>SUMIFS('Aceite Virgen Extra'!QZ$6:QZ$257,'Aceite Virgen Extra'!$A$6:$A$257,"&gt;="&amp;$A278,'Aceite Virgen Extra'!$B$6:$B$257,"&lt;="&amp;$B278)</f>
        <v>1.31</v>
      </c>
      <c r="RA278" s="4">
        <f>SUMIFS('Aceite Virgen Extra'!RA$6:RA$257,'Aceite Virgen Extra'!$A$6:$A$257,"&gt;="&amp;$A278,'Aceite Virgen Extra'!$B$6:$B$257,"&lt;="&amp;$B278)</f>
        <v>3.75</v>
      </c>
      <c r="RE278" s="4">
        <f>SUMIFS('Aceite Virgen Extra'!RE$6:RE$257,'Aceite Virgen Extra'!$A$6:$A$257,"&gt;="&amp;$A278,'Aceite Virgen Extra'!$B$6:$B$257,"&lt;="&amp;$B278)</f>
        <v>0.56000000000000005</v>
      </c>
      <c r="RF278" s="4">
        <f>SUMIFS('Aceite Virgen Extra'!RF$6:RF$257,'Aceite Virgen Extra'!$A$6:$A$257,"&gt;="&amp;$A278,'Aceite Virgen Extra'!$B$6:$B$257,"&lt;="&amp;$B278)</f>
        <v>0.68</v>
      </c>
      <c r="RG278" s="4">
        <f>SUMIFS('Aceite Virgen Extra'!RG$6:RG$257,'Aceite Virgen Extra'!$A$6:$A$257,"&gt;="&amp;$A278,'Aceite Virgen Extra'!$B$6:$B$257,"&lt;="&amp;$B278)</f>
        <v>0.38</v>
      </c>
      <c r="RH278" s="4">
        <f>SUMIFS('Aceite Virgen Extra'!RH$6:RH$257,'Aceite Virgen Extra'!$A$6:$A$257,"&gt;="&amp;$A278,'Aceite Virgen Extra'!$B$6:$B$257,"&lt;="&amp;$B278)</f>
        <v>1.03</v>
      </c>
      <c r="RL278" s="4">
        <f>SUMIFS('Aceite Virgen Extra'!RL$6:RL$257,'Aceite Virgen Extra'!$A$6:$A$257,"&gt;="&amp;$A278,'Aceite Virgen Extra'!$B$6:$B$257,"&lt;="&amp;$B278)</f>
        <v>4.5200000000000005</v>
      </c>
      <c r="RM278" s="4">
        <f>SUMIFS('Aceite Virgen Extra'!RM$6:RM$257,'Aceite Virgen Extra'!$A$6:$A$257,"&gt;="&amp;$A278,'Aceite Virgen Extra'!$B$6:$B$257,"&lt;="&amp;$B278)</f>
        <v>11.540000000000001</v>
      </c>
      <c r="RN278" s="4">
        <f>SUMIFS('Aceite Virgen Extra'!RN$6:RN$257,'Aceite Virgen Extra'!$A$6:$A$257,"&gt;="&amp;$A278,'Aceite Virgen Extra'!$B$6:$B$257,"&lt;="&amp;$B278)</f>
        <v>1.81</v>
      </c>
      <c r="RO278" s="4">
        <f>SUMIFS('Aceite Virgen Extra'!RO$6:RO$257,'Aceite Virgen Extra'!$A$6:$A$257,"&gt;="&amp;$A278,'Aceite Virgen Extra'!$B$6:$B$257,"&lt;="&amp;$B278)</f>
        <v>1.19</v>
      </c>
      <c r="RS278" s="69">
        <f>SUMIFS('Aceite Virgen Extra'!RS$6:RS$257,'Aceite Virgen Extra'!$A$6:$A$257,"&gt;="&amp;$A278,'Aceite Virgen Extra'!$B$6:$B$257,"&lt;="&amp;$B278)</f>
        <v>4.91</v>
      </c>
      <c r="RT278" s="4">
        <f>SUMIFS('Aceite Virgen Extra'!RT$6:RT$257,'Aceite Virgen Extra'!$A$6:$A$257,"&gt;="&amp;$A278,'Aceite Virgen Extra'!$B$6:$B$257,"&lt;="&amp;$B278)</f>
        <v>15.32</v>
      </c>
      <c r="RU278" s="4">
        <f>SUMIFS('Aceite Virgen Extra'!RU$6:RU$257,'Aceite Virgen Extra'!$A$6:$A$257,"&gt;="&amp;$A278,'Aceite Virgen Extra'!$B$6:$B$257,"&lt;="&amp;$B278)</f>
        <v>1.19</v>
      </c>
      <c r="RV278" s="4">
        <f>SUMIFS('Aceite Virgen Extra'!RV$6:RV$257,'Aceite Virgen Extra'!$A$6:$A$257,"&gt;="&amp;$A278,'Aceite Virgen Extra'!$B$6:$B$257,"&lt;="&amp;$B278)</f>
        <v>0</v>
      </c>
      <c r="RZ278" s="69">
        <f>SUMIFS('Aceite Virgen Extra'!RZ$6:RZ$257,'Aceite Virgen Extra'!$A$6:$A$257,"&gt;="&amp;$A278,'Aceite Virgen Extra'!$B$6:$B$257,"&lt;="&amp;$B278)</f>
        <v>4.75</v>
      </c>
      <c r="SA278" s="4">
        <f>SUMIFS('Aceite Virgen Extra'!SA$6:SA$257,'Aceite Virgen Extra'!$A$6:$A$257,"&gt;="&amp;$A278,'Aceite Virgen Extra'!$B$6:$B$257,"&lt;="&amp;$B278)</f>
        <v>9.98</v>
      </c>
      <c r="SB278" s="4">
        <f>SUMIFS('Aceite Virgen Extra'!SB$6:SB$257,'Aceite Virgen Extra'!$A$6:$A$257,"&gt;="&amp;$A278,'Aceite Virgen Extra'!$B$6:$B$257,"&lt;="&amp;$B278)</f>
        <v>2.42</v>
      </c>
      <c r="SC278" s="4">
        <f>SUMIFS('Aceite Virgen Extra'!SC$6:SC$257,'Aceite Virgen Extra'!$A$6:$A$257,"&gt;="&amp;$A278,'Aceite Virgen Extra'!$B$6:$B$257,"&lt;="&amp;$B278)</f>
        <v>2.44</v>
      </c>
      <c r="SG278" s="69">
        <f>SUMIFS('Aceite Virgen Extra'!SG$6:SG$257,'Aceite Virgen Extra'!$A$6:$A$257,"&gt;="&amp;$A278,'Aceite Virgen Extra'!$B$6:$B$257,"&lt;="&amp;$B278)</f>
        <v>5.9599999999999991</v>
      </c>
      <c r="SH278" s="4">
        <f>SUMIFS('Aceite Virgen Extra'!SH$6:SH$257,'Aceite Virgen Extra'!$A$6:$A$257,"&gt;="&amp;$A278,'Aceite Virgen Extra'!$B$6:$B$257,"&lt;="&amp;$B278)</f>
        <v>15.440000000000001</v>
      </c>
      <c r="SI278" s="4">
        <f>SUMIFS('Aceite Virgen Extra'!SI$6:SI$257,'Aceite Virgen Extra'!$A$6:$A$257,"&gt;="&amp;$A278,'Aceite Virgen Extra'!$B$6:$B$257,"&lt;="&amp;$B278)</f>
        <v>2.2599999999999998</v>
      </c>
      <c r="SJ278" s="4">
        <f>SUMIFS('Aceite Virgen Extra'!SJ$6:SJ$257,'Aceite Virgen Extra'!$A$6:$A$257,"&gt;="&amp;$A278,'Aceite Virgen Extra'!$B$6:$B$257,"&lt;="&amp;$B278)</f>
        <v>2.5499999999999998</v>
      </c>
      <c r="SN278" s="69">
        <f>SUMIFS('Aceite Virgen Extra'!SN$6:SN$257,'Aceite Virgen Extra'!$A$6:$A$257,"&gt;="&amp;$A278,'Aceite Virgen Extra'!$B$6:$B$257,"&lt;="&amp;$B278)</f>
        <v>4.8900000000000006</v>
      </c>
      <c r="SO278" s="4">
        <f>SUMIFS('Aceite Virgen Extra'!SO$6:SO$257,'Aceite Virgen Extra'!$A$6:$A$257,"&gt;="&amp;$A278,'Aceite Virgen Extra'!$B$6:$B$257,"&lt;="&amp;$B278)</f>
        <v>15.29</v>
      </c>
      <c r="SP278" s="4">
        <f>SUMIFS('Aceite Virgen Extra'!SP$6:SP$257,'Aceite Virgen Extra'!$A$6:$A$257,"&gt;="&amp;$A278,'Aceite Virgen Extra'!$B$6:$B$257,"&lt;="&amp;$B278)</f>
        <v>0.51</v>
      </c>
      <c r="SQ278" s="4">
        <f>SUMIFS('Aceite Virgen Extra'!SQ$6:SQ$257,'Aceite Virgen Extra'!$A$6:$A$257,"&gt;="&amp;$A278,'Aceite Virgen Extra'!$B$6:$B$257,"&lt;="&amp;$B278)</f>
        <v>2.31</v>
      </c>
      <c r="SU278" s="69">
        <f>SUMIFS('Aceite Virgen Extra'!SU$6:SU$257,'Aceite Virgen Extra'!$A$6:$A$257,"&gt;="&amp;$A278,'Aceite Virgen Extra'!$B$6:$B$257,"&lt;="&amp;$B278)</f>
        <v>1.08</v>
      </c>
      <c r="SV278" s="4">
        <f>SUMIFS('Aceite Virgen Extra'!SV$6:SV$257,'Aceite Virgen Extra'!$A$6:$A$257,"&gt;="&amp;$A278,'Aceite Virgen Extra'!$B$6:$B$257,"&lt;="&amp;$B278)</f>
        <v>2.19</v>
      </c>
      <c r="SW278" s="4">
        <f>SUMIFS('Aceite Virgen Extra'!SW$6:SW$257,'Aceite Virgen Extra'!$A$6:$A$257,"&gt;="&amp;$A278,'Aceite Virgen Extra'!$B$6:$B$257,"&lt;="&amp;$B278)</f>
        <v>0.71</v>
      </c>
      <c r="SX278" s="4">
        <f>SUMIFS('Aceite Virgen Extra'!SX$6:SX$257,'Aceite Virgen Extra'!$A$6:$A$257,"&gt;="&amp;$A278,'Aceite Virgen Extra'!$B$6:$B$257,"&lt;="&amp;$B278)</f>
        <v>1.81</v>
      </c>
      <c r="TB278" s="69">
        <f>SUMIFS('Aceite Virgen Extra'!TB$6:TB$257,'Aceite Virgen Extra'!$A$6:$A$257,"&gt;="&amp;$A278,'Aceite Virgen Extra'!$B$6:$B$257,"&lt;="&amp;$B278)</f>
        <v>9.0599999999999987</v>
      </c>
      <c r="TC278" s="4">
        <f>SUMIFS('Aceite Virgen Extra'!TC$6:TC$257,'Aceite Virgen Extra'!$A$6:$A$257,"&gt;="&amp;$A278,'Aceite Virgen Extra'!$B$6:$B$257,"&lt;="&amp;$B278)</f>
        <v>2.91</v>
      </c>
      <c r="TD278" s="4">
        <f>SUMIFS('Aceite Virgen Extra'!TD$6:TD$257,'Aceite Virgen Extra'!$A$6:$A$257,"&gt;="&amp;$A278,'Aceite Virgen Extra'!$B$6:$B$257,"&lt;="&amp;$B278)</f>
        <v>13.030000000000001</v>
      </c>
      <c r="TE278" s="4">
        <f>SUMIFS('Aceite Virgen Extra'!TE$6:TE$257,'Aceite Virgen Extra'!$A$6:$A$257,"&gt;="&amp;$A278,'Aceite Virgen Extra'!$B$6:$B$257,"&lt;="&amp;$B278)</f>
        <v>8.2799999999999994</v>
      </c>
      <c r="TI278" s="69">
        <f>SUMIFS('Aceite Virgen Extra'!TI$6:TI$257,'Aceite Virgen Extra'!$A$6:$A$257,"&gt;="&amp;$A278,'Aceite Virgen Extra'!$B$6:$B$257,"&lt;="&amp;$B278)</f>
        <v>15.91</v>
      </c>
      <c r="TJ278" s="4">
        <f>SUMIFS('Aceite Virgen Extra'!TJ$6:TJ$257,'Aceite Virgen Extra'!$A$6:$A$257,"&gt;="&amp;$A278,'Aceite Virgen Extra'!$B$6:$B$257,"&lt;="&amp;$B278)</f>
        <v>4.0100000000000007</v>
      </c>
      <c r="TK278" s="4">
        <f>SUMIFS('Aceite Virgen Extra'!TK$6:TK$257,'Aceite Virgen Extra'!$A$6:$A$257,"&gt;="&amp;$A278,'Aceite Virgen Extra'!$B$6:$B$257,"&lt;="&amp;$B278)</f>
        <v>21.52</v>
      </c>
      <c r="TL278" s="4">
        <f>SUMIFS('Aceite Virgen Extra'!TL$6:TL$257,'Aceite Virgen Extra'!$A$6:$A$257,"&gt;="&amp;$A278,'Aceite Virgen Extra'!$B$6:$B$257,"&lt;="&amp;$B278)</f>
        <v>27.990000000000002</v>
      </c>
      <c r="TP278" s="69">
        <f>SUMIFS('Aceite Virgen Extra'!TP$6:TP$257,'Aceite Virgen Extra'!$A$6:$A$257,"&gt;="&amp;$A278,'Aceite Virgen Extra'!$B$6:$B$257,"&lt;="&amp;$B278)</f>
        <v>10.42</v>
      </c>
      <c r="TQ278" s="4">
        <f>SUMIFS('Aceite Virgen Extra'!TQ$6:TQ$257,'Aceite Virgen Extra'!$A$6:$A$257,"&gt;="&amp;$A278,'Aceite Virgen Extra'!$B$6:$B$257,"&lt;="&amp;$B278)</f>
        <v>7.53</v>
      </c>
      <c r="TR278" s="4">
        <f>SUMIFS('Aceite Virgen Extra'!TR$6:TR$257,'Aceite Virgen Extra'!$A$6:$A$257,"&gt;="&amp;$A278,'Aceite Virgen Extra'!$B$6:$B$257,"&lt;="&amp;$B278)</f>
        <v>11.139999999999999</v>
      </c>
      <c r="TS278" s="4">
        <f>SUMIFS('Aceite Virgen Extra'!TS$6:TS$257,'Aceite Virgen Extra'!$A$6:$A$257,"&gt;="&amp;$A278,'Aceite Virgen Extra'!$B$6:$B$257,"&lt;="&amp;$B278)</f>
        <v>16.009999999999998</v>
      </c>
      <c r="TW278" s="69">
        <f>SUMIFS('Aceite Virgen Extra'!TW$6:TW$257,'Aceite Virgen Extra'!$A$6:$A$257,"&gt;="&amp;$A278,'Aceite Virgen Extra'!$B$6:$B$257,"&lt;="&amp;$B278)</f>
        <v>2.93</v>
      </c>
      <c r="TX278" s="4">
        <f>SUMIFS('Aceite Virgen Extra'!TX$6:TX$257,'Aceite Virgen Extra'!$A$6:$A$257,"&gt;="&amp;$A278,'Aceite Virgen Extra'!$B$6:$B$257,"&lt;="&amp;$B278)</f>
        <v>1.55</v>
      </c>
      <c r="TY278" s="4">
        <f>SUMIFS('Aceite Virgen Extra'!TY$6:TY$257,'Aceite Virgen Extra'!$A$6:$A$257,"&gt;="&amp;$A278,'Aceite Virgen Extra'!$B$6:$B$257,"&lt;="&amp;$B278)</f>
        <v>2.33</v>
      </c>
      <c r="TZ278" s="4">
        <f>SUMIFS('Aceite Virgen Extra'!TZ$6:TZ$257,'Aceite Virgen Extra'!$A$6:$A$257,"&gt;="&amp;$A278,'Aceite Virgen Extra'!$B$6:$B$257,"&lt;="&amp;$B278)</f>
        <v>10.690000000000001</v>
      </c>
      <c r="UD278" s="69">
        <f>SUMIFS('Aceite Virgen Extra'!UD$6:UD$257,'Aceite Virgen Extra'!$A$6:$A$257,"&gt;="&amp;$A278,'Aceite Virgen Extra'!$B$6:$B$257,"&lt;="&amp;$B278)</f>
        <v>5.2399999999999993</v>
      </c>
      <c r="UE278" s="4">
        <f>SUMIFS('Aceite Virgen Extra'!UE$6:UE$257,'Aceite Virgen Extra'!$A$6:$A$257,"&gt;="&amp;$A278,'Aceite Virgen Extra'!$B$6:$B$257,"&lt;="&amp;$B278)</f>
        <v>5.89</v>
      </c>
      <c r="UF278" s="4">
        <f>SUMIFS('Aceite Virgen Extra'!UF$6:UF$257,'Aceite Virgen Extra'!$A$6:$A$257,"&gt;="&amp;$A278,'Aceite Virgen Extra'!$B$6:$B$257,"&lt;="&amp;$B278)</f>
        <v>4.5999999999999996</v>
      </c>
      <c r="UG278" s="4">
        <f>SUMIFS('Aceite Virgen Extra'!UG$6:UG$257,'Aceite Virgen Extra'!$A$6:$A$257,"&gt;="&amp;$A278,'Aceite Virgen Extra'!$B$6:$B$257,"&lt;="&amp;$B278)</f>
        <v>8.76</v>
      </c>
      <c r="UK278" s="69">
        <f>SUMIFS('Aceite Virgen Extra'!UK$6:UK$257,'Aceite Virgen Extra'!$A$6:$A$257,"&gt;="&amp;$A278,'Aceite Virgen Extra'!$B$6:$B$257,"&lt;="&amp;$B278)</f>
        <v>3.7199999999999998</v>
      </c>
      <c r="UL278" s="4">
        <f>SUMIFS('Aceite Virgen Extra'!UL$6:UL$257,'Aceite Virgen Extra'!$A$6:$A$257,"&gt;="&amp;$A278,'Aceite Virgen Extra'!$B$6:$B$257,"&lt;="&amp;$B278)</f>
        <v>5.6</v>
      </c>
      <c r="UM278" s="4">
        <f>SUMIFS('Aceite Virgen Extra'!UM$6:UM$257,'Aceite Virgen Extra'!$A$6:$A$257,"&gt;="&amp;$A278,'Aceite Virgen Extra'!$B$6:$B$257,"&lt;="&amp;$B278)</f>
        <v>2.83</v>
      </c>
      <c r="UN278" s="4">
        <f>SUMIFS('Aceite Virgen Extra'!UN$6:UN$257,'Aceite Virgen Extra'!$A$6:$A$257,"&gt;="&amp;$A278,'Aceite Virgen Extra'!$B$6:$B$257,"&lt;="&amp;$B278)</f>
        <v>3.66</v>
      </c>
      <c r="UR278" s="69">
        <f>SUMIFS('Aceite Virgen Extra'!UR$6:UR$257,'Aceite Virgen Extra'!$A$6:$A$257,"&gt;="&amp;$A278,'Aceite Virgen Extra'!$B$6:$B$257,"&lt;="&amp;$B278)</f>
        <v>1.08</v>
      </c>
      <c r="US278" s="4">
        <f>SUMIFS('Aceite Virgen Extra'!US$6:US$257,'Aceite Virgen Extra'!$A$6:$A$257,"&gt;="&amp;$A278,'Aceite Virgen Extra'!$B$6:$B$257,"&lt;="&amp;$B278)</f>
        <v>1.9300000000000002</v>
      </c>
      <c r="UT278" s="4">
        <f>SUMIFS('Aceite Virgen Extra'!UT$6:UT$257,'Aceite Virgen Extra'!$A$6:$A$257,"&gt;="&amp;$A278,'Aceite Virgen Extra'!$B$6:$B$257,"&lt;="&amp;$B278)</f>
        <v>0.65</v>
      </c>
      <c r="UU278" s="4">
        <f>SUMIFS('Aceite Virgen Extra'!UU$6:UU$257,'Aceite Virgen Extra'!$A$6:$A$257,"&gt;="&amp;$A278,'Aceite Virgen Extra'!$B$6:$B$257,"&lt;="&amp;$B278)</f>
        <v>1.59</v>
      </c>
      <c r="UY278" s="69">
        <f>SUMIFS('Aceite Virgen Extra'!UY$6:UY$257,'Aceite Virgen Extra'!$A$6:$A$257,"&gt;="&amp;$A278,'Aceite Virgen Extra'!$B$6:$B$257,"&lt;="&amp;$B278)</f>
        <v>1.45</v>
      </c>
      <c r="UZ278" s="4">
        <f>SUMIFS('Aceite Virgen Extra'!UZ$6:UZ$257,'Aceite Virgen Extra'!$A$6:$A$257,"&gt;="&amp;$A278,'Aceite Virgen Extra'!$B$6:$B$257,"&lt;="&amp;$B278)</f>
        <v>3.6</v>
      </c>
      <c r="VA278" s="4">
        <f>SUMIFS('Aceite Virgen Extra'!VA$6:VA$257,'Aceite Virgen Extra'!$A$6:$A$257,"&gt;="&amp;$A278,'Aceite Virgen Extra'!$B$6:$B$257,"&lt;="&amp;$B278)</f>
        <v>0.83</v>
      </c>
      <c r="VB278" s="4">
        <f>SUMIFS('Aceite Virgen Extra'!VB$6:VB$257,'Aceite Virgen Extra'!$A$6:$A$257,"&gt;="&amp;$A278,'Aceite Virgen Extra'!$B$6:$B$257,"&lt;="&amp;$B278)</f>
        <v>0.9</v>
      </c>
      <c r="VF278" s="69">
        <f>SUMIFS('Aceite Virgen Extra'!VF$6:VF$257,'Aceite Virgen Extra'!$A$6:$A$257,"&gt;="&amp;$A278,'Aceite Virgen Extra'!$B$6:$B$257,"&lt;="&amp;$B278)</f>
        <v>0.62999999999999989</v>
      </c>
      <c r="VG278" s="4">
        <f>SUMIFS('Aceite Virgen Extra'!VG$6:VG$257,'Aceite Virgen Extra'!$A$6:$A$257,"&gt;="&amp;$A278,'Aceite Virgen Extra'!$B$6:$B$257,"&lt;="&amp;$B278)</f>
        <v>0.73</v>
      </c>
      <c r="VH278" s="4">
        <f>SUMIFS('Aceite Virgen Extra'!VH$6:VH$257,'Aceite Virgen Extra'!$A$6:$A$257,"&gt;="&amp;$A278,'Aceite Virgen Extra'!$B$6:$B$257,"&lt;="&amp;$B278)</f>
        <v>0.56000000000000005</v>
      </c>
      <c r="VI278" s="4">
        <f>SUMIFS('Aceite Virgen Extra'!VI$6:VI$257,'Aceite Virgen Extra'!$A$6:$A$257,"&gt;="&amp;$A278,'Aceite Virgen Extra'!$B$6:$B$257,"&lt;="&amp;$B278)</f>
        <v>1.1299999999999999</v>
      </c>
      <c r="VM278" s="69">
        <f>SUMIFS('Aceite Virgen Extra'!VM$6:VM$257,'Aceite Virgen Extra'!$A$6:$A$257,"&gt;="&amp;$A278,'Aceite Virgen Extra'!$B$6:$B$257,"&lt;="&amp;$B278)</f>
        <v>1.61</v>
      </c>
      <c r="VN278" s="4">
        <f>SUMIFS('Aceite Virgen Extra'!VN$6:VN$257,'Aceite Virgen Extra'!$A$6:$A$257,"&gt;="&amp;$A278,'Aceite Virgen Extra'!$B$6:$B$257,"&lt;="&amp;$B278)</f>
        <v>3.5700000000000003</v>
      </c>
      <c r="VO278" s="4">
        <f>SUMIFS('Aceite Virgen Extra'!VO$6:VO$257,'Aceite Virgen Extra'!$A$6:$A$257,"&gt;="&amp;$A278,'Aceite Virgen Extra'!$B$6:$B$257,"&lt;="&amp;$B278)</f>
        <v>0.59</v>
      </c>
      <c r="VP278" s="4">
        <f>SUMIFS('Aceite Virgen Extra'!VP$6:VP$257,'Aceite Virgen Extra'!$A$6:$A$257,"&gt;="&amp;$A278,'Aceite Virgen Extra'!$B$6:$B$257,"&lt;="&amp;$B278)</f>
        <v>0.48</v>
      </c>
      <c r="VT278" s="69">
        <f>SUMIFS('Aceite Virgen Extra'!VT$6:VT$257,'Aceite Virgen Extra'!$A$6:$A$257,"&gt;="&amp;$A278,'Aceite Virgen Extra'!$B$6:$B$257,"&lt;="&amp;$B278)</f>
        <v>2.09</v>
      </c>
      <c r="VU278" s="4">
        <f>SUMIFS('Aceite Virgen Extra'!VU$6:VU$257,'Aceite Virgen Extra'!$A$6:$A$257,"&gt;="&amp;$A278,'Aceite Virgen Extra'!$B$6:$B$257,"&lt;="&amp;$B278)</f>
        <v>3.8899999999999997</v>
      </c>
      <c r="VV278" s="4">
        <f>SUMIFS('Aceite Virgen Extra'!VV$6:VV$257,'Aceite Virgen Extra'!$A$6:$A$257,"&gt;="&amp;$A278,'Aceite Virgen Extra'!$B$6:$B$257,"&lt;="&amp;$B278)</f>
        <v>1.46</v>
      </c>
      <c r="VW278" s="4">
        <f>SUMIFS('Aceite Virgen Extra'!VW$6:VW$257,'Aceite Virgen Extra'!$A$6:$A$257,"&gt;="&amp;$A278,'Aceite Virgen Extra'!$B$6:$B$257,"&lt;="&amp;$B278)</f>
        <v>0</v>
      </c>
      <c r="WA278" s="69">
        <f>SUMIFS('Aceite Virgen Extra'!WA$6:WA$257,'Aceite Virgen Extra'!$A$6:$A$257,"&gt;="&amp;$A278,'Aceite Virgen Extra'!$B$6:$B$257,"&lt;="&amp;$B278)</f>
        <v>3.13</v>
      </c>
      <c r="WB278" s="4">
        <f>SUMIFS('Aceite Virgen Extra'!WB$6:WB$257,'Aceite Virgen Extra'!$A$6:$A$257,"&gt;="&amp;$A278,'Aceite Virgen Extra'!$B$6:$B$257,"&lt;="&amp;$B278)</f>
        <v>4.0600000000000005</v>
      </c>
      <c r="WC278" s="4">
        <f>SUMIFS('Aceite Virgen Extra'!WC$6:WC$257,'Aceite Virgen Extra'!$A$6:$A$257,"&gt;="&amp;$A278,'Aceite Virgen Extra'!$B$6:$B$257,"&lt;="&amp;$B278)</f>
        <v>3.19</v>
      </c>
      <c r="WD278" s="4">
        <f>SUMIFS('Aceite Virgen Extra'!WD$6:WD$257,'Aceite Virgen Extra'!$A$6:$A$257,"&gt;="&amp;$A278,'Aceite Virgen Extra'!$B$6:$B$257,"&lt;="&amp;$B278)</f>
        <v>0.44</v>
      </c>
      <c r="WH278" s="69">
        <f>SUMIFS('Aceite Virgen Extra'!WH$6:WH$257,'Aceite Virgen Extra'!$A$6:$A$257,"&gt;="&amp;$A278,'Aceite Virgen Extra'!$B$6:$B$257,"&lt;="&amp;$B278)</f>
        <v>5.25</v>
      </c>
      <c r="WI278" s="4">
        <f>SUMIFS('Aceite Virgen Extra'!WI$6:WI$257,'Aceite Virgen Extra'!$A$6:$A$257,"&gt;="&amp;$A278,'Aceite Virgen Extra'!$B$6:$B$257,"&lt;="&amp;$B278)</f>
        <v>10.34</v>
      </c>
      <c r="WJ278" s="4">
        <f>SUMIFS('Aceite Virgen Extra'!WJ$6:WJ$257,'Aceite Virgen Extra'!$A$6:$A$257,"&gt;="&amp;$A278,'Aceite Virgen Extra'!$B$6:$B$257,"&lt;="&amp;$B278)</f>
        <v>3.93</v>
      </c>
      <c r="WK278" s="4">
        <f>SUMIFS('Aceite Virgen Extra'!WK$6:WK$257,'Aceite Virgen Extra'!$A$6:$A$257,"&gt;="&amp;$A278,'Aceite Virgen Extra'!$B$6:$B$257,"&lt;="&amp;$B278)</f>
        <v>1.43</v>
      </c>
      <c r="WO278" s="69">
        <f>SUMIFS('Aceite Virgen Extra'!WO$6:WO$257,'Aceite Virgen Extra'!$A$6:$A$257,"&gt;="&amp;$A278,'Aceite Virgen Extra'!$B$6:$B$257,"&lt;="&amp;$B278)</f>
        <v>5.7600000000000007</v>
      </c>
      <c r="WP278" s="4">
        <f>SUMIFS('Aceite Virgen Extra'!WP$6:WP$257,'Aceite Virgen Extra'!$A$6:$A$257,"&gt;="&amp;$A278,'Aceite Virgen Extra'!$B$6:$B$257,"&lt;="&amp;$B278)</f>
        <v>6.23</v>
      </c>
      <c r="WQ278" s="4">
        <f>SUMIFS('Aceite Virgen Extra'!WQ$6:WQ$257,'Aceite Virgen Extra'!$A$6:$A$257,"&gt;="&amp;$A278,'Aceite Virgen Extra'!$B$6:$B$257,"&lt;="&amp;$B278)</f>
        <v>7.19</v>
      </c>
      <c r="WR278" s="4">
        <f>SUMIFS('Aceite Virgen Extra'!WR$6:WR$257,'Aceite Virgen Extra'!$A$6:$A$257,"&gt;="&amp;$A278,'Aceite Virgen Extra'!$B$6:$B$257,"&lt;="&amp;$B278)</f>
        <v>0</v>
      </c>
      <c r="WV278" s="69">
        <f>SUMIFS('Aceite Virgen Extra'!WV$6:WV$257,'Aceite Virgen Extra'!$A$6:$A$257,"&gt;="&amp;$A278,'Aceite Virgen Extra'!$B$6:$B$257,"&lt;="&amp;$B278)</f>
        <v>6.66</v>
      </c>
      <c r="WW278" s="4">
        <f>SUMIFS('Aceite Virgen Extra'!WW$6:WW$257,'Aceite Virgen Extra'!$A$6:$A$257,"&gt;="&amp;$A278,'Aceite Virgen Extra'!$B$6:$B$257,"&lt;="&amp;$B278)</f>
        <v>2.66</v>
      </c>
      <c r="WX278" s="4">
        <f>SUMIFS('Aceite Virgen Extra'!WX$6:WX$257,'Aceite Virgen Extra'!$A$6:$A$257,"&gt;="&amp;$A278,'Aceite Virgen Extra'!$B$6:$B$257,"&lt;="&amp;$B278)</f>
        <v>9.4499999999999993</v>
      </c>
      <c r="WY278" s="4">
        <f>SUMIFS('Aceite Virgen Extra'!WY$6:WY$257,'Aceite Virgen Extra'!$A$6:$A$257,"&gt;="&amp;$A278,'Aceite Virgen Extra'!$B$6:$B$257,"&lt;="&amp;$B278)</f>
        <v>4.17</v>
      </c>
      <c r="XC278" s="69">
        <f>SUMIFS('Aceite Virgen Extra'!XC$6:XC$257,'Aceite Virgen Extra'!$A$6:$A$257,"&gt;="&amp;$A278,'Aceite Virgen Extra'!$B$6:$B$257,"&lt;="&amp;$B278)</f>
        <v>1.49</v>
      </c>
      <c r="XD278" s="4">
        <f>SUMIFS('Aceite Virgen Extra'!XD$6:XD$257,'Aceite Virgen Extra'!$A$6:$A$257,"&gt;="&amp;$A278,'Aceite Virgen Extra'!$B$6:$B$257,"&lt;="&amp;$B278)</f>
        <v>1.8800000000000001</v>
      </c>
      <c r="XE278" s="4">
        <f>SUMIFS('Aceite Virgen Extra'!XE$6:XE$257,'Aceite Virgen Extra'!$A$6:$A$257,"&gt;="&amp;$A278,'Aceite Virgen Extra'!$B$6:$B$257,"&lt;="&amp;$B278)</f>
        <v>1.36</v>
      </c>
      <c r="XF278" s="4">
        <f>SUMIFS('Aceite Virgen Extra'!XF$6:XF$257,'Aceite Virgen Extra'!$A$6:$A$257,"&gt;="&amp;$A278,'Aceite Virgen Extra'!$B$6:$B$257,"&lt;="&amp;$B278)</f>
        <v>2.36</v>
      </c>
      <c r="XJ278" s="69">
        <f>SUMIFS('Aceite Virgen Extra'!XJ$6:XJ$257,'Aceite Virgen Extra'!$A$6:$A$257,"&gt;="&amp;$A278,'Aceite Virgen Extra'!$B$6:$B$257,"&lt;="&amp;$B278)</f>
        <v>1.06</v>
      </c>
      <c r="XK278" s="4">
        <f>SUMIFS('Aceite Virgen Extra'!XK$6:XK$257,'Aceite Virgen Extra'!$A$6:$A$257,"&gt;="&amp;$A278,'Aceite Virgen Extra'!$B$6:$B$257,"&lt;="&amp;$B278)</f>
        <v>1.0900000000000001</v>
      </c>
      <c r="XL278" s="4">
        <f>SUMIFS('Aceite Virgen Extra'!XL$6:XL$257,'Aceite Virgen Extra'!$A$6:$A$257,"&gt;="&amp;$A278,'Aceite Virgen Extra'!$B$6:$B$257,"&lt;="&amp;$B278)</f>
        <v>1.33</v>
      </c>
      <c r="XM278" s="4">
        <f>SUMIFS('Aceite Virgen Extra'!XM$6:XM$257,'Aceite Virgen Extra'!$A$6:$A$257,"&gt;="&amp;$A278,'Aceite Virgen Extra'!$B$6:$B$257,"&lt;="&amp;$B278)</f>
        <v>0</v>
      </c>
      <c r="XQ278" s="69">
        <f>SUMIFS('Aceite Virgen Extra'!XQ$6:XQ$257,'Aceite Virgen Extra'!$A$6:$A$257,"&gt;="&amp;$A278,'Aceite Virgen Extra'!$B$6:$B$257,"&lt;="&amp;$B278)</f>
        <v>0.54</v>
      </c>
      <c r="XR278" s="4">
        <f>SUMIFS('Aceite Virgen Extra'!XR$6:XR$257,'Aceite Virgen Extra'!$A$6:$A$257,"&gt;="&amp;$A278,'Aceite Virgen Extra'!$B$6:$B$257,"&lt;="&amp;$B278)</f>
        <v>1.1399999999999999</v>
      </c>
      <c r="XS278" s="4">
        <f>SUMIFS('Aceite Virgen Extra'!XS$6:XS$257,'Aceite Virgen Extra'!$A$6:$A$257,"&gt;="&amp;$A278,'Aceite Virgen Extra'!$B$6:$B$257,"&lt;="&amp;$B278)</f>
        <v>0.42</v>
      </c>
      <c r="XT278" s="4">
        <f>SUMIFS('Aceite Virgen Extra'!XT$6:XT$257,'Aceite Virgen Extra'!$A$6:$A$257,"&gt;="&amp;$A278,'Aceite Virgen Extra'!$B$6:$B$257,"&lt;="&amp;$B278)</f>
        <v>0</v>
      </c>
      <c r="XX278" s="69">
        <f>SUMIFS('Aceite Virgen Extra'!XX$6:XX$257,'Aceite Virgen Extra'!$A$6:$A$257,"&gt;="&amp;$A278,'Aceite Virgen Extra'!$B$6:$B$257,"&lt;="&amp;$B278)</f>
        <v>0.06</v>
      </c>
      <c r="XY278" s="4">
        <f>SUMIFS('Aceite Virgen Extra'!XY$6:XY$257,'Aceite Virgen Extra'!$A$6:$A$257,"&gt;="&amp;$A278,'Aceite Virgen Extra'!$B$6:$B$257,"&lt;="&amp;$B278)</f>
        <v>7.0000000000000007E-2</v>
      </c>
      <c r="XZ278" s="4">
        <f>SUMIFS('Aceite Virgen Extra'!XZ$6:XZ$257,'Aceite Virgen Extra'!$A$6:$A$257,"&gt;="&amp;$A278,'Aceite Virgen Extra'!$B$6:$B$257,"&lt;="&amp;$B278)</f>
        <v>0.08</v>
      </c>
      <c r="YA278" s="4">
        <f>SUMIFS('Aceite Virgen Extra'!YA$6:YA$257,'Aceite Virgen Extra'!$A$6:$A$257,"&gt;="&amp;$A278,'Aceite Virgen Extra'!$B$6:$B$257,"&lt;="&amp;$B278)</f>
        <v>0</v>
      </c>
      <c r="YE278" s="69">
        <f>SUMIFS('Aceite Virgen Extra'!YE$6:YE$257,'Aceite Virgen Extra'!$A$6:$A$257,"&gt;="&amp;$A278,'Aceite Virgen Extra'!$B$6:$B$257,"&lt;="&amp;$B278)</f>
        <v>1.2</v>
      </c>
      <c r="YF278" s="4">
        <f>SUMIFS('Aceite Virgen Extra'!YF$6:YF$257,'Aceite Virgen Extra'!$A$6:$A$257,"&gt;="&amp;$A278,'Aceite Virgen Extra'!$B$6:$B$257,"&lt;="&amp;$B278)</f>
        <v>1.91</v>
      </c>
      <c r="YG278" s="4">
        <f>SUMIFS('Aceite Virgen Extra'!YG$6:YG$257,'Aceite Virgen Extra'!$A$6:$A$257,"&gt;="&amp;$A278,'Aceite Virgen Extra'!$B$6:$B$257,"&lt;="&amp;$B278)</f>
        <v>1.06</v>
      </c>
      <c r="YH278" s="4">
        <f>SUMIFS('Aceite Virgen Extra'!YH$6:YH$257,'Aceite Virgen Extra'!$A$6:$A$257,"&gt;="&amp;$A278,'Aceite Virgen Extra'!$B$6:$B$257,"&lt;="&amp;$B278)</f>
        <v>0.56000000000000005</v>
      </c>
      <c r="YL278" s="69">
        <f>SUMIFS('Aceite Virgen Extra'!YL$6:YL$257,'Aceite Virgen Extra'!$A$6:$A$257,"&gt;="&amp;$A278,'Aceite Virgen Extra'!$B$6:$B$257,"&lt;="&amp;$B278)</f>
        <v>0.28999999999999998</v>
      </c>
      <c r="YM278" s="4">
        <f>SUMIFS('Aceite Virgen Extra'!YM$6:YM$257,'Aceite Virgen Extra'!$A$6:$A$257,"&gt;="&amp;$A278,'Aceite Virgen Extra'!$B$6:$B$257,"&lt;="&amp;$B278)</f>
        <v>0</v>
      </c>
      <c r="YN278" s="4">
        <f>SUMIFS('Aceite Virgen Extra'!YN$6:YN$257,'Aceite Virgen Extra'!$A$6:$A$257,"&gt;="&amp;$A278,'Aceite Virgen Extra'!$B$6:$B$257,"&lt;="&amp;$B278)</f>
        <v>0.41000000000000003</v>
      </c>
      <c r="YO278" s="4">
        <f>SUMIFS('Aceite Virgen Extra'!YO$6:YO$257,'Aceite Virgen Extra'!$A$6:$A$257,"&gt;="&amp;$A278,'Aceite Virgen Extra'!$B$6:$B$257,"&lt;="&amp;$B278)</f>
        <v>0.31</v>
      </c>
      <c r="YP278" s="4">
        <f>SUMIFS('Aceite Virgen Extra'!YP$6:YP$257,'Aceite Virgen Extra'!$A$6:$A$257,"&gt;="&amp;$A278,'Aceite Virgen Extra'!$B$6:$B$257,"&lt;="&amp;$B278)</f>
        <v>0.81</v>
      </c>
      <c r="YS278" s="69">
        <f>SUMIFS('Aceite Virgen Extra'!YS$6:YS$257,'Aceite Virgen Extra'!$A$6:$A$257,"&gt;="&amp;$A278,'Aceite Virgen Extra'!$B$6:$B$257,"&lt;="&amp;$B278)</f>
        <v>0.6100000000000001</v>
      </c>
      <c r="YT278" s="4">
        <f>SUMIFS('Aceite Virgen Extra'!YT$6:YT$257,'Aceite Virgen Extra'!$A$6:$A$257,"&gt;="&amp;$A278,'Aceite Virgen Extra'!$B$6:$B$257,"&lt;="&amp;$B278)</f>
        <v>1.7799999999999998</v>
      </c>
      <c r="YU278" s="4">
        <f>SUMIFS('Aceite Virgen Extra'!YU$6:YU$257,'Aceite Virgen Extra'!$A$6:$A$257,"&gt;="&amp;$A278,'Aceite Virgen Extra'!$B$6:$B$257,"&lt;="&amp;$B278)</f>
        <v>0.22999999999999998</v>
      </c>
      <c r="YV278" s="4">
        <f>SUMIFS('Aceite Virgen Extra'!YV$6:YV$257,'Aceite Virgen Extra'!$A$6:$A$257,"&gt;="&amp;$A278,'Aceite Virgen Extra'!$B$6:$B$257,"&lt;="&amp;$B278)</f>
        <v>0.1</v>
      </c>
      <c r="YW278" s="4">
        <f>SUMIFS('Aceite Virgen Extra'!YW$6:YW$257,'Aceite Virgen Extra'!$A$6:$A$257,"&gt;="&amp;$A278,'Aceite Virgen Extra'!$B$6:$B$257,"&lt;="&amp;$B278)</f>
        <v>0.67</v>
      </c>
      <c r="YZ278" s="69">
        <f>SUMIFS('Aceite Virgen Extra'!YZ$6:YZ$257,'Aceite Virgen Extra'!$A$6:$A$257,"&gt;="&amp;$A278,'Aceite Virgen Extra'!$B$6:$B$257,"&lt;="&amp;$B278)</f>
        <v>0.89000000000000012</v>
      </c>
      <c r="ZA278" s="4">
        <f>SUMIFS('Aceite Virgen Extra'!ZA$6:ZA$257,'Aceite Virgen Extra'!$A$6:$A$257,"&gt;="&amp;$A278,'Aceite Virgen Extra'!$B$6:$B$257,"&lt;="&amp;$B278)</f>
        <v>1.5</v>
      </c>
      <c r="ZB278" s="4">
        <f>SUMIFS('Aceite Virgen Extra'!ZB$6:ZB$257,'Aceite Virgen Extra'!$A$6:$A$257,"&gt;="&amp;$A278,'Aceite Virgen Extra'!$B$6:$B$257,"&lt;="&amp;$B278)</f>
        <v>0.49</v>
      </c>
      <c r="ZC278" s="4">
        <f>SUMIFS('Aceite Virgen Extra'!ZC$6:ZC$257,'Aceite Virgen Extra'!$A$6:$A$257,"&gt;="&amp;$A278,'Aceite Virgen Extra'!$B$6:$B$257,"&lt;="&amp;$B278)</f>
        <v>0.25</v>
      </c>
      <c r="ZD278" s="4">
        <f>SUMIFS('Aceite Virgen Extra'!ZD$6:ZD$257,'Aceite Virgen Extra'!$A$6:$A$257,"&gt;="&amp;$A278,'Aceite Virgen Extra'!$B$6:$B$257,"&lt;="&amp;$B278)</f>
        <v>1.85</v>
      </c>
    </row>
    <row r="279" spans="1:680" x14ac:dyDescent="0.25">
      <c r="A279" s="9">
        <f>'TAM Aceite Virgen Extra'!B27</f>
        <v>8.6999999999999993</v>
      </c>
      <c r="B279" s="9">
        <f>'TAM Aceite Virgen Extra'!C27</f>
        <v>9</v>
      </c>
      <c r="C279" s="9"/>
      <c r="D279" s="4">
        <f>SUMIFS('Aceite Virgen Extra'!D$6:D$257,'Aceite Virgen Extra'!$A$6:$A$257,"&gt;="&amp;$A279,'Aceite Virgen Extra'!$B$6:$B$257,"&lt;="&amp;$B279)</f>
        <v>0.38</v>
      </c>
      <c r="E279" s="4">
        <f>SUMIFS('Aceite Virgen Extra'!E$6:E$257,'Aceite Virgen Extra'!$A$6:$A$257,"&gt;="&amp;$A279,'Aceite Virgen Extra'!$B$6:$B$257,"&lt;="&amp;$B279)</f>
        <v>0</v>
      </c>
      <c r="F279" s="4">
        <f>SUMIFS('Aceite Virgen Extra'!F$6:F$257,'Aceite Virgen Extra'!$A$6:$A$257,"&gt;="&amp;$A279,'Aceite Virgen Extra'!$B$6:$B$257,"&lt;="&amp;$B279)</f>
        <v>0</v>
      </c>
      <c r="G279" s="4">
        <f>SUMIFS('Aceite Virgen Extra'!G$6:G$257,'Aceite Virgen Extra'!$A$6:$A$257,"&gt;="&amp;$A279,'Aceite Virgen Extra'!$B$6:$B$257,"&lt;="&amp;$B279)</f>
        <v>1.71</v>
      </c>
      <c r="H279" s="9"/>
      <c r="I279" s="9"/>
      <c r="J279" s="9"/>
      <c r="K279" s="4">
        <f>SUMIFS('Aceite Virgen Extra'!K$6:K$257,'Aceite Virgen Extra'!$A$6:$A$257,"&gt;="&amp;$A279,'Aceite Virgen Extra'!$B$6:$B$257,"&lt;="&amp;$B279)</f>
        <v>0</v>
      </c>
      <c r="L279" s="4">
        <f>SUMIFS('Aceite Virgen Extra'!L$6:L$257,'Aceite Virgen Extra'!$A$6:$A$257,"&gt;="&amp;$A279,'Aceite Virgen Extra'!$B$6:$B$257,"&lt;="&amp;$B279)</f>
        <v>0</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0.39</v>
      </c>
      <c r="S279" s="4">
        <f>SUMIFS('Aceite Virgen Extra'!S$6:S$257,'Aceite Virgen Extra'!$A$6:$A$257,"&gt;="&amp;$A279,'Aceite Virgen Extra'!$B$6:$B$257,"&lt;="&amp;$B279)</f>
        <v>0</v>
      </c>
      <c r="T279" s="4">
        <f>SUMIFS('Aceite Virgen Extra'!T$6:T$257,'Aceite Virgen Extra'!$A$6:$A$257,"&gt;="&amp;$A279,'Aceite Virgen Extra'!$B$6:$B$257,"&lt;="&amp;$B279)</f>
        <v>0.51</v>
      </c>
      <c r="U279" s="4">
        <f>SUMIFS('Aceite Virgen Extra'!U$6:U$257,'Aceite Virgen Extra'!$A$6:$A$257,"&gt;="&amp;$A279,'Aceite Virgen Extra'!$B$6:$B$257,"&lt;="&amp;$B279)</f>
        <v>0.67</v>
      </c>
      <c r="V279" s="9"/>
      <c r="W279" s="9"/>
      <c r="X279" s="9"/>
      <c r="Y279" s="4">
        <f>SUMIFS('Aceite Virgen Extra'!Y$6:Y$257,'Aceite Virgen Extra'!$A$6:$A$257,"&gt;="&amp;$A279,'Aceite Virgen Extra'!$B$6:$B$257,"&lt;="&amp;$B279)</f>
        <v>0.33</v>
      </c>
      <c r="Z279" s="4">
        <f>SUMIFS('Aceite Virgen Extra'!Z$6:Z$257,'Aceite Virgen Extra'!$A$6:$A$257,"&gt;="&amp;$A279,'Aceite Virgen Extra'!$B$6:$B$257,"&lt;="&amp;$B279)</f>
        <v>0.32</v>
      </c>
      <c r="AA279" s="4">
        <f>SUMIFS('Aceite Virgen Extra'!AA$6:AA$257,'Aceite Virgen Extra'!$A$6:$A$257,"&gt;="&amp;$A279,'Aceite Virgen Extra'!$B$6:$B$257,"&lt;="&amp;$B279)</f>
        <v>0</v>
      </c>
      <c r="AB279" s="4">
        <f>SUMIFS('Aceite Virgen Extra'!AB$6:AB$257,'Aceite Virgen Extra'!$A$6:$A$257,"&gt;="&amp;$A279,'Aceite Virgen Extra'!$B$6:$B$257,"&lt;="&amp;$B279)</f>
        <v>1.46</v>
      </c>
      <c r="AC279" s="9"/>
      <c r="AD279" s="9"/>
      <c r="AE279" s="9"/>
      <c r="AF279" s="4">
        <f>SUMIFS('Aceite Virgen Extra'!AF$6:AF$257,'Aceite Virgen Extra'!$A$6:$A$257,"&gt;="&amp;$A279,'Aceite Virgen Extra'!$B$6:$B$257,"&lt;="&amp;$B279)</f>
        <v>0.08</v>
      </c>
      <c r="AG279" s="4">
        <f>SUMIFS('Aceite Virgen Extra'!AG$6:AG$257,'Aceite Virgen Extra'!$A$6:$A$257,"&gt;="&amp;$A279,'Aceite Virgen Extra'!$B$6:$B$257,"&lt;="&amp;$B279)</f>
        <v>0</v>
      </c>
      <c r="AH279" s="4">
        <f>SUMIFS('Aceite Virgen Extra'!AH$6:AH$257,'Aceite Virgen Extra'!$A$6:$A$257,"&gt;="&amp;$A279,'Aceite Virgen Extra'!$B$6:$B$257,"&lt;="&amp;$B279)</f>
        <v>0.14000000000000001</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0.09</v>
      </c>
      <c r="AN279" s="4">
        <f>SUMIFS('Aceite Virgen Extra'!AN$6:AN$257,'Aceite Virgen Extra'!$A$6:$A$257,"&gt;="&amp;$A279,'Aceite Virgen Extra'!$B$6:$B$257,"&lt;="&amp;$B279)</f>
        <v>0.35</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0.11</v>
      </c>
      <c r="AU279" s="4">
        <f>SUMIFS('Aceite Virgen Extra'!AU$6:AU$257,'Aceite Virgen Extra'!$A$6:$A$257,"&gt;="&amp;$A279,'Aceite Virgen Extra'!$B$6:$B$257,"&lt;="&amp;$B279)</f>
        <v>0.17</v>
      </c>
      <c r="AV279" s="4">
        <f>SUMIFS('Aceite Virgen Extra'!AV$6:AV$257,'Aceite Virgen Extra'!$A$6:$A$257,"&gt;="&amp;$A279,'Aceite Virgen Extra'!$B$6:$B$257,"&lt;="&amp;$B279)</f>
        <v>0.13</v>
      </c>
      <c r="AW279" s="4">
        <f>SUMIFS('Aceite Virgen Extra'!AW$6:AW$257,'Aceite Virgen Extra'!$A$6:$A$257,"&gt;="&amp;$A279,'Aceite Virgen Extra'!$B$6:$B$257,"&lt;="&amp;$B279)</f>
        <v>0</v>
      </c>
      <c r="BA279" s="4">
        <f>SUMIFS('Aceite Virgen Extra'!BA$6:BA$257,'Aceite Virgen Extra'!$A$6:$A$257,"&gt;="&amp;A279,'Aceite Virgen Extra'!$B$6:$B$257,"&lt;="&amp;B279)</f>
        <v>0.14000000000000001</v>
      </c>
      <c r="BB279" s="4">
        <f>SUMIFS('Aceite Virgen Extra'!BB$6:BB$257,'Aceite Virgen Extra'!$A$6:$A$257,"&gt;="&amp;$A279,'Aceite Virgen Extra'!$B$6:$B$257,"&lt;="&amp;$B279)</f>
        <v>0.47</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0.14000000000000001</v>
      </c>
      <c r="BI279" s="4">
        <f>SUMIFS('Aceite Virgen Extra'!BI$6:BI$257,'Aceite Virgen Extra'!$A$6:$A$257,"&gt;="&amp;$A279,'Aceite Virgen Extra'!$B$6:$B$257,"&lt;="&amp;$B279)</f>
        <v>0.15</v>
      </c>
      <c r="BJ279" s="4">
        <f>SUMIFS('Aceite Virgen Extra'!BJ$6:BJ$257,'Aceite Virgen Extra'!$A$6:$A$257,"&gt;="&amp;$A279,'Aceite Virgen Extra'!$B$6:$B$257,"&lt;="&amp;$B279)</f>
        <v>7.0000000000000007E-2</v>
      </c>
      <c r="BK279" s="4">
        <f>SUMIFS('Aceite Virgen Extra'!BK$6:BK$257,'Aceite Virgen Extra'!$A$6:$A$257,"&gt;="&amp;$A279,'Aceite Virgen Extra'!$B$6:$B$257,"&lt;="&amp;$B279)</f>
        <v>0.38</v>
      </c>
      <c r="BO279" s="4">
        <f>SUMIFS('Aceite Virgen Extra'!BO$6:BO$257,'Aceite Virgen Extra'!$A$6:$A$257,"&gt;="&amp;$A279,'Aceite Virgen Extra'!$B$6:$B$257,"&lt;="&amp;$B279)</f>
        <v>0.42</v>
      </c>
      <c r="BP279" s="4">
        <f>SUMIFS('Aceite Virgen Extra'!BP$6:BP$257,'Aceite Virgen Extra'!$A$6:$A$257,"&gt;="&amp;$A279,'Aceite Virgen Extra'!$B$6:$B$257,"&lt;="&amp;$B279)</f>
        <v>0</v>
      </c>
      <c r="BQ279" s="4">
        <f>SUMIFS('Aceite Virgen Extra'!BQ$6:BQ$257,'Aceite Virgen Extra'!$A$6:$A$257,"&gt;="&amp;$A279,'Aceite Virgen Extra'!$B$6:$B$257,"&lt;="&amp;$B279)</f>
        <v>0.3</v>
      </c>
      <c r="BR279" s="4">
        <f>SUMIFS('Aceite Virgen Extra'!BR$6:BR$257,'Aceite Virgen Extra'!$A$6:$A$257,"&gt;="&amp;$A279,'Aceite Virgen Extra'!$B$6:$B$257,"&lt;="&amp;$B279)</f>
        <v>1.76</v>
      </c>
      <c r="BV279" s="4">
        <f>SUMIFS('Aceite Virgen Extra'!BV$6:BV$257,'Aceite Virgen Extra'!$A$6:$A$257,"&gt;="&amp;$A279,'Aceite Virgen Extra'!$B$6:$B$257,"&lt;="&amp;$B279)</f>
        <v>0.36000000000000004</v>
      </c>
      <c r="BW279" s="4">
        <f>SUMIFS('Aceite Virgen Extra'!BW$6:BW$257,'Aceite Virgen Extra'!$A$6:$A$257,"&gt;="&amp;$A279,'Aceite Virgen Extra'!$B$6:$B$257,"&lt;="&amp;$B279)</f>
        <v>0.35</v>
      </c>
      <c r="BX279" s="4">
        <f>SUMIFS('Aceite Virgen Extra'!BX$6:BX$257,'Aceite Virgen Extra'!$A$6:$A$257,"&gt;="&amp;$A279,'Aceite Virgen Extra'!$B$6:$B$257,"&lt;="&amp;$B279)</f>
        <v>0.53</v>
      </c>
      <c r="BY279" s="4">
        <f>SUMIFS('Aceite Virgen Extra'!BY$6:BY$257,'Aceite Virgen Extra'!$A$6:$A$257,"&gt;="&amp;$A279,'Aceite Virgen Extra'!$B$6:$B$257,"&lt;="&amp;$B279)</f>
        <v>0</v>
      </c>
      <c r="CC279" s="4">
        <f>SUMIFS('Aceite Virgen Extra'!CC$6:CC$257,'Aceite Virgen Extra'!$A$6:$A$257,"&gt;="&amp;$A279,'Aceite Virgen Extra'!$B$6:$B$257,"&lt;="&amp;$B279)</f>
        <v>0.15000000000000002</v>
      </c>
      <c r="CD279" s="4">
        <f>SUMIFS('Aceite Virgen Extra'!CD$6:CD$257,'Aceite Virgen Extra'!$A$6:$A$257,"&gt;="&amp;$A279,'Aceite Virgen Extra'!$B$6:$B$257,"&lt;="&amp;$B279)</f>
        <v>0.12</v>
      </c>
      <c r="CE279" s="4">
        <f>SUMIFS('Aceite Virgen Extra'!CE$6:CE$257,'Aceite Virgen Extra'!$A$6:$A$257,"&gt;="&amp;$A279,'Aceite Virgen Extra'!$B$6:$B$257,"&lt;="&amp;$B279)</f>
        <v>0.12000000000000001</v>
      </c>
      <c r="CF279" s="4">
        <f>SUMIFS('Aceite Virgen Extra'!CF$6:CF$257,'Aceite Virgen Extra'!$A$6:$A$257,"&gt;="&amp;$A279,'Aceite Virgen Extra'!$B$6:$B$257,"&lt;="&amp;$B279)</f>
        <v>0.3</v>
      </c>
      <c r="CJ279" s="4">
        <f>SUMIFS('Aceite Virgen Extra'!CJ$6:CJ$257,'Aceite Virgen Extra'!$A$6:$A$257,"&gt;="&amp;$A279,'Aceite Virgen Extra'!$B$6:$B$257,"&lt;="&amp;$B279)</f>
        <v>0.22</v>
      </c>
      <c r="CK279" s="4">
        <f>SUMIFS('Aceite Virgen Extra'!CK$6:CK$257,'Aceite Virgen Extra'!$A$6:$A$257,"&gt;="&amp;$A279,'Aceite Virgen Extra'!$B$6:$B$257,"&lt;="&amp;$B279)</f>
        <v>0.23</v>
      </c>
      <c r="CL279" s="4">
        <f>SUMIFS('Aceite Virgen Extra'!CL$6:CL$257,'Aceite Virgen Extra'!$A$6:$A$257,"&gt;="&amp;$A279,'Aceite Virgen Extra'!$B$6:$B$257,"&lt;="&amp;$B279)</f>
        <v>0</v>
      </c>
      <c r="CM279" s="4">
        <f>SUMIFS('Aceite Virgen Extra'!CM$6:CM$257,'Aceite Virgen Extra'!$A$6:$A$257,"&gt;="&amp;$A279,'Aceite Virgen Extra'!$B$6:$B$257,"&lt;="&amp;$B279)</f>
        <v>0.96</v>
      </c>
      <c r="CQ279" s="4">
        <f>SUMIFS('Aceite Virgen Extra'!CQ$6:CQ$257,'Aceite Virgen Extra'!$A$6:$A$257,"&gt;="&amp;$A279,'Aceite Virgen Extra'!$B$6:$B$257,"&lt;="&amp;$B279)</f>
        <v>0.13</v>
      </c>
      <c r="CR279" s="4">
        <f>SUMIFS('Aceite Virgen Extra'!CR$6:CR$257,'Aceite Virgen Extra'!$A$6:$A$257,"&gt;="&amp;$A279,'Aceite Virgen Extra'!$B$6:$B$257,"&lt;="&amp;$B279)</f>
        <v>0</v>
      </c>
      <c r="CS279" s="4">
        <f>SUMIFS('Aceite Virgen Extra'!CS$6:CS$257,'Aceite Virgen Extra'!$A$6:$A$257,"&gt;="&amp;$A279,'Aceite Virgen Extra'!$B$6:$B$257,"&lt;="&amp;$B279)</f>
        <v>0.19</v>
      </c>
      <c r="CT279" s="4">
        <f>SUMIFS('Aceite Virgen Extra'!CT$6:CT$257,'Aceite Virgen Extra'!$A$6:$A$257,"&gt;="&amp;$A279,'Aceite Virgen Extra'!$B$6:$B$257,"&lt;="&amp;$B279)</f>
        <v>0.24</v>
      </c>
      <c r="CX279" s="4">
        <f>SUMIFS('Aceite Virgen Extra'!CX$6:CX$257,'Aceite Virgen Extra'!$A$6:$A$257,"&gt;="&amp;$A279,'Aceite Virgen Extra'!$B$6:$B$257,"&lt;="&amp;$B279)</f>
        <v>0.08</v>
      </c>
      <c r="CY279" s="4">
        <f>SUMIFS('Aceite Virgen Extra'!CY$6:CY$257,'Aceite Virgen Extra'!$A$6:$A$257,"&gt;="&amp;$A279,'Aceite Virgen Extra'!$B$6:$B$257,"&lt;="&amp;$B279)</f>
        <v>0.32</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0.38</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0.42</v>
      </c>
      <c r="DL279" s="4">
        <f>SUMIFS('Aceite Virgen Extra'!DL$6:DL$257,'Aceite Virgen Extra'!$A$6:$A$257,"&gt;="&amp;$A279,'Aceite Virgen Extra'!$B$6:$B$257,"&lt;="&amp;$B279)</f>
        <v>0.2</v>
      </c>
      <c r="DM279" s="4">
        <f>SUMIFS('Aceite Virgen Extra'!DM$6:DM$257,'Aceite Virgen Extra'!$A$6:$A$257,"&gt;="&amp;$A279,'Aceite Virgen Extra'!$B$6:$B$257,"&lt;="&amp;$B279)</f>
        <v>0.12</v>
      </c>
      <c r="DN279" s="4">
        <f>SUMIFS('Aceite Virgen Extra'!DN$6:DN$257,'Aceite Virgen Extra'!$A$6:$A$257,"&gt;="&amp;$A279,'Aceite Virgen Extra'!$B$6:$B$257,"&lt;="&amp;$B279)</f>
        <v>0</v>
      </c>
      <c r="DO279" s="4">
        <f>SUMIFS('Aceite Virgen Extra'!DO$6:DO$257,'Aceite Virgen Extra'!$A$6:$A$257,"&gt;="&amp;$A279,'Aceite Virgen Extra'!$B$6:$B$257,"&lt;="&amp;$B279)</f>
        <v>1.32</v>
      </c>
      <c r="DS279" s="4">
        <f>SUMIFS('Aceite Virgen Extra'!DS$6:DS$257,'Aceite Virgen Extra'!$A$6:$A$257,"&gt;="&amp;$A279,'Aceite Virgen Extra'!$B$6:$B$257,"&lt;="&amp;$B279)</f>
        <v>0.14000000000000001</v>
      </c>
      <c r="DT279" s="4">
        <f>SUMIFS('Aceite Virgen Extra'!DT$6:DT$257,'Aceite Virgen Extra'!$A$6:$A$257,"&gt;="&amp;$A279,'Aceite Virgen Extra'!$B$6:$B$257,"&lt;="&amp;$B279)</f>
        <v>0.42</v>
      </c>
      <c r="DU279" s="4">
        <f>SUMIFS('Aceite Virgen Extra'!DU$6:DU$257,'Aceite Virgen Extra'!$A$6:$A$257,"&gt;="&amp;$A279,'Aceite Virgen Extra'!$B$6:$B$257,"&lt;="&amp;$B279)</f>
        <v>0</v>
      </c>
      <c r="DV279" s="4">
        <f>SUMIFS('Aceite Virgen Extra'!DV$6:DV$257,'Aceite Virgen Extra'!$A$6:$A$257,"&gt;="&amp;$A279,'Aceite Virgen Extra'!$B$6:$B$257,"&lt;="&amp;$B279)</f>
        <v>0.16</v>
      </c>
      <c r="DZ279" s="4">
        <f>SUMIFS('Aceite Virgen Extra'!DZ$6:DZ$257,'Aceite Virgen Extra'!$A$6:$A$257,"&gt;="&amp;$A279,'Aceite Virgen Extra'!$B$6:$B$257,"&lt;="&amp;$B279)</f>
        <v>0.84</v>
      </c>
      <c r="EA279" s="4">
        <f>SUMIFS('Aceite Virgen Extra'!EA$6:EA$257,'Aceite Virgen Extra'!$A$6:$A$257,"&gt;="&amp;$A279,'Aceite Virgen Extra'!$B$6:$B$257,"&lt;="&amp;$B279)</f>
        <v>0.46</v>
      </c>
      <c r="EB279" s="4">
        <f>SUMIFS('Aceite Virgen Extra'!EB$6:EB$257,'Aceite Virgen Extra'!$A$6:$A$257,"&gt;="&amp;$A279,'Aceite Virgen Extra'!$B$6:$B$257,"&lt;="&amp;$B279)</f>
        <v>0.28000000000000003</v>
      </c>
      <c r="EC279" s="4">
        <f>SUMIFS('Aceite Virgen Extra'!EC$6:EC$257,'Aceite Virgen Extra'!$A$6:$A$257,"&gt;="&amp;$A279,'Aceite Virgen Extra'!$B$6:$B$257,"&lt;="&amp;$B279)</f>
        <v>4.22</v>
      </c>
      <c r="EG279" s="4">
        <f>SUMIFS('Aceite Virgen Extra'!EG$6:EG$257,'Aceite Virgen Extra'!$A$6:$A$257,"&gt;="&amp;$A279,'Aceite Virgen Extra'!$B$6:$B$257,"&lt;="&amp;$B279)</f>
        <v>0.44</v>
      </c>
      <c r="EH279" s="4">
        <f>SUMIFS('Aceite Virgen Extra'!EH$6:EH$257,'Aceite Virgen Extra'!$A$6:$A$257,"&gt;="&amp;$A279,'Aceite Virgen Extra'!$B$6:$B$257,"&lt;="&amp;$B279)</f>
        <v>0.95</v>
      </c>
      <c r="EI279" s="4">
        <f>SUMIFS('Aceite Virgen Extra'!EI$6:EI$257,'Aceite Virgen Extra'!$A$6:$A$257,"&gt;="&amp;$A279,'Aceite Virgen Extra'!$B$6:$B$257,"&lt;="&amp;$B279)</f>
        <v>0</v>
      </c>
      <c r="EJ279" s="4">
        <f>SUMIFS('Aceite Virgen Extra'!EJ$6:EJ$257,'Aceite Virgen Extra'!$A$6:$A$257,"&gt;="&amp;$A279,'Aceite Virgen Extra'!$B$6:$B$257,"&lt;="&amp;$B279)</f>
        <v>0.94000000000000006</v>
      </c>
      <c r="EN279" s="4">
        <f>SUMIFS('Aceite Virgen Extra'!EN$6:EN$257,'Aceite Virgen Extra'!$A$6:$A$257,"&gt;="&amp;$A279,'Aceite Virgen Extra'!$B$6:$B$257,"&lt;="&amp;$B279)</f>
        <v>0.13</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1.1499999999999999</v>
      </c>
      <c r="EU279" s="4">
        <f>SUMIFS('Aceite Virgen Extra'!EU$6:EU$257,'Aceite Virgen Extra'!$A$6:$A$257,"&gt;="&amp;$A279,'Aceite Virgen Extra'!$B$6:$B$257,"&lt;="&amp;$B279)</f>
        <v>0.18</v>
      </c>
      <c r="EV279" s="4">
        <f>SUMIFS('Aceite Virgen Extra'!EV$6:EV$257,'Aceite Virgen Extra'!$A$6:$A$257,"&gt;="&amp;$A279,'Aceite Virgen Extra'!$B$6:$B$257,"&lt;="&amp;$B279)</f>
        <v>0.21000000000000002</v>
      </c>
      <c r="EW279" s="4">
        <f>SUMIFS('Aceite Virgen Extra'!EW$6:EW$257,'Aceite Virgen Extra'!$A$6:$A$257,"&gt;="&amp;$A279,'Aceite Virgen Extra'!$B$6:$B$257,"&lt;="&amp;$B279)</f>
        <v>0</v>
      </c>
      <c r="EX279" s="4">
        <f>SUMIFS('Aceite Virgen Extra'!EX$6:EX$257,'Aceite Virgen Extra'!$A$6:$A$257,"&gt;="&amp;$A279,'Aceite Virgen Extra'!$B$6:$B$257,"&lt;="&amp;$B279)</f>
        <v>0.86</v>
      </c>
      <c r="FB279" s="4">
        <f>SUMIFS('Aceite Virgen Extra'!FB$6:FB$257,'Aceite Virgen Extra'!$A$6:$A$257,"&gt;="&amp;$A279,'Aceite Virgen Extra'!$B$6:$B$257,"&lt;="&amp;$B279)</f>
        <v>0.22</v>
      </c>
      <c r="FC279" s="4">
        <f>SUMIFS('Aceite Virgen Extra'!FC$6:FC$257,'Aceite Virgen Extra'!$A$6:$A$257,"&gt;="&amp;$A279,'Aceite Virgen Extra'!$B$6:$B$257,"&lt;="&amp;$B279)</f>
        <v>0</v>
      </c>
      <c r="FD279" s="4">
        <f>SUMIFS('Aceite Virgen Extra'!FD$6:FD$257,'Aceite Virgen Extra'!$A$6:$A$257,"&gt;="&amp;$A279,'Aceite Virgen Extra'!$B$6:$B$257,"&lt;="&amp;$B279)</f>
        <v>0.44</v>
      </c>
      <c r="FE279" s="4">
        <f>SUMIFS('Aceite Virgen Extra'!FE$6:FE$257,'Aceite Virgen Extra'!$A$6:$A$257,"&gt;="&amp;$A279,'Aceite Virgen Extra'!$B$6:$B$257,"&lt;="&amp;$B279)</f>
        <v>0</v>
      </c>
      <c r="FI279" s="4">
        <f>SUMIFS('Aceite Virgen Extra'!FI$6:FI$257,'Aceite Virgen Extra'!$A$6:$A$257,"&gt;="&amp;$A279,'Aceite Virgen Extra'!$B$6:$B$257,"&lt;="&amp;$B279)</f>
        <v>0.09</v>
      </c>
      <c r="FJ279" s="4">
        <f>SUMIFS('Aceite Virgen Extra'!FJ$6:FJ$257,'Aceite Virgen Extra'!$A$6:$A$257,"&gt;="&amp;$A279,'Aceite Virgen Extra'!$B$6:$B$257,"&lt;="&amp;$B279)</f>
        <v>0.32</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0.05</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0.4</v>
      </c>
      <c r="FW279" s="4">
        <f>SUMIFS('Aceite Virgen Extra'!FW$6:FW$257,'Aceite Virgen Extra'!$A$6:$A$257,"&gt;="&amp;$A279,'Aceite Virgen Extra'!$B$6:$B$257,"&lt;="&amp;$B279)</f>
        <v>0.15</v>
      </c>
      <c r="FX279" s="4">
        <f>SUMIFS('Aceite Virgen Extra'!FX$6:FX$257,'Aceite Virgen Extra'!$A$6:$A$257,"&gt;="&amp;$A279,'Aceite Virgen Extra'!$B$6:$B$257,"&lt;="&amp;$B279)</f>
        <v>0</v>
      </c>
      <c r="FY279" s="4">
        <f>SUMIFS('Aceite Virgen Extra'!FY$6:FY$257,'Aceite Virgen Extra'!$A$6:$A$257,"&gt;="&amp;$A279,'Aceite Virgen Extra'!$B$6:$B$257,"&lt;="&amp;$B279)</f>
        <v>0.05</v>
      </c>
      <c r="FZ279" s="4">
        <f>SUMIFS('Aceite Virgen Extra'!FZ$6:FZ$257,'Aceite Virgen Extra'!$A$6:$A$257,"&gt;="&amp;$A279,'Aceite Virgen Extra'!$B$6:$B$257,"&lt;="&amp;$B279)</f>
        <v>0</v>
      </c>
      <c r="GD279" s="4">
        <f>SUMIFS('Aceite Virgen Extra'!GD$6:GD$257,'Aceite Virgen Extra'!$A$6:$A$257,"&gt;="&amp;$A279,'Aceite Virgen Extra'!$B$6:$B$257,"&lt;="&amp;$B279)</f>
        <v>0.22</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2.04</v>
      </c>
      <c r="GK279" s="4">
        <f>SUMIFS('Aceite Virgen Extra'!GK$6:GK$257,'Aceite Virgen Extra'!$A$6:$A$257,"&gt;="&amp;$A279,'Aceite Virgen Extra'!$B$6:$B$257,"&lt;="&amp;$B279)</f>
        <v>0.27</v>
      </c>
      <c r="GL279" s="4">
        <f>SUMIFS('Aceite Virgen Extra'!GL$6:GL$257,'Aceite Virgen Extra'!$A$6:$A$257,"&gt;="&amp;$A279,'Aceite Virgen Extra'!$B$6:$B$257,"&lt;="&amp;$B279)</f>
        <v>0.14000000000000001</v>
      </c>
      <c r="GM279" s="4">
        <f>SUMIFS('Aceite Virgen Extra'!GM$6:GM$257,'Aceite Virgen Extra'!$A$6:$A$257,"&gt;="&amp;$A279,'Aceite Virgen Extra'!$B$6:$B$257,"&lt;="&amp;$B279)</f>
        <v>0</v>
      </c>
      <c r="GN279" s="4">
        <f>SUMIFS('Aceite Virgen Extra'!GN$6:GN$257,'Aceite Virgen Extra'!$A$6:$A$257,"&gt;="&amp;$A279,'Aceite Virgen Extra'!$B$6:$B$257,"&lt;="&amp;$B279)</f>
        <v>1.9</v>
      </c>
      <c r="GR279" s="4">
        <f>SUMIFS('Aceite Virgen Extra'!GR$6:GR$257,'Aceite Virgen Extra'!$A$6:$A$257,"&gt;="&amp;$A279,'Aceite Virgen Extra'!$B$6:$B$257,"&lt;="&amp;$B279)</f>
        <v>0.37</v>
      </c>
      <c r="GS279" s="4">
        <f>SUMIFS('Aceite Virgen Extra'!GS$6:GS$257,'Aceite Virgen Extra'!$A$6:$A$257,"&gt;="&amp;$A279,'Aceite Virgen Extra'!$B$6:$B$257,"&lt;="&amp;$B279)</f>
        <v>0.85</v>
      </c>
      <c r="GT279" s="4">
        <f>SUMIFS('Aceite Virgen Extra'!GT$6:GT$257,'Aceite Virgen Extra'!$A$6:$A$257,"&gt;="&amp;$A279,'Aceite Virgen Extra'!$B$6:$B$257,"&lt;="&amp;$B279)</f>
        <v>0.11</v>
      </c>
      <c r="GU279" s="4">
        <f>SUMIFS('Aceite Virgen Extra'!GU$6:GU$257,'Aceite Virgen Extra'!$A$6:$A$257,"&gt;="&amp;$A279,'Aceite Virgen Extra'!$B$6:$B$257,"&lt;="&amp;$B279)</f>
        <v>0.48</v>
      </c>
      <c r="GY279" s="4">
        <f>SUMIFS('Aceite Virgen Extra'!GY$6:GY$257,'Aceite Virgen Extra'!$A$6:$A$257,"&gt;="&amp;$A279,'Aceite Virgen Extra'!$B$6:$B$257,"&lt;="&amp;$B279)</f>
        <v>0.12</v>
      </c>
      <c r="GZ279" s="4">
        <f>SUMIFS('Aceite Virgen Extra'!GZ$6:GZ$257,'Aceite Virgen Extra'!$A$6:$A$257,"&gt;="&amp;$A279,'Aceite Virgen Extra'!$B$6:$B$257,"&lt;="&amp;$B279)</f>
        <v>0.39</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0.18</v>
      </c>
      <c r="HN279" s="4">
        <f>SUMIFS('Aceite Virgen Extra'!HN$6:HN$257,'Aceite Virgen Extra'!$A$6:$A$257,"&gt;="&amp;$A279,'Aceite Virgen Extra'!$B$6:$B$257,"&lt;="&amp;$B279)</f>
        <v>0.53</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0.33</v>
      </c>
      <c r="II279" s="4">
        <f>SUMIFS('Aceite Virgen Extra'!II$6:II$257,'Aceite Virgen Extra'!$A$6:$A$257,"&gt;="&amp;$A279,'Aceite Virgen Extra'!$B$6:$B$257,"&lt;="&amp;$B279)</f>
        <v>1.41</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0.16</v>
      </c>
      <c r="IP279" s="4">
        <f>SUMIFS('Aceite Virgen Extra'!IP$6:IP$257,'Aceite Virgen Extra'!$A$6:$A$257,"&gt;="&amp;$A279,'Aceite Virgen Extra'!$B$6:$B$257,"&lt;="&amp;$B279)</f>
        <v>0.52</v>
      </c>
      <c r="IQ279" s="4">
        <f>SUMIFS('Aceite Virgen Extra'!IQ$6:IQ$257,'Aceite Virgen Extra'!$A$6:$A$257,"&gt;="&amp;$A279,'Aceite Virgen Extra'!$B$6:$B$257,"&lt;="&amp;$B279)</f>
        <v>0</v>
      </c>
      <c r="IR279" s="4">
        <f>SUMIFS('Aceite Virgen Extra'!IR$6:IR$257,'Aceite Virgen Extra'!$A$6:$A$257,"&gt;="&amp;$A279,'Aceite Virgen Extra'!$B$6:$B$257,"&lt;="&amp;$B279)</f>
        <v>0.28000000000000003</v>
      </c>
      <c r="IV279" s="4">
        <f>SUMIFS('Aceite Virgen Extra'!IV$6:IV$257,'Aceite Virgen Extra'!$A$6:$A$257,"&gt;="&amp;$A279,'Aceite Virgen Extra'!$B$6:$B$257,"&lt;="&amp;$B279)</f>
        <v>0.34</v>
      </c>
      <c r="IW279" s="4">
        <f>SUMIFS('Aceite Virgen Extra'!IW$6:IW$257,'Aceite Virgen Extra'!$A$6:$A$257,"&gt;="&amp;$A279,'Aceite Virgen Extra'!$B$6:$B$257,"&lt;="&amp;$B279)</f>
        <v>0.48</v>
      </c>
      <c r="IX279" s="4">
        <f>SUMIFS('Aceite Virgen Extra'!IX$6:IX$257,'Aceite Virgen Extra'!$A$6:$A$257,"&gt;="&amp;$A279,'Aceite Virgen Extra'!$B$6:$B$257,"&lt;="&amp;$B279)</f>
        <v>0</v>
      </c>
      <c r="IY279" s="4">
        <f>SUMIFS('Aceite Virgen Extra'!IY$6:IY$257,'Aceite Virgen Extra'!$A$6:$A$257,"&gt;="&amp;$A279,'Aceite Virgen Extra'!$B$6:$B$257,"&lt;="&amp;$B279)</f>
        <v>1.71</v>
      </c>
      <c r="JB279"/>
      <c r="JC279" s="4">
        <f>SUMIFS('Aceite Virgen Extra'!JC$6:JC$257,'Aceite Virgen Extra'!$A$6:$A$257,"&gt;="&amp;$A279,'Aceite Virgen Extra'!$B$6:$B$257,"&lt;="&amp;$B279)</f>
        <v>0.59</v>
      </c>
      <c r="JD279" s="4">
        <f>SUMIFS('Aceite Virgen Extra'!JD$6:JD$257,'Aceite Virgen Extra'!$A$6:$A$257,"&gt;="&amp;$A279,'Aceite Virgen Extra'!$B$6:$B$257,"&lt;="&amp;$B279)</f>
        <v>1.9700000000000002</v>
      </c>
      <c r="JE279" s="4">
        <f>SUMIFS('Aceite Virgen Extra'!JE$6:JE$257,'Aceite Virgen Extra'!$A$6:$A$257,"&gt;="&amp;$A279,'Aceite Virgen Extra'!$B$6:$B$257,"&lt;="&amp;$B279)</f>
        <v>0</v>
      </c>
      <c r="JF279" s="4">
        <f>SUMIFS('Aceite Virgen Extra'!JF$6:JF$257,'Aceite Virgen Extra'!$A$6:$A$257,"&gt;="&amp;$A279,'Aceite Virgen Extra'!$B$6:$B$257,"&lt;="&amp;$B279)</f>
        <v>0.72</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v>
      </c>
      <c r="JR279" s="4">
        <f>SUMIFS('Aceite Virgen Extra'!JR$6:JR$257,'Aceite Virgen Extra'!$A$6:$A$257,"&gt;="&amp;$A279,'Aceite Virgen Extra'!$B$6:$B$257,"&lt;="&amp;$B279)</f>
        <v>0</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0.06</v>
      </c>
      <c r="JY279" s="4">
        <f>SUMIFS('Aceite Virgen Extra'!JY$6:JY$257,'Aceite Virgen Extra'!$A$6:$A$257,"&gt;="&amp;$A279,'Aceite Virgen Extra'!$B$6:$B$257,"&lt;="&amp;$B279)</f>
        <v>0.2</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0.06</v>
      </c>
      <c r="KF279" s="4">
        <f>SUMIFS('Aceite Virgen Extra'!KF$6:KF$257,'Aceite Virgen Extra'!$A$6:$A$257,"&gt;="&amp;$A279,'Aceite Virgen Extra'!$B$6:$B$257,"&lt;="&amp;$B279)</f>
        <v>0.18</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0.19</v>
      </c>
      <c r="KM279" s="4">
        <f>SUMIFS('Aceite Virgen Extra'!KM$6:KM$257,'Aceite Virgen Extra'!$A$6:$A$257,"&gt;="&amp;$A279,'Aceite Virgen Extra'!$B$6:$B$257,"&lt;="&amp;$B279)</f>
        <v>0.6</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0.33</v>
      </c>
      <c r="KT279" s="4">
        <f>SUMIFS('Aceite Virgen Extra'!KT$6:KT$257,'Aceite Virgen Extra'!$A$6:$A$257,"&gt;="&amp;$A279,'Aceite Virgen Extra'!$B$6:$B$257,"&lt;="&amp;$B279)</f>
        <v>0.98</v>
      </c>
      <c r="KU279" s="4">
        <f>SUMIFS('Aceite Virgen Extra'!KU$6:KU$257,'Aceite Virgen Extra'!$A$6:$A$257,"&gt;="&amp;$A279,'Aceite Virgen Extra'!$B$6:$B$257,"&lt;="&amp;$B279)</f>
        <v>0.12</v>
      </c>
      <c r="KV279" s="4">
        <f>SUMIFS('Aceite Virgen Extra'!KV$6:KV$257,'Aceite Virgen Extra'!$A$6:$A$257,"&gt;="&amp;$A279,'Aceite Virgen Extra'!$B$6:$B$257,"&lt;="&amp;$B279)</f>
        <v>0</v>
      </c>
      <c r="KZ279" s="4">
        <f>SUMIFS('Aceite Virgen Extra'!KZ$6:KZ$257,'Aceite Virgen Extra'!$A$6:$A$257,"&gt;="&amp;$A279,'Aceite Virgen Extra'!$B$6:$B$257,"&lt;="&amp;$B279)</f>
        <v>0.03</v>
      </c>
      <c r="LA279" s="4">
        <f>SUMIFS('Aceite Virgen Extra'!LA$6:LA$257,'Aceite Virgen Extra'!$A$6:$A$257,"&gt;="&amp;$A279,'Aceite Virgen Extra'!$B$6:$B$257,"&lt;="&amp;$B279)</f>
        <v>0.1</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0.21000000000000002</v>
      </c>
      <c r="LH279" s="4">
        <f>SUMIFS('Aceite Virgen Extra'!LH$6:LH$257,'Aceite Virgen Extra'!$A$6:$A$257,"&gt;="&amp;$A279,'Aceite Virgen Extra'!$B$6:$B$257,"&lt;="&amp;$B279)</f>
        <v>0.43</v>
      </c>
      <c r="LI279" s="4">
        <f>SUMIFS('Aceite Virgen Extra'!LI$6:LI$257,'Aceite Virgen Extra'!$A$6:$A$257,"&gt;="&amp;$A279,'Aceite Virgen Extra'!$B$6:$B$257,"&lt;="&amp;$B279)</f>
        <v>0.19</v>
      </c>
      <c r="LJ279" s="4">
        <f>SUMIFS('Aceite Virgen Extra'!LJ$6:LJ$257,'Aceite Virgen Extra'!$A$6:$A$257,"&gt;="&amp;$A279,'Aceite Virgen Extra'!$B$6:$B$257,"&lt;="&amp;$B279)</f>
        <v>0</v>
      </c>
      <c r="LN279" s="4">
        <f>SUMIFS('Aceite Virgen Extra'!LN$6:LN$257,'Aceite Virgen Extra'!$A$6:$A$257,"&gt;="&amp;$A279,'Aceite Virgen Extra'!$B$6:$B$257,"&lt;="&amp;$B279)</f>
        <v>0.03</v>
      </c>
      <c r="LO279" s="4">
        <f>SUMIFS('Aceite Virgen Extra'!LO$6:LO$257,'Aceite Virgen Extra'!$A$6:$A$257,"&gt;="&amp;$A279,'Aceite Virgen Extra'!$B$6:$B$257,"&lt;="&amp;$B279)</f>
        <v>0.13</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v>
      </c>
      <c r="LV279" s="4">
        <f>SUMIFS('Aceite Virgen Extra'!LV$6:LV$257,'Aceite Virgen Extra'!$A$6:$A$257,"&gt;="&amp;$A279,'Aceite Virgen Extra'!$B$6:$B$257,"&lt;="&amp;$B279)</f>
        <v>0</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0.05</v>
      </c>
      <c r="MC279" s="4">
        <f>SUMIFS('Aceite Virgen Extra'!MC$6:MC$257,'Aceite Virgen Extra'!$A$6:$A$257,"&gt;="&amp;$A279,'Aceite Virgen Extra'!$B$6:$B$257,"&lt;="&amp;$B279)</f>
        <v>0.18</v>
      </c>
      <c r="MD279" s="4">
        <f>SUMIFS('Aceite Virgen Extra'!MD$6:MD$257,'Aceite Virgen Extra'!$A$6:$A$257,"&gt;="&amp;$A279,'Aceite Virgen Extra'!$B$6:$B$257,"&lt;="&amp;$B279)</f>
        <v>0</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0</v>
      </c>
      <c r="MK279" s="4">
        <f>SUMIFS('Aceite Virgen Extra'!MK$6:MK$257,'Aceite Virgen Extra'!$A$6:$A$257,"&gt;="&amp;$A279,'Aceite Virgen Extra'!$B$6:$B$257,"&lt;="&amp;$B279)</f>
        <v>0.44</v>
      </c>
      <c r="ML279" s="4">
        <f>SUMIFS('Aceite Virgen Extra'!ML$6:ML$257,'Aceite Virgen Extra'!$A$6:$A$257,"&gt;="&amp;$A279,'Aceite Virgen Extra'!$B$6:$B$257,"&lt;="&amp;$B279)</f>
        <v>0</v>
      </c>
      <c r="MP279" s="4">
        <f>SUMIFS('Aceite Virgen Extra'!MP$6:MP$257,'Aceite Virgen Extra'!$A$6:$A$257,"&gt;="&amp;$A279,'Aceite Virgen Extra'!$B$6:$B$257,"&lt;="&amp;$B279)</f>
        <v>0.21000000000000002</v>
      </c>
      <c r="MQ279" s="4">
        <f>SUMIFS('Aceite Virgen Extra'!MQ$6:MQ$257,'Aceite Virgen Extra'!$A$6:$A$257,"&gt;="&amp;$A279,'Aceite Virgen Extra'!$B$6:$B$257,"&lt;="&amp;$B279)</f>
        <v>0.71</v>
      </c>
      <c r="MR279" s="4">
        <f>SUMIFS('Aceite Virgen Extra'!MR$6:MR$257,'Aceite Virgen Extra'!$A$6:$A$257,"&gt;="&amp;$A279,'Aceite Virgen Extra'!$B$6:$B$257,"&lt;="&amp;$B279)</f>
        <v>0.05</v>
      </c>
      <c r="MS279" s="4">
        <f>SUMIFS('Aceite Virgen Extra'!MS$6:MS$257,'Aceite Virgen Extra'!$A$6:$A$257,"&gt;="&amp;$A279,'Aceite Virgen Extra'!$B$6:$B$257,"&lt;="&amp;$B279)</f>
        <v>0</v>
      </c>
      <c r="MW279" s="4">
        <f>SUMIFS('Aceite Virgen Extra'!MW$6:MW$257,'Aceite Virgen Extra'!$A$6:$A$257,"&gt;="&amp;$A279,'Aceite Virgen Extra'!$B$6:$B$257,"&lt;="&amp;$B279)</f>
        <v>0.36</v>
      </c>
      <c r="MX279" s="4">
        <f>SUMIFS('Aceite Virgen Extra'!MX$6:MX$257,'Aceite Virgen Extra'!$A$6:$A$257,"&gt;="&amp;$A279,'Aceite Virgen Extra'!$B$6:$B$257,"&lt;="&amp;$B279)</f>
        <v>0.96</v>
      </c>
      <c r="MY279" s="4">
        <f>SUMIFS('Aceite Virgen Extra'!MY$6:MY$257,'Aceite Virgen Extra'!$A$6:$A$257,"&gt;="&amp;$A279,'Aceite Virgen Extra'!$B$6:$B$257,"&lt;="&amp;$B279)</f>
        <v>0.18</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0.24</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0.09</v>
      </c>
      <c r="NL279" s="4">
        <f>SUMIFS('Aceite Virgen Extra'!NL$6:NL$257,'Aceite Virgen Extra'!$A$6:$A$257,"&gt;="&amp;$A279,'Aceite Virgen Extra'!$B$6:$B$257,"&lt;="&amp;$B279)</f>
        <v>0.2</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v>
      </c>
      <c r="NS279" s="4">
        <f>SUMIFS('Aceite Virgen Extra'!NS$6:NS$257,'Aceite Virgen Extra'!$A$6:$A$257,"&gt;="&amp;$A279,'Aceite Virgen Extra'!$B$6:$B$257,"&lt;="&amp;$B279)</f>
        <v>0</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0.18</v>
      </c>
      <c r="NZ279" s="4">
        <f>SUMIFS('Aceite Virgen Extra'!NZ$6:NZ$257,'Aceite Virgen Extra'!$A$6:$A$257,"&gt;="&amp;$A279,'Aceite Virgen Extra'!$B$6:$B$257,"&lt;="&amp;$B279)</f>
        <v>0.42</v>
      </c>
      <c r="OA279" s="4">
        <f>SUMIFS('Aceite Virgen Extra'!OA$6:OA$257,'Aceite Virgen Extra'!$A$6:$A$257,"&gt;="&amp;$A279,'Aceite Virgen Extra'!$B$6:$B$257,"&lt;="&amp;$B279)</f>
        <v>0</v>
      </c>
      <c r="OB279" s="4">
        <f>SUMIFS('Aceite Virgen Extra'!OB$6:OB$257,'Aceite Virgen Extra'!$A$6:$A$257,"&gt;="&amp;$A279,'Aceite Virgen Extra'!$B$6:$B$257,"&lt;="&amp;$B279)</f>
        <v>0.7</v>
      </c>
      <c r="OF279" s="4">
        <f>SUMIFS('Aceite Virgen Extra'!OF$6:OF$257,'Aceite Virgen Extra'!$A$6:$A$257,"&gt;="&amp;$A279,'Aceite Virgen Extra'!$B$6:$B$257,"&lt;="&amp;$B279)</f>
        <v>0.04</v>
      </c>
      <c r="OG279" s="4">
        <f>SUMIFS('Aceite Virgen Extra'!OG$6:OG$257,'Aceite Virgen Extra'!$A$6:$A$257,"&gt;="&amp;$A279,'Aceite Virgen Extra'!$B$6:$B$257,"&lt;="&amp;$B279)</f>
        <v>0</v>
      </c>
      <c r="OH279" s="4">
        <f>SUMIFS('Aceite Virgen Extra'!OH$6:OH$257,'Aceite Virgen Extra'!$A$6:$A$257,"&gt;="&amp;$A279,'Aceite Virgen Extra'!$B$6:$B$257,"&lt;="&amp;$B279)</f>
        <v>0.09</v>
      </c>
      <c r="OI279" s="4">
        <f>SUMIFS('Aceite Virgen Extra'!OI$6:OI$257,'Aceite Virgen Extra'!$A$6:$A$257,"&gt;="&amp;$A279,'Aceite Virgen Extra'!$B$6:$B$257,"&lt;="&amp;$B279)</f>
        <v>0</v>
      </c>
      <c r="OM279" s="4">
        <f>SUMIFS('Aceite Virgen Extra'!OM$6:OM$257,'Aceite Virgen Extra'!$A$6:$A$257,"&gt;="&amp;$A279,'Aceite Virgen Extra'!$B$6:$B$257,"&lt;="&amp;$B279)</f>
        <v>0.31</v>
      </c>
      <c r="ON279" s="4">
        <f>SUMIFS('Aceite Virgen Extra'!ON$6:ON$257,'Aceite Virgen Extra'!$A$6:$A$257,"&gt;="&amp;$A279,'Aceite Virgen Extra'!$B$6:$B$257,"&lt;="&amp;$B279)</f>
        <v>0.65</v>
      </c>
      <c r="OO279" s="4">
        <f>SUMIFS('Aceite Virgen Extra'!OO$6:OO$257,'Aceite Virgen Extra'!$A$6:$A$257,"&gt;="&amp;$A279,'Aceite Virgen Extra'!$B$6:$B$257,"&lt;="&amp;$B279)</f>
        <v>0.08</v>
      </c>
      <c r="OP279" s="4">
        <f>SUMIFS('Aceite Virgen Extra'!OP$6:OP$257,'Aceite Virgen Extra'!$A$6:$A$257,"&gt;="&amp;$A279,'Aceite Virgen Extra'!$B$6:$B$257,"&lt;="&amp;$B279)</f>
        <v>0</v>
      </c>
      <c r="OT279" s="4">
        <f>SUMIFS('Aceite Virgen Extra'!OT$6:OT$257,'Aceite Virgen Extra'!$A$6:$A$257,"&gt;="&amp;$A279,'Aceite Virgen Extra'!$B$6:$B$257,"&lt;="&amp;$B279)</f>
        <v>7.0000000000000007E-2</v>
      </c>
      <c r="OU279" s="4">
        <f>SUMIFS('Aceite Virgen Extra'!OU$6:OU$257,'Aceite Virgen Extra'!$A$6:$A$257,"&gt;="&amp;$A279,'Aceite Virgen Extra'!$B$6:$B$257,"&lt;="&amp;$B279)</f>
        <v>0.27</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0.21000000000000002</v>
      </c>
      <c r="PB279" s="4">
        <f>SUMIFS('Aceite Virgen Extra'!PB$6:PB$257,'Aceite Virgen Extra'!$A$6:$A$257,"&gt;="&amp;$A279,'Aceite Virgen Extra'!$B$6:$B$257,"&lt;="&amp;$B279)</f>
        <v>0.39</v>
      </c>
      <c r="PC279" s="4">
        <f>SUMIFS('Aceite Virgen Extra'!PC$6:PC$257,'Aceite Virgen Extra'!$A$6:$A$257,"&gt;="&amp;$A279,'Aceite Virgen Extra'!$B$6:$B$257,"&lt;="&amp;$B279)</f>
        <v>0.21</v>
      </c>
      <c r="PD279" s="4">
        <f>SUMIFS('Aceite Virgen Extra'!PD$6:PD$257,'Aceite Virgen Extra'!$A$6:$A$257,"&gt;="&amp;$A279,'Aceite Virgen Extra'!$B$6:$B$257,"&lt;="&amp;$B279)</f>
        <v>0</v>
      </c>
      <c r="PH279" s="4">
        <f>SUMIFS('Aceite Virgen Extra'!PH$6:PH$257,'Aceite Virgen Extra'!$A$6:$A$257,"&gt;="&amp;$A279,'Aceite Virgen Extra'!$B$6:$B$257,"&lt;="&amp;$B279)</f>
        <v>0.08</v>
      </c>
      <c r="PI279" s="4">
        <f>SUMIFS('Aceite Virgen Extra'!PI$6:PI$257,'Aceite Virgen Extra'!$A$6:$A$257,"&gt;="&amp;$A279,'Aceite Virgen Extra'!$B$6:$B$257,"&lt;="&amp;$B279)</f>
        <v>0.28000000000000003</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0.32999999999999996</v>
      </c>
      <c r="PP279" s="4">
        <f>SUMIFS('Aceite Virgen Extra'!PP$6:PP$257,'Aceite Virgen Extra'!$A$6:$A$257,"&gt;="&amp;$A279,'Aceite Virgen Extra'!$B$6:$B$257,"&lt;="&amp;$B279)</f>
        <v>0.36</v>
      </c>
      <c r="PQ279" s="4">
        <f>SUMIFS('Aceite Virgen Extra'!PQ$6:PQ$257,'Aceite Virgen Extra'!$A$6:$A$257,"&gt;="&amp;$A279,'Aceite Virgen Extra'!$B$6:$B$257,"&lt;="&amp;$B279)</f>
        <v>0.41000000000000003</v>
      </c>
      <c r="PR279" s="4">
        <f>SUMIFS('Aceite Virgen Extra'!PR$6:PR$257,'Aceite Virgen Extra'!$A$6:$A$257,"&gt;="&amp;$A279,'Aceite Virgen Extra'!$B$6:$B$257,"&lt;="&amp;$B279)</f>
        <v>0</v>
      </c>
      <c r="PV279" s="4">
        <f>SUMIFS('Aceite Virgen Extra'!PV$6:PV$257,'Aceite Virgen Extra'!$A$6:$A$257,"&gt;="&amp;$A279,'Aceite Virgen Extra'!$B$6:$B$257,"&lt;="&amp;$B279)</f>
        <v>0.21000000000000002</v>
      </c>
      <c r="PW279" s="4">
        <f>SUMIFS('Aceite Virgen Extra'!PW$6:PW$257,'Aceite Virgen Extra'!$A$6:$A$257,"&gt;="&amp;$A279,'Aceite Virgen Extra'!$B$6:$B$257,"&lt;="&amp;$B279)</f>
        <v>0.72000000000000008</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0.1</v>
      </c>
      <c r="QD279" s="4">
        <f>SUMIFS('Aceite Virgen Extra'!QD$6:QD$257,'Aceite Virgen Extra'!$A$6:$A$257,"&gt;="&amp;$A279,'Aceite Virgen Extra'!$B$6:$B$257,"&lt;="&amp;$B279)</f>
        <v>0.4</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0.38</v>
      </c>
      <c r="QK279" s="4">
        <f>SUMIFS('Aceite Virgen Extra'!QK$6:QK$257,'Aceite Virgen Extra'!$A$6:$A$257,"&gt;="&amp;$A279,'Aceite Virgen Extra'!$B$6:$B$257,"&lt;="&amp;$B279)</f>
        <v>0.90999999999999992</v>
      </c>
      <c r="QL279" s="4">
        <f>SUMIFS('Aceite Virgen Extra'!QL$6:QL$257,'Aceite Virgen Extra'!$A$6:$A$257,"&gt;="&amp;$A279,'Aceite Virgen Extra'!$B$6:$B$257,"&lt;="&amp;$B279)</f>
        <v>0</v>
      </c>
      <c r="QM279" s="4">
        <f>SUMIFS('Aceite Virgen Extra'!QM$6:QM$257,'Aceite Virgen Extra'!$A$6:$A$257,"&gt;="&amp;$A279,'Aceite Virgen Extra'!$B$6:$B$257,"&lt;="&amp;$B279)</f>
        <v>1.0900000000000001</v>
      </c>
      <c r="QQ279" s="4">
        <f>SUMIFS('Aceite Virgen Extra'!QQ$6:QQ$257,'Aceite Virgen Extra'!$A$6:$A$257,"&gt;="&amp;$A279,'Aceite Virgen Extra'!$B$6:$B$257,"&lt;="&amp;$B279)</f>
        <v>0.24</v>
      </c>
      <c r="QR279" s="4">
        <f>SUMIFS('Aceite Virgen Extra'!QR$6:QR$257,'Aceite Virgen Extra'!$A$6:$A$257,"&gt;="&amp;$A279,'Aceite Virgen Extra'!$B$6:$B$257,"&lt;="&amp;$B279)</f>
        <v>0.62</v>
      </c>
      <c r="QS279" s="4">
        <f>SUMIFS('Aceite Virgen Extra'!QS$6:QS$257,'Aceite Virgen Extra'!$A$6:$A$257,"&gt;="&amp;$A279,'Aceite Virgen Extra'!$B$6:$B$257,"&lt;="&amp;$B279)</f>
        <v>0</v>
      </c>
      <c r="QT279" s="4">
        <f>SUMIFS('Aceite Virgen Extra'!QT$6:QT$257,'Aceite Virgen Extra'!$A$6:$A$257,"&gt;="&amp;$A279,'Aceite Virgen Extra'!$B$6:$B$257,"&lt;="&amp;$B279)</f>
        <v>0.65</v>
      </c>
      <c r="QX279" s="4">
        <f>SUMIFS('Aceite Virgen Extra'!QX$6:QX$257,'Aceite Virgen Extra'!$A$6:$A$257,"&gt;="&amp;$A279,'Aceite Virgen Extra'!$B$6:$B$257,"&lt;="&amp;$B279)</f>
        <v>0.25</v>
      </c>
      <c r="QY279" s="4">
        <f>SUMIFS('Aceite Virgen Extra'!QY$6:QY$257,'Aceite Virgen Extra'!$A$6:$A$257,"&gt;="&amp;$A279,'Aceite Virgen Extra'!$B$6:$B$257,"&lt;="&amp;$B279)</f>
        <v>0</v>
      </c>
      <c r="QZ279" s="4">
        <f>SUMIFS('Aceite Virgen Extra'!QZ$6:QZ$257,'Aceite Virgen Extra'!$A$6:$A$257,"&gt;="&amp;$A279,'Aceite Virgen Extra'!$B$6:$B$257,"&lt;="&amp;$B279)</f>
        <v>0.24000000000000002</v>
      </c>
      <c r="RA279" s="4">
        <f>SUMIFS('Aceite Virgen Extra'!RA$6:RA$257,'Aceite Virgen Extra'!$A$6:$A$257,"&gt;="&amp;$A279,'Aceite Virgen Extra'!$B$6:$B$257,"&lt;="&amp;$B279)</f>
        <v>0</v>
      </c>
      <c r="RE279" s="4">
        <f>SUMIFS('Aceite Virgen Extra'!RE$6:RE$257,'Aceite Virgen Extra'!$A$6:$A$257,"&gt;="&amp;$A279,'Aceite Virgen Extra'!$B$6:$B$257,"&lt;="&amp;$B279)</f>
        <v>0.17</v>
      </c>
      <c r="RF279" s="4">
        <f>SUMIFS('Aceite Virgen Extra'!RF$6:RF$257,'Aceite Virgen Extra'!$A$6:$A$257,"&gt;="&amp;$A279,'Aceite Virgen Extra'!$B$6:$B$257,"&lt;="&amp;$B279)</f>
        <v>0</v>
      </c>
      <c r="RG279" s="4">
        <f>SUMIFS('Aceite Virgen Extra'!RG$6:RG$257,'Aceite Virgen Extra'!$A$6:$A$257,"&gt;="&amp;$A279,'Aceite Virgen Extra'!$B$6:$B$257,"&lt;="&amp;$B279)</f>
        <v>0.2</v>
      </c>
      <c r="RH279" s="4">
        <f>SUMIFS('Aceite Virgen Extra'!RH$6:RH$257,'Aceite Virgen Extra'!$A$6:$A$257,"&gt;="&amp;$A279,'Aceite Virgen Extra'!$B$6:$B$257,"&lt;="&amp;$B279)</f>
        <v>0</v>
      </c>
      <c r="RL279" s="4">
        <f>SUMIFS('Aceite Virgen Extra'!RL$6:RL$257,'Aceite Virgen Extra'!$A$6:$A$257,"&gt;="&amp;$A279,'Aceite Virgen Extra'!$B$6:$B$257,"&lt;="&amp;$B279)</f>
        <v>1.3</v>
      </c>
      <c r="RM279" s="4">
        <f>SUMIFS('Aceite Virgen Extra'!RM$6:RM$257,'Aceite Virgen Extra'!$A$6:$A$257,"&gt;="&amp;$A279,'Aceite Virgen Extra'!$B$6:$B$257,"&lt;="&amp;$B279)</f>
        <v>2.35</v>
      </c>
      <c r="RN279" s="4">
        <f>SUMIFS('Aceite Virgen Extra'!RN$6:RN$257,'Aceite Virgen Extra'!$A$6:$A$257,"&gt;="&amp;$A279,'Aceite Virgen Extra'!$B$6:$B$257,"&lt;="&amp;$B279)</f>
        <v>1.08</v>
      </c>
      <c r="RO279" s="4">
        <f>SUMIFS('Aceite Virgen Extra'!RO$6:RO$257,'Aceite Virgen Extra'!$A$6:$A$257,"&gt;="&amp;$A279,'Aceite Virgen Extra'!$B$6:$B$257,"&lt;="&amp;$B279)</f>
        <v>0.85</v>
      </c>
      <c r="RS279" s="69">
        <f>SUMIFS('Aceite Virgen Extra'!RS$6:RS$257,'Aceite Virgen Extra'!$A$6:$A$257,"&gt;="&amp;$A279,'Aceite Virgen Extra'!$B$6:$B$257,"&lt;="&amp;$B279)</f>
        <v>2.9699999999999998</v>
      </c>
      <c r="RT279" s="4">
        <f>SUMIFS('Aceite Virgen Extra'!RT$6:RT$257,'Aceite Virgen Extra'!$A$6:$A$257,"&gt;="&amp;$A279,'Aceite Virgen Extra'!$B$6:$B$257,"&lt;="&amp;$B279)</f>
        <v>9.65</v>
      </c>
      <c r="RU279" s="4">
        <f>SUMIFS('Aceite Virgen Extra'!RU$6:RU$257,'Aceite Virgen Extra'!$A$6:$A$257,"&gt;="&amp;$A279,'Aceite Virgen Extra'!$B$6:$B$257,"&lt;="&amp;$B279)</f>
        <v>0.32999999999999996</v>
      </c>
      <c r="RV279" s="4">
        <f>SUMIFS('Aceite Virgen Extra'!RV$6:RV$257,'Aceite Virgen Extra'!$A$6:$A$257,"&gt;="&amp;$A279,'Aceite Virgen Extra'!$B$6:$B$257,"&lt;="&amp;$B279)</f>
        <v>0</v>
      </c>
      <c r="RZ279" s="69">
        <f>SUMIFS('Aceite Virgen Extra'!RZ$6:RZ$257,'Aceite Virgen Extra'!$A$6:$A$257,"&gt;="&amp;$A279,'Aceite Virgen Extra'!$B$6:$B$257,"&lt;="&amp;$B279)</f>
        <v>5.54</v>
      </c>
      <c r="SA279" s="4">
        <f>SUMIFS('Aceite Virgen Extra'!SA$6:SA$257,'Aceite Virgen Extra'!$A$6:$A$257,"&gt;="&amp;$A279,'Aceite Virgen Extra'!$B$6:$B$257,"&lt;="&amp;$B279)</f>
        <v>11.850000000000001</v>
      </c>
      <c r="SB279" s="4">
        <f>SUMIFS('Aceite Virgen Extra'!SB$6:SB$257,'Aceite Virgen Extra'!$A$6:$A$257,"&gt;="&amp;$A279,'Aceite Virgen Extra'!$B$6:$B$257,"&lt;="&amp;$B279)</f>
        <v>2.1100000000000003</v>
      </c>
      <c r="SC279" s="4">
        <f>SUMIFS('Aceite Virgen Extra'!SC$6:SC$257,'Aceite Virgen Extra'!$A$6:$A$257,"&gt;="&amp;$A279,'Aceite Virgen Extra'!$B$6:$B$257,"&lt;="&amp;$B279)</f>
        <v>4.68</v>
      </c>
      <c r="SG279" s="69">
        <f>SUMIFS('Aceite Virgen Extra'!SG$6:SG$257,'Aceite Virgen Extra'!$A$6:$A$257,"&gt;="&amp;$A279,'Aceite Virgen Extra'!$B$6:$B$257,"&lt;="&amp;$B279)</f>
        <v>6.42</v>
      </c>
      <c r="SH279" s="4">
        <f>SUMIFS('Aceite Virgen Extra'!SH$6:SH$257,'Aceite Virgen Extra'!$A$6:$A$257,"&gt;="&amp;$A279,'Aceite Virgen Extra'!$B$6:$B$257,"&lt;="&amp;$B279)</f>
        <v>19.310000000000002</v>
      </c>
      <c r="SI279" s="4">
        <f>SUMIFS('Aceite Virgen Extra'!SI$6:SI$257,'Aceite Virgen Extra'!$A$6:$A$257,"&gt;="&amp;$A279,'Aceite Virgen Extra'!$B$6:$B$257,"&lt;="&amp;$B279)</f>
        <v>1.88</v>
      </c>
      <c r="SJ279" s="4">
        <f>SUMIFS('Aceite Virgen Extra'!SJ$6:SJ$257,'Aceite Virgen Extra'!$A$6:$A$257,"&gt;="&amp;$A279,'Aceite Virgen Extra'!$B$6:$B$257,"&lt;="&amp;$B279)</f>
        <v>1.68</v>
      </c>
      <c r="SN279" s="69">
        <f>SUMIFS('Aceite Virgen Extra'!SN$6:SN$257,'Aceite Virgen Extra'!$A$6:$A$257,"&gt;="&amp;$A279,'Aceite Virgen Extra'!$B$6:$B$257,"&lt;="&amp;$B279)</f>
        <v>5.0600000000000005</v>
      </c>
      <c r="SO279" s="4">
        <f>SUMIFS('Aceite Virgen Extra'!SO$6:SO$257,'Aceite Virgen Extra'!$A$6:$A$257,"&gt;="&amp;$A279,'Aceite Virgen Extra'!$B$6:$B$257,"&lt;="&amp;$B279)</f>
        <v>14.7</v>
      </c>
      <c r="SP279" s="4">
        <f>SUMIFS('Aceite Virgen Extra'!SP$6:SP$257,'Aceite Virgen Extra'!$A$6:$A$257,"&gt;="&amp;$A279,'Aceite Virgen Extra'!$B$6:$B$257,"&lt;="&amp;$B279)</f>
        <v>1.04</v>
      </c>
      <c r="SQ279" s="4">
        <f>SUMIFS('Aceite Virgen Extra'!SQ$6:SQ$257,'Aceite Virgen Extra'!$A$6:$A$257,"&gt;="&amp;$A279,'Aceite Virgen Extra'!$B$6:$B$257,"&lt;="&amp;$B279)</f>
        <v>2.65</v>
      </c>
      <c r="SU279" s="69">
        <f>SUMIFS('Aceite Virgen Extra'!SU$6:SU$257,'Aceite Virgen Extra'!$A$6:$A$257,"&gt;="&amp;$A279,'Aceite Virgen Extra'!$B$6:$B$257,"&lt;="&amp;$B279)</f>
        <v>2.02</v>
      </c>
      <c r="SV279" s="4">
        <f>SUMIFS('Aceite Virgen Extra'!SV$6:SV$257,'Aceite Virgen Extra'!$A$6:$A$257,"&gt;="&amp;$A279,'Aceite Virgen Extra'!$B$6:$B$257,"&lt;="&amp;$B279)</f>
        <v>4.41</v>
      </c>
      <c r="SW279" s="4">
        <f>SUMIFS('Aceite Virgen Extra'!SW$6:SW$257,'Aceite Virgen Extra'!$A$6:$A$257,"&gt;="&amp;$A279,'Aceite Virgen Extra'!$B$6:$B$257,"&lt;="&amp;$B279)</f>
        <v>1.1800000000000002</v>
      </c>
      <c r="SX279" s="4">
        <f>SUMIFS('Aceite Virgen Extra'!SX$6:SX$257,'Aceite Virgen Extra'!$A$6:$A$257,"&gt;="&amp;$A279,'Aceite Virgen Extra'!$B$6:$B$257,"&lt;="&amp;$B279)</f>
        <v>2.02</v>
      </c>
      <c r="TB279" s="69">
        <f>SUMIFS('Aceite Virgen Extra'!TB$6:TB$257,'Aceite Virgen Extra'!$A$6:$A$257,"&gt;="&amp;$A279,'Aceite Virgen Extra'!$B$6:$B$257,"&lt;="&amp;$B279)</f>
        <v>1.4</v>
      </c>
      <c r="TC279" s="4">
        <f>SUMIFS('Aceite Virgen Extra'!TC$6:TC$257,'Aceite Virgen Extra'!$A$6:$A$257,"&gt;="&amp;$A279,'Aceite Virgen Extra'!$B$6:$B$257,"&lt;="&amp;$B279)</f>
        <v>0.52</v>
      </c>
      <c r="TD279" s="4">
        <f>SUMIFS('Aceite Virgen Extra'!TD$6:TD$257,'Aceite Virgen Extra'!$A$6:$A$257,"&gt;="&amp;$A279,'Aceite Virgen Extra'!$B$6:$B$257,"&lt;="&amp;$B279)</f>
        <v>2.14</v>
      </c>
      <c r="TE279" s="4">
        <f>SUMIFS('Aceite Virgen Extra'!TE$6:TE$257,'Aceite Virgen Extra'!$A$6:$A$257,"&gt;="&amp;$A279,'Aceite Virgen Extra'!$B$6:$B$257,"&lt;="&amp;$B279)</f>
        <v>0</v>
      </c>
      <c r="TI279" s="69">
        <f>SUMIFS('Aceite Virgen Extra'!TI$6:TI$257,'Aceite Virgen Extra'!$A$6:$A$257,"&gt;="&amp;$A279,'Aceite Virgen Extra'!$B$6:$B$257,"&lt;="&amp;$B279)</f>
        <v>3.8599999999999994</v>
      </c>
      <c r="TJ279" s="4">
        <f>SUMIFS('Aceite Virgen Extra'!TJ$6:TJ$257,'Aceite Virgen Extra'!$A$6:$A$257,"&gt;="&amp;$A279,'Aceite Virgen Extra'!$B$6:$B$257,"&lt;="&amp;$B279)</f>
        <v>3.45</v>
      </c>
      <c r="TK279" s="4">
        <f>SUMIFS('Aceite Virgen Extra'!TK$6:TK$257,'Aceite Virgen Extra'!$A$6:$A$257,"&gt;="&amp;$A279,'Aceite Virgen Extra'!$B$6:$B$257,"&lt;="&amp;$B279)</f>
        <v>3.77</v>
      </c>
      <c r="TL279" s="4">
        <f>SUMIFS('Aceite Virgen Extra'!TL$6:TL$257,'Aceite Virgen Extra'!$A$6:$A$257,"&gt;="&amp;$A279,'Aceite Virgen Extra'!$B$6:$B$257,"&lt;="&amp;$B279)</f>
        <v>2.35</v>
      </c>
      <c r="TP279" s="69">
        <f>SUMIFS('Aceite Virgen Extra'!TP$6:TP$257,'Aceite Virgen Extra'!$A$6:$A$257,"&gt;="&amp;$A279,'Aceite Virgen Extra'!$B$6:$B$257,"&lt;="&amp;$B279)</f>
        <v>2.4900000000000002</v>
      </c>
      <c r="TQ279" s="4">
        <f>SUMIFS('Aceite Virgen Extra'!TQ$6:TQ$257,'Aceite Virgen Extra'!$A$6:$A$257,"&gt;="&amp;$A279,'Aceite Virgen Extra'!$B$6:$B$257,"&lt;="&amp;$B279)</f>
        <v>1.39</v>
      </c>
      <c r="TR279" s="4">
        <f>SUMIFS('Aceite Virgen Extra'!TR$6:TR$257,'Aceite Virgen Extra'!$A$6:$A$257,"&gt;="&amp;$A279,'Aceite Virgen Extra'!$B$6:$B$257,"&lt;="&amp;$B279)</f>
        <v>2.7</v>
      </c>
      <c r="TS279" s="4">
        <f>SUMIFS('Aceite Virgen Extra'!TS$6:TS$257,'Aceite Virgen Extra'!$A$6:$A$257,"&gt;="&amp;$A279,'Aceite Virgen Extra'!$B$6:$B$257,"&lt;="&amp;$B279)</f>
        <v>5.73</v>
      </c>
      <c r="TW279" s="69">
        <f>SUMIFS('Aceite Virgen Extra'!TW$6:TW$257,'Aceite Virgen Extra'!$A$6:$A$257,"&gt;="&amp;$A279,'Aceite Virgen Extra'!$B$6:$B$257,"&lt;="&amp;$B279)</f>
        <v>4.33</v>
      </c>
      <c r="TX279" s="4">
        <f>SUMIFS('Aceite Virgen Extra'!TX$6:TX$257,'Aceite Virgen Extra'!$A$6:$A$257,"&gt;="&amp;$A279,'Aceite Virgen Extra'!$B$6:$B$257,"&lt;="&amp;$B279)</f>
        <v>4.6899999999999995</v>
      </c>
      <c r="TY279" s="4">
        <f>SUMIFS('Aceite Virgen Extra'!TY$6:TY$257,'Aceite Virgen Extra'!$A$6:$A$257,"&gt;="&amp;$A279,'Aceite Virgen Extra'!$B$6:$B$257,"&lt;="&amp;$B279)</f>
        <v>4.25</v>
      </c>
      <c r="TZ279" s="4">
        <f>SUMIFS('Aceite Virgen Extra'!TZ$6:TZ$257,'Aceite Virgen Extra'!$A$6:$A$257,"&gt;="&amp;$A279,'Aceite Virgen Extra'!$B$6:$B$257,"&lt;="&amp;$B279)</f>
        <v>5.1100000000000003</v>
      </c>
      <c r="UD279" s="69">
        <f>SUMIFS('Aceite Virgen Extra'!UD$6:UD$257,'Aceite Virgen Extra'!$A$6:$A$257,"&gt;="&amp;$A279,'Aceite Virgen Extra'!$B$6:$B$257,"&lt;="&amp;$B279)</f>
        <v>2.38</v>
      </c>
      <c r="UE279" s="4">
        <f>SUMIFS('Aceite Virgen Extra'!UE$6:UE$257,'Aceite Virgen Extra'!$A$6:$A$257,"&gt;="&amp;$A279,'Aceite Virgen Extra'!$B$6:$B$257,"&lt;="&amp;$B279)</f>
        <v>5.1099999999999994</v>
      </c>
      <c r="UF279" s="4">
        <f>SUMIFS('Aceite Virgen Extra'!UF$6:UF$257,'Aceite Virgen Extra'!$A$6:$A$257,"&gt;="&amp;$A279,'Aceite Virgen Extra'!$B$6:$B$257,"&lt;="&amp;$B279)</f>
        <v>1.7599999999999998</v>
      </c>
      <c r="UG279" s="4">
        <f>SUMIFS('Aceite Virgen Extra'!UG$6:UG$257,'Aceite Virgen Extra'!$A$6:$A$257,"&gt;="&amp;$A279,'Aceite Virgen Extra'!$B$6:$B$257,"&lt;="&amp;$B279)</f>
        <v>1.19</v>
      </c>
      <c r="UK279" s="69">
        <f>SUMIFS('Aceite Virgen Extra'!UK$6:UK$257,'Aceite Virgen Extra'!$A$6:$A$257,"&gt;="&amp;$A279,'Aceite Virgen Extra'!$B$6:$B$257,"&lt;="&amp;$B279)</f>
        <v>3.68</v>
      </c>
      <c r="UL279" s="4">
        <f>SUMIFS('Aceite Virgen Extra'!UL$6:UL$257,'Aceite Virgen Extra'!$A$6:$A$257,"&gt;="&amp;$A279,'Aceite Virgen Extra'!$B$6:$B$257,"&lt;="&amp;$B279)</f>
        <v>4.34</v>
      </c>
      <c r="UM279" s="4">
        <f>SUMIFS('Aceite Virgen Extra'!UM$6:UM$257,'Aceite Virgen Extra'!$A$6:$A$257,"&gt;="&amp;$A279,'Aceite Virgen Extra'!$B$6:$B$257,"&lt;="&amp;$B279)</f>
        <v>4.16</v>
      </c>
      <c r="UN279" s="4">
        <f>SUMIFS('Aceite Virgen Extra'!UN$6:UN$257,'Aceite Virgen Extra'!$A$6:$A$257,"&gt;="&amp;$A279,'Aceite Virgen Extra'!$B$6:$B$257,"&lt;="&amp;$B279)</f>
        <v>0</v>
      </c>
      <c r="UR279" s="69">
        <f>SUMIFS('Aceite Virgen Extra'!UR$6:UR$257,'Aceite Virgen Extra'!$A$6:$A$257,"&gt;="&amp;$A279,'Aceite Virgen Extra'!$B$6:$B$257,"&lt;="&amp;$B279)</f>
        <v>3.4000000000000004</v>
      </c>
      <c r="US279" s="4">
        <f>SUMIFS('Aceite Virgen Extra'!US$6:US$257,'Aceite Virgen Extra'!$A$6:$A$257,"&gt;="&amp;$A279,'Aceite Virgen Extra'!$B$6:$B$257,"&lt;="&amp;$B279)</f>
        <v>6.12</v>
      </c>
      <c r="UT279" s="4">
        <f>SUMIFS('Aceite Virgen Extra'!UT$6:UT$257,'Aceite Virgen Extra'!$A$6:$A$257,"&gt;="&amp;$A279,'Aceite Virgen Extra'!$B$6:$B$257,"&lt;="&amp;$B279)</f>
        <v>2.21</v>
      </c>
      <c r="UU279" s="4">
        <f>SUMIFS('Aceite Virgen Extra'!UU$6:UU$257,'Aceite Virgen Extra'!$A$6:$A$257,"&gt;="&amp;$A279,'Aceite Virgen Extra'!$B$6:$B$257,"&lt;="&amp;$B279)</f>
        <v>3</v>
      </c>
      <c r="UY279" s="69">
        <f>SUMIFS('Aceite Virgen Extra'!UY$6:UY$257,'Aceite Virgen Extra'!$A$6:$A$257,"&gt;="&amp;$A279,'Aceite Virgen Extra'!$B$6:$B$257,"&lt;="&amp;$B279)</f>
        <v>2.33</v>
      </c>
      <c r="UZ279" s="4">
        <f>SUMIFS('Aceite Virgen Extra'!UZ$6:UZ$257,'Aceite Virgen Extra'!$A$6:$A$257,"&gt;="&amp;$A279,'Aceite Virgen Extra'!$B$6:$B$257,"&lt;="&amp;$B279)</f>
        <v>5.26</v>
      </c>
      <c r="VA279" s="4">
        <f>SUMIFS('Aceite Virgen Extra'!VA$6:VA$257,'Aceite Virgen Extra'!$A$6:$A$257,"&gt;="&amp;$A279,'Aceite Virgen Extra'!$B$6:$B$257,"&lt;="&amp;$B279)</f>
        <v>1.6300000000000001</v>
      </c>
      <c r="VB279" s="4">
        <f>SUMIFS('Aceite Virgen Extra'!VB$6:VB$257,'Aceite Virgen Extra'!$A$6:$A$257,"&gt;="&amp;$A279,'Aceite Virgen Extra'!$B$6:$B$257,"&lt;="&amp;$B279)</f>
        <v>0.62</v>
      </c>
      <c r="VF279" s="69">
        <f>SUMIFS('Aceite Virgen Extra'!VF$6:VF$257,'Aceite Virgen Extra'!$A$6:$A$257,"&gt;="&amp;$A279,'Aceite Virgen Extra'!$B$6:$B$257,"&lt;="&amp;$B279)</f>
        <v>4.7300000000000004</v>
      </c>
      <c r="VG279" s="4">
        <f>SUMIFS('Aceite Virgen Extra'!VG$6:VG$257,'Aceite Virgen Extra'!$A$6:$A$257,"&gt;="&amp;$A279,'Aceite Virgen Extra'!$B$6:$B$257,"&lt;="&amp;$B279)</f>
        <v>9.15</v>
      </c>
      <c r="VH279" s="4">
        <f>SUMIFS('Aceite Virgen Extra'!VH$6:VH$257,'Aceite Virgen Extra'!$A$6:$A$257,"&gt;="&amp;$A279,'Aceite Virgen Extra'!$B$6:$B$257,"&lt;="&amp;$B279)</f>
        <v>3.17</v>
      </c>
      <c r="VI279" s="4">
        <f>SUMIFS('Aceite Virgen Extra'!VI$6:VI$257,'Aceite Virgen Extra'!$A$6:$A$257,"&gt;="&amp;$A279,'Aceite Virgen Extra'!$B$6:$B$257,"&lt;="&amp;$B279)</f>
        <v>2.2599999999999998</v>
      </c>
      <c r="VM279" s="69">
        <f>SUMIFS('Aceite Virgen Extra'!VM$6:VM$257,'Aceite Virgen Extra'!$A$6:$A$257,"&gt;="&amp;$A279,'Aceite Virgen Extra'!$B$6:$B$257,"&lt;="&amp;$B279)</f>
        <v>3.5</v>
      </c>
      <c r="VN279" s="4">
        <f>SUMIFS('Aceite Virgen Extra'!VN$6:VN$257,'Aceite Virgen Extra'!$A$6:$A$257,"&gt;="&amp;$A279,'Aceite Virgen Extra'!$B$6:$B$257,"&lt;="&amp;$B279)</f>
        <v>6.1</v>
      </c>
      <c r="VO279" s="4">
        <f>SUMIFS('Aceite Virgen Extra'!VO$6:VO$257,'Aceite Virgen Extra'!$A$6:$A$257,"&gt;="&amp;$A279,'Aceite Virgen Extra'!$B$6:$B$257,"&lt;="&amp;$B279)</f>
        <v>2.06</v>
      </c>
      <c r="VP279" s="4">
        <f>SUMIFS('Aceite Virgen Extra'!VP$6:VP$257,'Aceite Virgen Extra'!$A$6:$A$257,"&gt;="&amp;$A279,'Aceite Virgen Extra'!$B$6:$B$257,"&lt;="&amp;$B279)</f>
        <v>0</v>
      </c>
      <c r="VT279" s="69">
        <f>SUMIFS('Aceite Virgen Extra'!VT$6:VT$257,'Aceite Virgen Extra'!$A$6:$A$257,"&gt;="&amp;$A279,'Aceite Virgen Extra'!$B$6:$B$257,"&lt;="&amp;$B279)</f>
        <v>3.6899999999999995</v>
      </c>
      <c r="VU279" s="4">
        <f>SUMIFS('Aceite Virgen Extra'!VU$6:VU$257,'Aceite Virgen Extra'!$A$6:$A$257,"&gt;="&amp;$A279,'Aceite Virgen Extra'!$B$6:$B$257,"&lt;="&amp;$B279)</f>
        <v>7.7499999999999991</v>
      </c>
      <c r="VV279" s="4">
        <f>SUMIFS('Aceite Virgen Extra'!VV$6:VV$257,'Aceite Virgen Extra'!$A$6:$A$257,"&gt;="&amp;$A279,'Aceite Virgen Extra'!$B$6:$B$257,"&lt;="&amp;$B279)</f>
        <v>1.6</v>
      </c>
      <c r="VW279" s="4">
        <f>SUMIFS('Aceite Virgen Extra'!VW$6:VW$257,'Aceite Virgen Extra'!$A$6:$A$257,"&gt;="&amp;$A279,'Aceite Virgen Extra'!$B$6:$B$257,"&lt;="&amp;$B279)</f>
        <v>4.09</v>
      </c>
      <c r="WA279" s="69">
        <f>SUMIFS('Aceite Virgen Extra'!WA$6:WA$257,'Aceite Virgen Extra'!$A$6:$A$257,"&gt;="&amp;$A279,'Aceite Virgen Extra'!$B$6:$B$257,"&lt;="&amp;$B279)</f>
        <v>18.170000000000002</v>
      </c>
      <c r="WB279" s="4">
        <f>SUMIFS('Aceite Virgen Extra'!WB$6:WB$257,'Aceite Virgen Extra'!$A$6:$A$257,"&gt;="&amp;$A279,'Aceite Virgen Extra'!$B$6:$B$257,"&lt;="&amp;$B279)</f>
        <v>14.74</v>
      </c>
      <c r="WC279" s="4">
        <f>SUMIFS('Aceite Virgen Extra'!WC$6:WC$257,'Aceite Virgen Extra'!$A$6:$A$257,"&gt;="&amp;$A279,'Aceite Virgen Extra'!$B$6:$B$257,"&lt;="&amp;$B279)</f>
        <v>20.77</v>
      </c>
      <c r="WD279" s="4">
        <f>SUMIFS('Aceite Virgen Extra'!WD$6:WD$257,'Aceite Virgen Extra'!$A$6:$A$257,"&gt;="&amp;$A279,'Aceite Virgen Extra'!$B$6:$B$257,"&lt;="&amp;$B279)</f>
        <v>18.380000000000003</v>
      </c>
      <c r="WH279" s="69">
        <f>SUMIFS('Aceite Virgen Extra'!WH$6:WH$257,'Aceite Virgen Extra'!$A$6:$A$257,"&gt;="&amp;$A279,'Aceite Virgen Extra'!$B$6:$B$257,"&lt;="&amp;$B279)</f>
        <v>32</v>
      </c>
      <c r="WI279" s="4">
        <f>SUMIFS('Aceite Virgen Extra'!WI$6:WI$257,'Aceite Virgen Extra'!$A$6:$A$257,"&gt;="&amp;$A279,'Aceite Virgen Extra'!$B$6:$B$257,"&lt;="&amp;$B279)</f>
        <v>16.759999999999998</v>
      </c>
      <c r="WJ279" s="4">
        <f>SUMIFS('Aceite Virgen Extra'!WJ$6:WJ$257,'Aceite Virgen Extra'!$A$6:$A$257,"&gt;="&amp;$A279,'Aceite Virgen Extra'!$B$6:$B$257,"&lt;="&amp;$B279)</f>
        <v>35.9</v>
      </c>
      <c r="WK279" s="4">
        <f>SUMIFS('Aceite Virgen Extra'!WK$6:WK$257,'Aceite Virgen Extra'!$A$6:$A$257,"&gt;="&amp;$A279,'Aceite Virgen Extra'!$B$6:$B$257,"&lt;="&amp;$B279)</f>
        <v>53.37</v>
      </c>
      <c r="WO279" s="69">
        <f>SUMIFS('Aceite Virgen Extra'!WO$6:WO$257,'Aceite Virgen Extra'!$A$6:$A$257,"&gt;="&amp;$A279,'Aceite Virgen Extra'!$B$6:$B$257,"&lt;="&amp;$B279)</f>
        <v>27.65</v>
      </c>
      <c r="WP279" s="4">
        <f>SUMIFS('Aceite Virgen Extra'!WP$6:WP$257,'Aceite Virgen Extra'!$A$6:$A$257,"&gt;="&amp;$A279,'Aceite Virgen Extra'!$B$6:$B$257,"&lt;="&amp;$B279)</f>
        <v>13.690000000000001</v>
      </c>
      <c r="WQ279" s="4">
        <f>SUMIFS('Aceite Virgen Extra'!WQ$6:WQ$257,'Aceite Virgen Extra'!$A$6:$A$257,"&gt;="&amp;$A279,'Aceite Virgen Extra'!$B$6:$B$257,"&lt;="&amp;$B279)</f>
        <v>30.299999999999997</v>
      </c>
      <c r="WR279" s="4">
        <f>SUMIFS('Aceite Virgen Extra'!WR$6:WR$257,'Aceite Virgen Extra'!$A$6:$A$257,"&gt;="&amp;$A279,'Aceite Virgen Extra'!$B$6:$B$257,"&lt;="&amp;$B279)</f>
        <v>57.39</v>
      </c>
      <c r="WV279" s="69">
        <f>SUMIFS('Aceite Virgen Extra'!WV$6:WV$257,'Aceite Virgen Extra'!$A$6:$A$257,"&gt;="&amp;$A279,'Aceite Virgen Extra'!$B$6:$B$257,"&lt;="&amp;$B279)</f>
        <v>20.490000000000002</v>
      </c>
      <c r="WW279" s="4">
        <f>SUMIFS('Aceite Virgen Extra'!WW$6:WW$257,'Aceite Virgen Extra'!$A$6:$A$257,"&gt;="&amp;$A279,'Aceite Virgen Extra'!$B$6:$B$257,"&lt;="&amp;$B279)</f>
        <v>17.41</v>
      </c>
      <c r="WX279" s="4">
        <f>SUMIFS('Aceite Virgen Extra'!WX$6:WX$257,'Aceite Virgen Extra'!$A$6:$A$257,"&gt;="&amp;$A279,'Aceite Virgen Extra'!$B$6:$B$257,"&lt;="&amp;$B279)</f>
        <v>20.93</v>
      </c>
      <c r="WY279" s="4">
        <f>SUMIFS('Aceite Virgen Extra'!WY$6:WY$257,'Aceite Virgen Extra'!$A$6:$A$257,"&gt;="&amp;$A279,'Aceite Virgen Extra'!$B$6:$B$257,"&lt;="&amp;$B279)</f>
        <v>36.78</v>
      </c>
      <c r="XC279" s="69">
        <f>SUMIFS('Aceite Virgen Extra'!XC$6:XC$257,'Aceite Virgen Extra'!$A$6:$A$257,"&gt;="&amp;$A279,'Aceite Virgen Extra'!$B$6:$B$257,"&lt;="&amp;$B279)</f>
        <v>4.93</v>
      </c>
      <c r="XD279" s="4">
        <f>SUMIFS('Aceite Virgen Extra'!XD$6:XD$257,'Aceite Virgen Extra'!$A$6:$A$257,"&gt;="&amp;$A279,'Aceite Virgen Extra'!$B$6:$B$257,"&lt;="&amp;$B279)</f>
        <v>4.8600000000000003</v>
      </c>
      <c r="XE279" s="4">
        <f>SUMIFS('Aceite Virgen Extra'!XE$6:XE$257,'Aceite Virgen Extra'!$A$6:$A$257,"&gt;="&amp;$A279,'Aceite Virgen Extra'!$B$6:$B$257,"&lt;="&amp;$B279)</f>
        <v>3.98</v>
      </c>
      <c r="XF279" s="4">
        <f>SUMIFS('Aceite Virgen Extra'!XF$6:XF$257,'Aceite Virgen Extra'!$A$6:$A$257,"&gt;="&amp;$A279,'Aceite Virgen Extra'!$B$6:$B$257,"&lt;="&amp;$B279)</f>
        <v>9.35</v>
      </c>
      <c r="XJ279" s="69">
        <f>SUMIFS('Aceite Virgen Extra'!XJ$6:XJ$257,'Aceite Virgen Extra'!$A$6:$A$257,"&gt;="&amp;$A279,'Aceite Virgen Extra'!$B$6:$B$257,"&lt;="&amp;$B279)</f>
        <v>2.7</v>
      </c>
      <c r="XK279" s="4">
        <f>SUMIFS('Aceite Virgen Extra'!XK$6:XK$257,'Aceite Virgen Extra'!$A$6:$A$257,"&gt;="&amp;$A279,'Aceite Virgen Extra'!$B$6:$B$257,"&lt;="&amp;$B279)</f>
        <v>2.9200000000000004</v>
      </c>
      <c r="XL279" s="4">
        <f>SUMIFS('Aceite Virgen Extra'!XL$6:XL$257,'Aceite Virgen Extra'!$A$6:$A$257,"&gt;="&amp;$A279,'Aceite Virgen Extra'!$B$6:$B$257,"&lt;="&amp;$B279)</f>
        <v>2.94</v>
      </c>
      <c r="XM279" s="4">
        <f>SUMIFS('Aceite Virgen Extra'!XM$6:XM$257,'Aceite Virgen Extra'!$A$6:$A$257,"&gt;="&amp;$A279,'Aceite Virgen Extra'!$B$6:$B$257,"&lt;="&amp;$B279)</f>
        <v>0.85</v>
      </c>
      <c r="XQ279" s="69">
        <f>SUMIFS('Aceite Virgen Extra'!XQ$6:XQ$257,'Aceite Virgen Extra'!$A$6:$A$257,"&gt;="&amp;$A279,'Aceite Virgen Extra'!$B$6:$B$257,"&lt;="&amp;$B279)</f>
        <v>1.5899999999999999</v>
      </c>
      <c r="XR279" s="4">
        <f>SUMIFS('Aceite Virgen Extra'!XR$6:XR$257,'Aceite Virgen Extra'!$A$6:$A$257,"&gt;="&amp;$A279,'Aceite Virgen Extra'!$B$6:$B$257,"&lt;="&amp;$B279)</f>
        <v>1.4100000000000001</v>
      </c>
      <c r="XS279" s="4">
        <f>SUMIFS('Aceite Virgen Extra'!XS$6:XS$257,'Aceite Virgen Extra'!$A$6:$A$257,"&gt;="&amp;$A279,'Aceite Virgen Extra'!$B$6:$B$257,"&lt;="&amp;$B279)</f>
        <v>2.2200000000000002</v>
      </c>
      <c r="XT279" s="4">
        <f>SUMIFS('Aceite Virgen Extra'!XT$6:XT$257,'Aceite Virgen Extra'!$A$6:$A$257,"&gt;="&amp;$A279,'Aceite Virgen Extra'!$B$6:$B$257,"&lt;="&amp;$B279)</f>
        <v>0</v>
      </c>
      <c r="XX279" s="69">
        <f>SUMIFS('Aceite Virgen Extra'!XX$6:XX$257,'Aceite Virgen Extra'!$A$6:$A$257,"&gt;="&amp;$A279,'Aceite Virgen Extra'!$B$6:$B$257,"&lt;="&amp;$B279)</f>
        <v>8.94</v>
      </c>
      <c r="XY279" s="4">
        <f>SUMIFS('Aceite Virgen Extra'!XY$6:XY$257,'Aceite Virgen Extra'!$A$6:$A$257,"&gt;="&amp;$A279,'Aceite Virgen Extra'!$B$6:$B$257,"&lt;="&amp;$B279)</f>
        <v>18.8</v>
      </c>
      <c r="XZ279" s="4">
        <f>SUMIFS('Aceite Virgen Extra'!XZ$6:XZ$257,'Aceite Virgen Extra'!$A$6:$A$257,"&gt;="&amp;$A279,'Aceite Virgen Extra'!$B$6:$B$257,"&lt;="&amp;$B279)</f>
        <v>4.4000000000000004</v>
      </c>
      <c r="YA279" s="4">
        <f>SUMIFS('Aceite Virgen Extra'!YA$6:YA$257,'Aceite Virgen Extra'!$A$6:$A$257,"&gt;="&amp;$A279,'Aceite Virgen Extra'!$B$6:$B$257,"&lt;="&amp;$B279)</f>
        <v>0.87</v>
      </c>
      <c r="YE279" s="69">
        <f>SUMIFS('Aceite Virgen Extra'!YE$6:YE$257,'Aceite Virgen Extra'!$A$6:$A$257,"&gt;="&amp;$A279,'Aceite Virgen Extra'!$B$6:$B$257,"&lt;="&amp;$B279)</f>
        <v>3.3100000000000005</v>
      </c>
      <c r="YF279" s="4">
        <f>SUMIFS('Aceite Virgen Extra'!YF$6:YF$257,'Aceite Virgen Extra'!$A$6:$A$257,"&gt;="&amp;$A279,'Aceite Virgen Extra'!$B$6:$B$257,"&lt;="&amp;$B279)</f>
        <v>3.14</v>
      </c>
      <c r="YG279" s="4">
        <f>SUMIFS('Aceite Virgen Extra'!YG$6:YG$257,'Aceite Virgen Extra'!$A$6:$A$257,"&gt;="&amp;$A279,'Aceite Virgen Extra'!$B$6:$B$257,"&lt;="&amp;$B279)</f>
        <v>3.71</v>
      </c>
      <c r="YH279" s="4">
        <f>SUMIFS('Aceite Virgen Extra'!YH$6:YH$257,'Aceite Virgen Extra'!$A$6:$A$257,"&gt;="&amp;$A279,'Aceite Virgen Extra'!$B$6:$B$257,"&lt;="&amp;$B279)</f>
        <v>1.64</v>
      </c>
      <c r="YL279" s="69">
        <f>SUMIFS('Aceite Virgen Extra'!YL$6:YL$257,'Aceite Virgen Extra'!$A$6:$A$257,"&gt;="&amp;$A279,'Aceite Virgen Extra'!$B$6:$B$257,"&lt;="&amp;$B279)</f>
        <v>2.64</v>
      </c>
      <c r="YM279" s="4">
        <f>SUMIFS('Aceite Virgen Extra'!YM$6:YM$257,'Aceite Virgen Extra'!$A$6:$A$257,"&gt;="&amp;$A279,'Aceite Virgen Extra'!$B$6:$B$257,"&lt;="&amp;$B279)</f>
        <v>1.1400000000000001</v>
      </c>
      <c r="YN279" s="4">
        <f>SUMIFS('Aceite Virgen Extra'!YN$6:YN$257,'Aceite Virgen Extra'!$A$6:$A$257,"&gt;="&amp;$A279,'Aceite Virgen Extra'!$B$6:$B$257,"&lt;="&amp;$B279)</f>
        <v>3.31</v>
      </c>
      <c r="YO279" s="4">
        <f>SUMIFS('Aceite Virgen Extra'!YO$6:YO$257,'Aceite Virgen Extra'!$A$6:$A$257,"&gt;="&amp;$A279,'Aceite Virgen Extra'!$B$6:$B$257,"&lt;="&amp;$B279)</f>
        <v>3.6900000000000004</v>
      </c>
      <c r="YP279" s="4">
        <f>SUMIFS('Aceite Virgen Extra'!YP$6:YP$257,'Aceite Virgen Extra'!$A$6:$A$257,"&gt;="&amp;$A279,'Aceite Virgen Extra'!$B$6:$B$257,"&lt;="&amp;$B279)</f>
        <v>1.79</v>
      </c>
      <c r="YS279" s="69">
        <f>SUMIFS('Aceite Virgen Extra'!YS$6:YS$257,'Aceite Virgen Extra'!$A$6:$A$257,"&gt;="&amp;$A279,'Aceite Virgen Extra'!$B$6:$B$257,"&lt;="&amp;$B279)</f>
        <v>0.78</v>
      </c>
      <c r="YT279" s="4">
        <f>SUMIFS('Aceite Virgen Extra'!YT$6:YT$257,'Aceite Virgen Extra'!$A$6:$A$257,"&gt;="&amp;$A279,'Aceite Virgen Extra'!$B$6:$B$257,"&lt;="&amp;$B279)</f>
        <v>1.01</v>
      </c>
      <c r="YU279" s="4">
        <f>SUMIFS('Aceite Virgen Extra'!YU$6:YU$257,'Aceite Virgen Extra'!$A$6:$A$257,"&gt;="&amp;$A279,'Aceite Virgen Extra'!$B$6:$B$257,"&lt;="&amp;$B279)</f>
        <v>0.75</v>
      </c>
      <c r="YV279" s="4">
        <f>SUMIFS('Aceite Virgen Extra'!YV$6:YV$257,'Aceite Virgen Extra'!$A$6:$A$257,"&gt;="&amp;$A279,'Aceite Virgen Extra'!$B$6:$B$257,"&lt;="&amp;$B279)</f>
        <v>0.74</v>
      </c>
      <c r="YW279" s="4">
        <f>SUMIFS('Aceite Virgen Extra'!YW$6:YW$257,'Aceite Virgen Extra'!$A$6:$A$257,"&gt;="&amp;$A279,'Aceite Virgen Extra'!$B$6:$B$257,"&lt;="&amp;$B279)</f>
        <v>0.78</v>
      </c>
      <c r="YZ279" s="69">
        <f>SUMIFS('Aceite Virgen Extra'!YZ$6:YZ$257,'Aceite Virgen Extra'!$A$6:$A$257,"&gt;="&amp;$A279,'Aceite Virgen Extra'!$B$6:$B$257,"&lt;="&amp;$B279)</f>
        <v>0.17</v>
      </c>
      <c r="ZA279" s="4">
        <f>SUMIFS('Aceite Virgen Extra'!ZA$6:ZA$257,'Aceite Virgen Extra'!$A$6:$A$257,"&gt;="&amp;$A279,'Aceite Virgen Extra'!$B$6:$B$257,"&lt;="&amp;$B279)</f>
        <v>0</v>
      </c>
      <c r="ZB279" s="4">
        <f>SUMIFS('Aceite Virgen Extra'!ZB$6:ZB$257,'Aceite Virgen Extra'!$A$6:$A$257,"&gt;="&amp;$A279,'Aceite Virgen Extra'!$B$6:$B$257,"&lt;="&amp;$B279)</f>
        <v>0.2</v>
      </c>
      <c r="ZC279" s="4">
        <f>SUMIFS('Aceite Virgen Extra'!ZC$6:ZC$257,'Aceite Virgen Extra'!$A$6:$A$257,"&gt;="&amp;$A279,'Aceite Virgen Extra'!$B$6:$B$257,"&lt;="&amp;$B279)</f>
        <v>0.24</v>
      </c>
      <c r="ZD279" s="4">
        <f>SUMIFS('Aceite Virgen Extra'!ZD$6:ZD$257,'Aceite Virgen Extra'!$A$6:$A$257,"&gt;="&amp;$A279,'Aceite Virgen Extra'!$B$6:$B$257,"&lt;="&amp;$B279)</f>
        <v>0</v>
      </c>
    </row>
    <row r="280" spans="1:680" x14ac:dyDescent="0.25">
      <c r="A280" s="9">
        <f>'TAM Aceite Virgen Extra'!B28</f>
        <v>9</v>
      </c>
      <c r="B280" s="9">
        <f>'TAM Aceite Virgen Extra'!C28</f>
        <v>9.3000000000000007</v>
      </c>
      <c r="C280" s="9"/>
      <c r="D280" s="4">
        <f>SUMIFS('Aceite Virgen Extra'!D$6:D$257,'Aceite Virgen Extra'!$A$6:$A$257,"&gt;="&amp;$A280,'Aceite Virgen Extra'!$B$6:$B$257,"&lt;="&amp;$B280)</f>
        <v>0.04</v>
      </c>
      <c r="E280" s="4">
        <f>SUMIFS('Aceite Virgen Extra'!E$6:E$257,'Aceite Virgen Extra'!$A$6:$A$257,"&gt;="&amp;$A280,'Aceite Virgen Extra'!$B$6:$B$257,"&lt;="&amp;$B280)</f>
        <v>0.14000000000000001</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v>
      </c>
      <c r="L280" s="4">
        <f>SUMIFS('Aceite Virgen Extra'!L$6:L$257,'Aceite Virgen Extra'!$A$6:$A$257,"&gt;="&amp;$A280,'Aceite Virgen Extra'!$B$6:$B$257,"&lt;="&amp;$B280)</f>
        <v>0</v>
      </c>
      <c r="M280" s="4">
        <f>SUMIFS('Aceite Virgen Extra'!M$6:M$257,'Aceite Virgen Extra'!$A$6:$A$257,"&gt;="&amp;$A280,'Aceite Virgen Extra'!$B$6:$B$257,"&lt;="&amp;$B280)</f>
        <v>0.19</v>
      </c>
      <c r="N280" s="4">
        <f>SUMIFS('Aceite Virgen Extra'!N$6:N$257,'Aceite Virgen Extra'!$A$6:$A$257,"&gt;="&amp;$A280,'Aceite Virgen Extra'!$B$6:$B$257,"&lt;="&amp;$B280)</f>
        <v>0</v>
      </c>
      <c r="O280" s="9"/>
      <c r="P280" s="9"/>
      <c r="Q280" s="9"/>
      <c r="R280" s="4">
        <f>SUMIFS('Aceite Virgen Extra'!R$6:R$257,'Aceite Virgen Extra'!$A$6:$A$257,"&gt;="&amp;$A280,'Aceite Virgen Extra'!$B$6:$B$257,"&lt;="&amp;$B280)</f>
        <v>0.04</v>
      </c>
      <c r="S280" s="4">
        <f>SUMIFS('Aceite Virgen Extra'!S$6:S$257,'Aceite Virgen Extra'!$A$6:$A$257,"&gt;="&amp;$A280,'Aceite Virgen Extra'!$B$6:$B$257,"&lt;="&amp;$B280)</f>
        <v>0.18</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0.04</v>
      </c>
      <c r="Z280" s="4">
        <f>SUMIFS('Aceite Virgen Extra'!Z$6:Z$257,'Aceite Virgen Extra'!$A$6:$A$257,"&gt;="&amp;$A280,'Aceite Virgen Extra'!$B$6:$B$257,"&lt;="&amp;$B280)</f>
        <v>0.18</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v>
      </c>
      <c r="AG280" s="4">
        <f>SUMIFS('Aceite Virgen Extra'!AG$6:AG$257,'Aceite Virgen Extra'!$A$6:$A$257,"&gt;="&amp;$A280,'Aceite Virgen Extra'!$B$6:$B$257,"&lt;="&amp;$B280)</f>
        <v>0</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0.05</v>
      </c>
      <c r="AN280" s="4">
        <f>SUMIFS('Aceite Virgen Extra'!AN$6:AN$257,'Aceite Virgen Extra'!$A$6:$A$257,"&gt;="&amp;$A280,'Aceite Virgen Extra'!$B$6:$B$257,"&lt;="&amp;$B280)</f>
        <v>0.2</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0.36</v>
      </c>
      <c r="AU280" s="4">
        <f>SUMIFS('Aceite Virgen Extra'!AU$6:AU$257,'Aceite Virgen Extra'!$A$6:$A$257,"&gt;="&amp;$A280,'Aceite Virgen Extra'!$B$6:$B$257,"&lt;="&amp;$B280)</f>
        <v>0</v>
      </c>
      <c r="AV280" s="4">
        <f>SUMIFS('Aceite Virgen Extra'!AV$6:AV$257,'Aceite Virgen Extra'!$A$6:$A$257,"&gt;="&amp;$A280,'Aceite Virgen Extra'!$B$6:$B$257,"&lt;="&amp;$B280)</f>
        <v>0</v>
      </c>
      <c r="AW280" s="4">
        <f>SUMIFS('Aceite Virgen Extra'!AW$6:AW$257,'Aceite Virgen Extra'!$A$6:$A$257,"&gt;="&amp;$A280,'Aceite Virgen Extra'!$B$6:$B$257,"&lt;="&amp;$B280)</f>
        <v>0</v>
      </c>
      <c r="BA280" s="4">
        <f>SUMIFS('Aceite Virgen Extra'!BA$6:BA$257,'Aceite Virgen Extra'!$A$6:$A$257,"&gt;="&amp;A280,'Aceite Virgen Extra'!$B$6:$B$257,"&lt;="&amp;B280)</f>
        <v>0.16</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0.24</v>
      </c>
      <c r="BP280" s="4">
        <f>SUMIFS('Aceite Virgen Extra'!BP$6:BP$257,'Aceite Virgen Extra'!$A$6:$A$257,"&gt;="&amp;$A280,'Aceite Virgen Extra'!$B$6:$B$257,"&lt;="&amp;$B280)</f>
        <v>0.24</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0.26</v>
      </c>
      <c r="BW280" s="4">
        <f>SUMIFS('Aceite Virgen Extra'!BW$6:BW$257,'Aceite Virgen Extra'!$A$6:$A$257,"&gt;="&amp;$A280,'Aceite Virgen Extra'!$B$6:$B$257,"&lt;="&amp;$B280)</f>
        <v>0.34</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0.17</v>
      </c>
      <c r="CD280" s="4">
        <f>SUMIFS('Aceite Virgen Extra'!CD$6:CD$257,'Aceite Virgen Extra'!$A$6:$A$257,"&gt;="&amp;$A280,'Aceite Virgen Extra'!$B$6:$B$257,"&lt;="&amp;$B280)</f>
        <v>0</v>
      </c>
      <c r="CE280" s="4">
        <f>SUMIFS('Aceite Virgen Extra'!CE$6:CE$257,'Aceite Virgen Extra'!$A$6:$A$257,"&gt;="&amp;$A280,'Aceite Virgen Extra'!$B$6:$B$257,"&lt;="&amp;$B280)</f>
        <v>0</v>
      </c>
      <c r="CF280" s="4">
        <f>SUMIFS('Aceite Virgen Extra'!CF$6:CF$257,'Aceite Virgen Extra'!$A$6:$A$257,"&gt;="&amp;$A280,'Aceite Virgen Extra'!$B$6:$B$257,"&lt;="&amp;$B280)</f>
        <v>0</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v>
      </c>
      <c r="CM280" s="4">
        <f>SUMIFS('Aceite Virgen Extra'!CM$6:CM$257,'Aceite Virgen Extra'!$A$6:$A$257,"&gt;="&amp;$A280,'Aceite Virgen Extra'!$B$6:$B$257,"&lt;="&amp;$B280)</f>
        <v>0</v>
      </c>
      <c r="CQ280" s="4">
        <f>SUMIFS('Aceite Virgen Extra'!CQ$6:CQ$257,'Aceite Virgen Extra'!$A$6:$A$257,"&gt;="&amp;$A280,'Aceite Virgen Extra'!$B$6:$B$257,"&lt;="&amp;$B280)</f>
        <v>0</v>
      </c>
      <c r="CR280" s="4">
        <f>SUMIFS('Aceite Virgen Extra'!CR$6:CR$257,'Aceite Virgen Extra'!$A$6:$A$257,"&gt;="&amp;$A280,'Aceite Virgen Extra'!$B$6:$B$257,"&lt;="&amp;$B280)</f>
        <v>0</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0.17</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0.03</v>
      </c>
      <c r="DF280" s="4">
        <f>SUMIFS('Aceite Virgen Extra'!DF$6:DF$257,'Aceite Virgen Extra'!$A$6:$A$257,"&gt;="&amp;$A280,'Aceite Virgen Extra'!$B$6:$B$257,"&lt;="&amp;$B280)</f>
        <v>0.11</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0.19</v>
      </c>
      <c r="DM280" s="4">
        <f>SUMIFS('Aceite Virgen Extra'!DM$6:DM$257,'Aceite Virgen Extra'!$A$6:$A$257,"&gt;="&amp;$A280,'Aceite Virgen Extra'!$B$6:$B$257,"&lt;="&amp;$B280)</f>
        <v>0.14000000000000001</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0.19</v>
      </c>
      <c r="DT280" s="4">
        <f>SUMIFS('Aceite Virgen Extra'!DT$6:DT$257,'Aceite Virgen Extra'!$A$6:$A$257,"&gt;="&amp;$A280,'Aceite Virgen Extra'!$B$6:$B$257,"&lt;="&amp;$B280)</f>
        <v>0</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v>
      </c>
      <c r="EA280" s="4">
        <f>SUMIFS('Aceite Virgen Extra'!EA$6:EA$257,'Aceite Virgen Extra'!$A$6:$A$257,"&gt;="&amp;$A280,'Aceite Virgen Extra'!$B$6:$B$257,"&lt;="&amp;$B280)</f>
        <v>0</v>
      </c>
      <c r="EB280" s="4">
        <f>SUMIFS('Aceite Virgen Extra'!EB$6:EB$257,'Aceite Virgen Extra'!$A$6:$A$257,"&gt;="&amp;$A280,'Aceite Virgen Extra'!$B$6:$B$257,"&lt;="&amp;$B280)</f>
        <v>0</v>
      </c>
      <c r="EC280" s="4">
        <f>SUMIFS('Aceite Virgen Extra'!EC$6:EC$257,'Aceite Virgen Extra'!$A$6:$A$257,"&gt;="&amp;$A280,'Aceite Virgen Extra'!$B$6:$B$257,"&lt;="&amp;$B280)</f>
        <v>0</v>
      </c>
      <c r="EG280" s="4">
        <f>SUMIFS('Aceite Virgen Extra'!EG$6:EG$257,'Aceite Virgen Extra'!$A$6:$A$257,"&gt;="&amp;$A280,'Aceite Virgen Extra'!$B$6:$B$257,"&lt;="&amp;$B280)</f>
        <v>0</v>
      </c>
      <c r="EH280" s="4">
        <f>SUMIFS('Aceite Virgen Extra'!EH$6:EH$257,'Aceite Virgen Extra'!$A$6:$A$257,"&gt;="&amp;$A280,'Aceite Virgen Extra'!$B$6:$B$257,"&lt;="&amp;$B280)</f>
        <v>0</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0.06</v>
      </c>
      <c r="EO280" s="4">
        <f>SUMIFS('Aceite Virgen Extra'!EO$6:EO$257,'Aceite Virgen Extra'!$A$6:$A$257,"&gt;="&amp;$A280,'Aceite Virgen Extra'!$B$6:$B$257,"&lt;="&amp;$B280)</f>
        <v>0.2</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0.14000000000000001</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0.31</v>
      </c>
      <c r="FC280" s="4">
        <f>SUMIFS('Aceite Virgen Extra'!FC$6:FC$257,'Aceite Virgen Extra'!$A$6:$A$257,"&gt;="&amp;$A280,'Aceite Virgen Extra'!$B$6:$B$257,"&lt;="&amp;$B280)</f>
        <v>0.16</v>
      </c>
      <c r="FD280" s="4">
        <f>SUMIFS('Aceite Virgen Extra'!FD$6:FD$257,'Aceite Virgen Extra'!$A$6:$A$257,"&gt;="&amp;$A280,'Aceite Virgen Extra'!$B$6:$B$257,"&lt;="&amp;$B280)</f>
        <v>0.14000000000000001</v>
      </c>
      <c r="FE280" s="4">
        <f>SUMIFS('Aceite Virgen Extra'!FE$6:FE$257,'Aceite Virgen Extra'!$A$6:$A$257,"&gt;="&amp;$A280,'Aceite Virgen Extra'!$B$6:$B$257,"&lt;="&amp;$B280)</f>
        <v>1.43</v>
      </c>
      <c r="FI280" s="4">
        <f>SUMIFS('Aceite Virgen Extra'!FI$6:FI$257,'Aceite Virgen Extra'!$A$6:$A$257,"&gt;="&amp;$A280,'Aceite Virgen Extra'!$B$6:$B$257,"&lt;="&amp;$B280)</f>
        <v>0.15</v>
      </c>
      <c r="FJ280" s="4">
        <f>SUMIFS('Aceite Virgen Extra'!FJ$6:FJ$257,'Aceite Virgen Extra'!$A$6:$A$257,"&gt;="&amp;$A280,'Aceite Virgen Extra'!$B$6:$B$257,"&lt;="&amp;$B280)</f>
        <v>0</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0.15</v>
      </c>
      <c r="FQ280" s="4">
        <f>SUMIFS('Aceite Virgen Extra'!FQ$6:FQ$257,'Aceite Virgen Extra'!$A$6:$A$257,"&gt;="&amp;$A280,'Aceite Virgen Extra'!$B$6:$B$257,"&lt;="&amp;$B280)</f>
        <v>0.23</v>
      </c>
      <c r="FR280" s="4">
        <f>SUMIFS('Aceite Virgen Extra'!FR$6:FR$257,'Aceite Virgen Extra'!$A$6:$A$257,"&gt;="&amp;$A280,'Aceite Virgen Extra'!$B$6:$B$257,"&lt;="&amp;$B280)</f>
        <v>0</v>
      </c>
      <c r="FS280" s="4">
        <f>SUMIFS('Aceite Virgen Extra'!FS$6:FS$257,'Aceite Virgen Extra'!$A$6:$A$257,"&gt;="&amp;$A280,'Aceite Virgen Extra'!$B$6:$B$257,"&lt;="&amp;$B280)</f>
        <v>0.37</v>
      </c>
      <c r="FW280" s="4">
        <f>SUMIFS('Aceite Virgen Extra'!FW$6:FW$257,'Aceite Virgen Extra'!$A$6:$A$257,"&gt;="&amp;$A280,'Aceite Virgen Extra'!$B$6:$B$257,"&lt;="&amp;$B280)</f>
        <v>0.11</v>
      </c>
      <c r="FX280" s="4">
        <f>SUMIFS('Aceite Virgen Extra'!FX$6:FX$257,'Aceite Virgen Extra'!$A$6:$A$257,"&gt;="&amp;$A280,'Aceite Virgen Extra'!$B$6:$B$257,"&lt;="&amp;$B280)</f>
        <v>0.42</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0.28000000000000003</v>
      </c>
      <c r="GE280" s="4">
        <f>SUMIFS('Aceite Virgen Extra'!GE$6:GE$257,'Aceite Virgen Extra'!$A$6:$A$257,"&gt;="&amp;$A280,'Aceite Virgen Extra'!$B$6:$B$257,"&lt;="&amp;$B280)</f>
        <v>0.12</v>
      </c>
      <c r="GF280" s="4">
        <f>SUMIFS('Aceite Virgen Extra'!GF$6:GF$257,'Aceite Virgen Extra'!$A$6:$A$257,"&gt;="&amp;$A280,'Aceite Virgen Extra'!$B$6:$B$257,"&lt;="&amp;$B280)</f>
        <v>0.43</v>
      </c>
      <c r="GG280" s="4">
        <f>SUMIFS('Aceite Virgen Extra'!GG$6:GG$257,'Aceite Virgen Extra'!$A$6:$A$257,"&gt;="&amp;$A280,'Aceite Virgen Extra'!$B$6:$B$257,"&lt;="&amp;$B280)</f>
        <v>0</v>
      </c>
      <c r="GK280" s="4">
        <f>SUMIFS('Aceite Virgen Extra'!GK$6:GK$257,'Aceite Virgen Extra'!$A$6:$A$257,"&gt;="&amp;$A280,'Aceite Virgen Extra'!$B$6:$B$257,"&lt;="&amp;$B280)</f>
        <v>0.16</v>
      </c>
      <c r="GL280" s="4">
        <f>SUMIFS('Aceite Virgen Extra'!GL$6:GL$257,'Aceite Virgen Extra'!$A$6:$A$257,"&gt;="&amp;$A280,'Aceite Virgen Extra'!$B$6:$B$257,"&lt;="&amp;$B280)</f>
        <v>0</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0.08</v>
      </c>
      <c r="GS280" s="4">
        <f>SUMIFS('Aceite Virgen Extra'!GS$6:GS$257,'Aceite Virgen Extra'!$A$6:$A$257,"&gt;="&amp;$A280,'Aceite Virgen Extra'!$B$6:$B$257,"&lt;="&amp;$B280)</f>
        <v>0.14000000000000001</v>
      </c>
      <c r="GT280" s="4">
        <f>SUMIFS('Aceite Virgen Extra'!GT$6:GT$257,'Aceite Virgen Extra'!$A$6:$A$257,"&gt;="&amp;$A280,'Aceite Virgen Extra'!$B$6:$B$257,"&lt;="&amp;$B280)</f>
        <v>0.08</v>
      </c>
      <c r="GU280" s="4">
        <f>SUMIFS('Aceite Virgen Extra'!GU$6:GU$257,'Aceite Virgen Extra'!$A$6:$A$257,"&gt;="&amp;$A280,'Aceite Virgen Extra'!$B$6:$B$257,"&lt;="&amp;$B280)</f>
        <v>0</v>
      </c>
      <c r="GY280" s="4">
        <f>SUMIFS('Aceite Virgen Extra'!GY$6:GY$257,'Aceite Virgen Extra'!$A$6:$A$257,"&gt;="&amp;$A280,'Aceite Virgen Extra'!$B$6:$B$257,"&lt;="&amp;$B280)</f>
        <v>0</v>
      </c>
      <c r="GZ280" s="4">
        <f>SUMIFS('Aceite Virgen Extra'!GZ$6:GZ$257,'Aceite Virgen Extra'!$A$6:$A$257,"&gt;="&amp;$A280,'Aceite Virgen Extra'!$B$6:$B$257,"&lt;="&amp;$B280)</f>
        <v>0</v>
      </c>
      <c r="HA280" s="4">
        <f>SUMIFS('Aceite Virgen Extra'!HA$6:HA$257,'Aceite Virgen Extra'!$A$6:$A$257,"&gt;="&amp;$A280,'Aceite Virgen Extra'!$B$6:$B$257,"&lt;="&amp;$B280)</f>
        <v>0</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0.15</v>
      </c>
      <c r="HN280" s="4">
        <f>SUMIFS('Aceite Virgen Extra'!HN$6:HN$257,'Aceite Virgen Extra'!$A$6:$A$257,"&gt;="&amp;$A280,'Aceite Virgen Extra'!$B$6:$B$257,"&lt;="&amp;$B280)</f>
        <v>0</v>
      </c>
      <c r="HO280" s="4">
        <f>SUMIFS('Aceite Virgen Extra'!HO$6:HO$257,'Aceite Virgen Extra'!$A$6:$A$257,"&gt;="&amp;$A280,'Aceite Virgen Extra'!$B$6:$B$257,"&lt;="&amp;$B280)</f>
        <v>0</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0.04</v>
      </c>
      <c r="IB280" s="4">
        <f>SUMIFS('Aceite Virgen Extra'!IB$6:IB$257,'Aceite Virgen Extra'!$A$6:$A$257,"&gt;="&amp;$A280,'Aceite Virgen Extra'!$B$6:$B$257,"&lt;="&amp;$B280)</f>
        <v>0</v>
      </c>
      <c r="IC280" s="4">
        <f>SUMIFS('Aceite Virgen Extra'!IC$6:IC$257,'Aceite Virgen Extra'!$A$6:$A$257,"&gt;="&amp;$A280,'Aceite Virgen Extra'!$B$6:$B$257,"&lt;="&amp;$B280)</f>
        <v>0</v>
      </c>
      <c r="ID280" s="4">
        <f>SUMIFS('Aceite Virgen Extra'!ID$6:ID$257,'Aceite Virgen Extra'!$A$6:$A$257,"&gt;="&amp;$A280,'Aceite Virgen Extra'!$B$6:$B$257,"&lt;="&amp;$B280)</f>
        <v>0</v>
      </c>
      <c r="IH280" s="4">
        <f>SUMIFS('Aceite Virgen Extra'!IH$6:IH$257,'Aceite Virgen Extra'!$A$6:$A$257,"&gt;="&amp;$A280,'Aceite Virgen Extra'!$B$6:$B$257,"&lt;="&amp;$B280)</f>
        <v>0.12</v>
      </c>
      <c r="II280" s="4">
        <f>SUMIFS('Aceite Virgen Extra'!II$6:II$257,'Aceite Virgen Extra'!$A$6:$A$257,"&gt;="&amp;$A280,'Aceite Virgen Extra'!$B$6:$B$257,"&lt;="&amp;$B280)</f>
        <v>0</v>
      </c>
      <c r="IJ280" s="4">
        <f>SUMIFS('Aceite Virgen Extra'!IJ$6:IJ$257,'Aceite Virgen Extra'!$A$6:$A$257,"&gt;="&amp;$A280,'Aceite Virgen Extra'!$B$6:$B$257,"&lt;="&amp;$B280)</f>
        <v>0.21</v>
      </c>
      <c r="IK280" s="4">
        <f>SUMIFS('Aceite Virgen Extra'!IK$6:IK$257,'Aceite Virgen Extra'!$A$6:$A$257,"&gt;="&amp;$A280,'Aceite Virgen Extra'!$B$6:$B$257,"&lt;="&amp;$B280)</f>
        <v>0</v>
      </c>
      <c r="IO280" s="4">
        <f>SUMIFS('Aceite Virgen Extra'!IO$6:IO$257,'Aceite Virgen Extra'!$A$6:$A$257,"&gt;="&amp;$A280,'Aceite Virgen Extra'!$B$6:$B$257,"&lt;="&amp;$B280)</f>
        <v>0.55000000000000004</v>
      </c>
      <c r="IP280" s="4">
        <f>SUMIFS('Aceite Virgen Extra'!IP$6:IP$257,'Aceite Virgen Extra'!$A$6:$A$257,"&gt;="&amp;$A280,'Aceite Virgen Extra'!$B$6:$B$257,"&lt;="&amp;$B280)</f>
        <v>0.94</v>
      </c>
      <c r="IQ280" s="4">
        <f>SUMIFS('Aceite Virgen Extra'!IQ$6:IQ$257,'Aceite Virgen Extra'!$A$6:$A$257,"&gt;="&amp;$A280,'Aceite Virgen Extra'!$B$6:$B$257,"&lt;="&amp;$B280)</f>
        <v>0</v>
      </c>
      <c r="IR280" s="4">
        <f>SUMIFS('Aceite Virgen Extra'!IR$6:IR$257,'Aceite Virgen Extra'!$A$6:$A$257,"&gt;="&amp;$A280,'Aceite Virgen Extra'!$B$6:$B$257,"&lt;="&amp;$B280)</f>
        <v>0</v>
      </c>
      <c r="IV280" s="4">
        <f>SUMIFS('Aceite Virgen Extra'!IV$6:IV$257,'Aceite Virgen Extra'!$A$6:$A$257,"&gt;="&amp;$A280,'Aceite Virgen Extra'!$B$6:$B$257,"&lt;="&amp;$B280)</f>
        <v>0</v>
      </c>
      <c r="IW280" s="4">
        <f>SUMIFS('Aceite Virgen Extra'!IW$6:IW$257,'Aceite Virgen Extra'!$A$6:$A$257,"&gt;="&amp;$A280,'Aceite Virgen Extra'!$B$6:$B$257,"&lt;="&amp;$B280)</f>
        <v>0</v>
      </c>
      <c r="IX280" s="4">
        <f>SUMIFS('Aceite Virgen Extra'!IX$6:IX$257,'Aceite Virgen Extra'!$A$6:$A$257,"&gt;="&amp;$A280,'Aceite Virgen Extra'!$B$6:$B$257,"&lt;="&amp;$B280)</f>
        <v>0</v>
      </c>
      <c r="IY280" s="4">
        <f>SUMIFS('Aceite Virgen Extra'!IY$6:IY$257,'Aceite Virgen Extra'!$A$6:$A$257,"&gt;="&amp;$A280,'Aceite Virgen Extra'!$B$6:$B$257,"&lt;="&amp;$B280)</f>
        <v>0</v>
      </c>
      <c r="JB280"/>
      <c r="JC280" s="4">
        <f>SUMIFS('Aceite Virgen Extra'!JC$6:JC$257,'Aceite Virgen Extra'!$A$6:$A$257,"&gt;="&amp;$A280,'Aceite Virgen Extra'!$B$6:$B$257,"&lt;="&amp;$B280)</f>
        <v>0.03</v>
      </c>
      <c r="JD280" s="4">
        <f>SUMIFS('Aceite Virgen Extra'!JD$6:JD$257,'Aceite Virgen Extra'!$A$6:$A$257,"&gt;="&amp;$A280,'Aceite Virgen Extra'!$B$6:$B$257,"&lt;="&amp;$B280)</f>
        <v>0</v>
      </c>
      <c r="JE280" s="4">
        <f>SUMIFS('Aceite Virgen Extra'!JE$6:JE$257,'Aceite Virgen Extra'!$A$6:$A$257,"&gt;="&amp;$A280,'Aceite Virgen Extra'!$B$6:$B$257,"&lt;="&amp;$B280)</f>
        <v>0.06</v>
      </c>
      <c r="JF280" s="4">
        <f>SUMIFS('Aceite Virgen Extra'!JF$6:JF$257,'Aceite Virgen Extra'!$A$6:$A$257,"&gt;="&amp;$A280,'Aceite Virgen Extra'!$B$6:$B$257,"&lt;="&amp;$B280)</f>
        <v>0</v>
      </c>
      <c r="JJ280" s="4">
        <f>SUMIFS('Aceite Virgen Extra'!JJ$6:JJ$257,'Aceite Virgen Extra'!$A$6:$A$257,"&gt;="&amp;$A280,'Aceite Virgen Extra'!$B$6:$B$257,"&lt;="&amp;$B280)</f>
        <v>0</v>
      </c>
      <c r="JK280" s="4">
        <f>SUMIFS('Aceite Virgen Extra'!JK$6:JK$257,'Aceite Virgen Extra'!$A$6:$A$257,"&gt;="&amp;$A280,'Aceite Virgen Extra'!$B$6:$B$257,"&lt;="&amp;$B280)</f>
        <v>0</v>
      </c>
      <c r="JL280" s="4">
        <f>SUMIFS('Aceite Virgen Extra'!JL$6:JL$257,'Aceite Virgen Extra'!$A$6:$A$257,"&gt;="&amp;$A280,'Aceite Virgen Extra'!$B$6:$B$257,"&lt;="&amp;$B280)</f>
        <v>0</v>
      </c>
      <c r="JM280" s="4">
        <f>SUMIFS('Aceite Virgen Extra'!JM$6:JM$257,'Aceite Virgen Extra'!$A$6:$A$257,"&gt;="&amp;$A280,'Aceite Virgen Extra'!$B$6:$B$257,"&lt;="&amp;$B280)</f>
        <v>0</v>
      </c>
      <c r="JQ280" s="4">
        <f>SUMIFS('Aceite Virgen Extra'!JQ$6:JQ$257,'Aceite Virgen Extra'!$A$6:$A$257,"&gt;="&amp;$A280,'Aceite Virgen Extra'!$B$6:$B$257,"&lt;="&amp;$B280)</f>
        <v>0.16</v>
      </c>
      <c r="JR280" s="4">
        <f>SUMIFS('Aceite Virgen Extra'!JR$6:JR$257,'Aceite Virgen Extra'!$A$6:$A$257,"&gt;="&amp;$A280,'Aceite Virgen Extra'!$B$6:$B$257,"&lt;="&amp;$B280)</f>
        <v>0</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0.05</v>
      </c>
      <c r="JY280" s="4">
        <f>SUMIFS('Aceite Virgen Extra'!JY$6:JY$257,'Aceite Virgen Extra'!$A$6:$A$257,"&gt;="&amp;$A280,'Aceite Virgen Extra'!$B$6:$B$257,"&lt;="&amp;$B280)</f>
        <v>0</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0.16</v>
      </c>
      <c r="KM280" s="4">
        <f>SUMIFS('Aceite Virgen Extra'!KM$6:KM$257,'Aceite Virgen Extra'!$A$6:$A$257,"&gt;="&amp;$A280,'Aceite Virgen Extra'!$B$6:$B$257,"&lt;="&amp;$B280)</f>
        <v>0</v>
      </c>
      <c r="KN280" s="4">
        <f>SUMIFS('Aceite Virgen Extra'!KN$6:KN$257,'Aceite Virgen Extra'!$A$6:$A$257,"&gt;="&amp;$A280,'Aceite Virgen Extra'!$B$6:$B$257,"&lt;="&amp;$B280)</f>
        <v>0</v>
      </c>
      <c r="KO280" s="4">
        <f>SUMIFS('Aceite Virgen Extra'!KO$6:KO$257,'Aceite Virgen Extra'!$A$6:$A$257,"&gt;="&amp;$A280,'Aceite Virgen Extra'!$B$6:$B$257,"&lt;="&amp;$B280)</f>
        <v>0</v>
      </c>
      <c r="KS280" s="4">
        <f>SUMIFS('Aceite Virgen Extra'!KS$6:KS$257,'Aceite Virgen Extra'!$A$6:$A$257,"&gt;="&amp;$A280,'Aceite Virgen Extra'!$B$6:$B$257,"&lt;="&amp;$B280)</f>
        <v>0.27</v>
      </c>
      <c r="KT280" s="4">
        <f>SUMIFS('Aceite Virgen Extra'!KT$6:KT$257,'Aceite Virgen Extra'!$A$6:$A$257,"&gt;="&amp;$A280,'Aceite Virgen Extra'!$B$6:$B$257,"&lt;="&amp;$B280)</f>
        <v>0.84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0.15</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0.04</v>
      </c>
      <c r="LO280" s="4">
        <f>SUMIFS('Aceite Virgen Extra'!LO$6:LO$257,'Aceite Virgen Extra'!$A$6:$A$257,"&gt;="&amp;$A280,'Aceite Virgen Extra'!$B$6:$B$257,"&lt;="&amp;$B280)</f>
        <v>0.18</v>
      </c>
      <c r="LP280" s="4">
        <f>SUMIFS('Aceite Virgen Extra'!LP$6:LP$257,'Aceite Virgen Extra'!$A$6:$A$257,"&gt;="&amp;$A280,'Aceite Virgen Extra'!$B$6:$B$257,"&lt;="&amp;$B280)</f>
        <v>0</v>
      </c>
      <c r="LQ280" s="4">
        <f>SUMIFS('Aceite Virgen Extra'!LQ$6:LQ$257,'Aceite Virgen Extra'!$A$6:$A$257,"&gt;="&amp;$A280,'Aceite Virgen Extra'!$B$6:$B$257,"&lt;="&amp;$B280)</f>
        <v>0</v>
      </c>
      <c r="LU280" s="4">
        <f>SUMIFS('Aceite Virgen Extra'!LU$6:LU$257,'Aceite Virgen Extra'!$A$6:$A$257,"&gt;="&amp;$A280,'Aceite Virgen Extra'!$B$6:$B$257,"&lt;="&amp;$B280)</f>
        <v>0</v>
      </c>
      <c r="LV280" s="4">
        <f>SUMIFS('Aceite Virgen Extra'!LV$6:LV$257,'Aceite Virgen Extra'!$A$6:$A$257,"&gt;="&amp;$A280,'Aceite Virgen Extra'!$B$6:$B$257,"&lt;="&amp;$B280)</f>
        <v>0</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0.36</v>
      </c>
      <c r="MC280" s="4">
        <f>SUMIFS('Aceite Virgen Extra'!MC$6:MC$257,'Aceite Virgen Extra'!$A$6:$A$257,"&gt;="&amp;$A280,'Aceite Virgen Extra'!$B$6:$B$257,"&lt;="&amp;$B280)</f>
        <v>0</v>
      </c>
      <c r="MD280" s="4">
        <f>SUMIFS('Aceite Virgen Extra'!MD$6:MD$257,'Aceite Virgen Extra'!$A$6:$A$257,"&gt;="&amp;$A280,'Aceite Virgen Extra'!$B$6:$B$257,"&lt;="&amp;$B280)</f>
        <v>0.37</v>
      </c>
      <c r="ME280" s="4">
        <f>SUMIFS('Aceite Virgen Extra'!ME$6:ME$257,'Aceite Virgen Extra'!$A$6:$A$257,"&gt;="&amp;$A280,'Aceite Virgen Extra'!$B$6:$B$257,"&lt;="&amp;$B280)</f>
        <v>0</v>
      </c>
      <c r="MI280" s="4">
        <f>SUMIFS('Aceite Virgen Extra'!MI$6:MI$257,'Aceite Virgen Extra'!$A$6:$A$257,"&gt;="&amp;$A280,'Aceite Virgen Extra'!$B$6:$B$257,"&lt;="&amp;$B280)</f>
        <v>0.28000000000000003</v>
      </c>
      <c r="MJ280" s="4">
        <f>SUMIFS('Aceite Virgen Extra'!MJ$6:MJ$257,'Aceite Virgen Extra'!$A$6:$A$257,"&gt;="&amp;$A280,'Aceite Virgen Extra'!$B$6:$B$257,"&lt;="&amp;$B280)</f>
        <v>0.25</v>
      </c>
      <c r="MK280" s="4">
        <f>SUMIFS('Aceite Virgen Extra'!MK$6:MK$257,'Aceite Virgen Extra'!$A$6:$A$257,"&gt;="&amp;$A280,'Aceite Virgen Extra'!$B$6:$B$257,"&lt;="&amp;$B280)</f>
        <v>0.41</v>
      </c>
      <c r="ML280" s="4">
        <f>SUMIFS('Aceite Virgen Extra'!ML$6:ML$257,'Aceite Virgen Extra'!$A$6:$A$257,"&gt;="&amp;$A280,'Aceite Virgen Extra'!$B$6:$B$257,"&lt;="&amp;$B280)</f>
        <v>0</v>
      </c>
      <c r="MP280" s="4">
        <f>SUMIFS('Aceite Virgen Extra'!MP$6:MP$257,'Aceite Virgen Extra'!$A$6:$A$257,"&gt;="&amp;$A280,'Aceite Virgen Extra'!$B$6:$B$257,"&lt;="&amp;$B280)</f>
        <v>0.24</v>
      </c>
      <c r="MQ280" s="4">
        <f>SUMIFS('Aceite Virgen Extra'!MQ$6:MQ$257,'Aceite Virgen Extra'!$A$6:$A$257,"&gt;="&amp;$A280,'Aceite Virgen Extra'!$B$6:$B$257,"&lt;="&amp;$B280)</f>
        <v>0.89</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0.25</v>
      </c>
      <c r="MX280" s="4">
        <f>SUMIFS('Aceite Virgen Extra'!MX$6:MX$257,'Aceite Virgen Extra'!$A$6:$A$257,"&gt;="&amp;$A280,'Aceite Virgen Extra'!$B$6:$B$257,"&lt;="&amp;$B280)</f>
        <v>0.37</v>
      </c>
      <c r="MY280" s="4">
        <f>SUMIFS('Aceite Virgen Extra'!MY$6:MY$257,'Aceite Virgen Extra'!$A$6:$A$257,"&gt;="&amp;$A280,'Aceite Virgen Extra'!$B$6:$B$257,"&lt;="&amp;$B280)</f>
        <v>0.14000000000000001</v>
      </c>
      <c r="MZ280" s="4">
        <f>SUMIFS('Aceite Virgen Extra'!MZ$6:MZ$257,'Aceite Virgen Extra'!$A$6:$A$257,"&gt;="&amp;$A280,'Aceite Virgen Extra'!$B$6:$B$257,"&lt;="&amp;$B280)</f>
        <v>0</v>
      </c>
      <c r="ND280" s="4">
        <f>SUMIFS('Aceite Virgen Extra'!ND$6:ND$257,'Aceite Virgen Extra'!$A$6:$A$257,"&gt;="&amp;$A280,'Aceite Virgen Extra'!$B$6:$B$257,"&lt;="&amp;$B280)</f>
        <v>0.31</v>
      </c>
      <c r="NE280" s="4">
        <f>SUMIFS('Aceite Virgen Extra'!NE$6:NE$257,'Aceite Virgen Extra'!$A$6:$A$257,"&gt;="&amp;$A280,'Aceite Virgen Extra'!$B$6:$B$257,"&lt;="&amp;$B280)</f>
        <v>0.32</v>
      </c>
      <c r="NF280" s="4">
        <f>SUMIFS('Aceite Virgen Extra'!NF$6:NF$257,'Aceite Virgen Extra'!$A$6:$A$257,"&gt;="&amp;$A280,'Aceite Virgen Extra'!$B$6:$B$257,"&lt;="&amp;$B280)</f>
        <v>0</v>
      </c>
      <c r="NG280" s="4">
        <f>SUMIFS('Aceite Virgen Extra'!NG$6:NG$257,'Aceite Virgen Extra'!$A$6:$A$257,"&gt;="&amp;$A280,'Aceite Virgen Extra'!$B$6:$B$257,"&lt;="&amp;$B280)</f>
        <v>0</v>
      </c>
      <c r="NK280" s="4">
        <f>SUMIFS('Aceite Virgen Extra'!NK$6:NK$257,'Aceite Virgen Extra'!$A$6:$A$257,"&gt;="&amp;$A280,'Aceite Virgen Extra'!$B$6:$B$257,"&lt;="&amp;$B280)</f>
        <v>0.06</v>
      </c>
      <c r="NL280" s="4">
        <f>SUMIFS('Aceite Virgen Extra'!NL$6:NL$257,'Aceite Virgen Extra'!$A$6:$A$257,"&gt;="&amp;$A280,'Aceite Virgen Extra'!$B$6:$B$257,"&lt;="&amp;$B280)</f>
        <v>0</v>
      </c>
      <c r="NM280" s="4">
        <f>SUMIFS('Aceite Virgen Extra'!NM$6:NM$257,'Aceite Virgen Extra'!$A$6:$A$257,"&gt;="&amp;$A280,'Aceite Virgen Extra'!$B$6:$B$257,"&lt;="&amp;$B280)</f>
        <v>0</v>
      </c>
      <c r="NN280" s="4">
        <f>SUMIFS('Aceite Virgen Extra'!NN$6:NN$257,'Aceite Virgen Extra'!$A$6:$A$257,"&gt;="&amp;$A280,'Aceite Virgen Extra'!$B$6:$B$257,"&lt;="&amp;$B280)</f>
        <v>0.3</v>
      </c>
      <c r="NR280" s="4">
        <f>SUMIFS('Aceite Virgen Extra'!NR$6:NR$257,'Aceite Virgen Extra'!$A$6:$A$257,"&gt;="&amp;$A280,'Aceite Virgen Extra'!$B$6:$B$257,"&lt;="&amp;$B280)</f>
        <v>0.16</v>
      </c>
      <c r="NS280" s="4">
        <f>SUMIFS('Aceite Virgen Extra'!NS$6:NS$257,'Aceite Virgen Extra'!$A$6:$A$257,"&gt;="&amp;$A280,'Aceite Virgen Extra'!$B$6:$B$257,"&lt;="&amp;$B280)</f>
        <v>0</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0.27</v>
      </c>
      <c r="NZ280" s="4">
        <f>SUMIFS('Aceite Virgen Extra'!NZ$6:NZ$257,'Aceite Virgen Extra'!$A$6:$A$257,"&gt;="&amp;$A280,'Aceite Virgen Extra'!$B$6:$B$257,"&lt;="&amp;$B280)</f>
        <v>0.54</v>
      </c>
      <c r="OA280" s="4">
        <f>SUMIFS('Aceite Virgen Extra'!OA$6:OA$257,'Aceite Virgen Extra'!$A$6:$A$257,"&gt;="&amp;$A280,'Aceite Virgen Extra'!$B$6:$B$257,"&lt;="&amp;$B280)</f>
        <v>0</v>
      </c>
      <c r="OB280" s="4">
        <f>SUMIFS('Aceite Virgen Extra'!OB$6:OB$257,'Aceite Virgen Extra'!$A$6:$A$257,"&gt;="&amp;$A280,'Aceite Virgen Extra'!$B$6:$B$257,"&lt;="&amp;$B280)</f>
        <v>1.37</v>
      </c>
      <c r="OF280" s="4">
        <f>SUMIFS('Aceite Virgen Extra'!OF$6:OF$257,'Aceite Virgen Extra'!$A$6:$A$257,"&gt;="&amp;$A280,'Aceite Virgen Extra'!$B$6:$B$257,"&lt;="&amp;$B280)</f>
        <v>0.37999999999999995</v>
      </c>
      <c r="OG280" s="4">
        <f>SUMIFS('Aceite Virgen Extra'!OG$6:OG$257,'Aceite Virgen Extra'!$A$6:$A$257,"&gt;="&amp;$A280,'Aceite Virgen Extra'!$B$6:$B$257,"&lt;="&amp;$B280)</f>
        <v>0</v>
      </c>
      <c r="OH280" s="4">
        <f>SUMIFS('Aceite Virgen Extra'!OH$6:OH$257,'Aceite Virgen Extra'!$A$6:$A$257,"&gt;="&amp;$A280,'Aceite Virgen Extra'!$B$6:$B$257,"&lt;="&amp;$B280)</f>
        <v>0.08</v>
      </c>
      <c r="OI280" s="4">
        <f>SUMIFS('Aceite Virgen Extra'!OI$6:OI$257,'Aceite Virgen Extra'!$A$6:$A$257,"&gt;="&amp;$A280,'Aceite Virgen Extra'!$B$6:$B$257,"&lt;="&amp;$B280)</f>
        <v>0.37</v>
      </c>
      <c r="OM280" s="4">
        <f>SUMIFS('Aceite Virgen Extra'!OM$6:OM$257,'Aceite Virgen Extra'!$A$6:$A$257,"&gt;="&amp;$A280,'Aceite Virgen Extra'!$B$6:$B$257,"&lt;="&amp;$B280)</f>
        <v>7.0000000000000007E-2</v>
      </c>
      <c r="ON280" s="4">
        <f>SUMIFS('Aceite Virgen Extra'!ON$6:ON$257,'Aceite Virgen Extra'!$A$6:$A$257,"&gt;="&amp;$A280,'Aceite Virgen Extra'!$B$6:$B$257,"&lt;="&amp;$B280)</f>
        <v>0.28999999999999998</v>
      </c>
      <c r="OO280" s="4">
        <f>SUMIFS('Aceite Virgen Extra'!OO$6:OO$257,'Aceite Virgen Extra'!$A$6:$A$257,"&gt;="&amp;$A280,'Aceite Virgen Extra'!$B$6:$B$257,"&lt;="&amp;$B280)</f>
        <v>0</v>
      </c>
      <c r="OP280" s="4">
        <f>SUMIFS('Aceite Virgen Extra'!OP$6:OP$257,'Aceite Virgen Extra'!$A$6:$A$257,"&gt;="&amp;$A280,'Aceite Virgen Extra'!$B$6:$B$257,"&lt;="&amp;$B280)</f>
        <v>0</v>
      </c>
      <c r="OT280" s="4">
        <f>SUMIFS('Aceite Virgen Extra'!OT$6:OT$257,'Aceite Virgen Extra'!$A$6:$A$257,"&gt;="&amp;$A280,'Aceite Virgen Extra'!$B$6:$B$257,"&lt;="&amp;$B280)</f>
        <v>1.1000000000000001</v>
      </c>
      <c r="OU280" s="4">
        <f>SUMIFS('Aceite Virgen Extra'!OU$6:OU$257,'Aceite Virgen Extra'!$A$6:$A$257,"&gt;="&amp;$A280,'Aceite Virgen Extra'!$B$6:$B$257,"&lt;="&amp;$B280)</f>
        <v>0.55000000000000004</v>
      </c>
      <c r="OV280" s="4">
        <f>SUMIFS('Aceite Virgen Extra'!OV$6:OV$257,'Aceite Virgen Extra'!$A$6:$A$257,"&gt;="&amp;$A280,'Aceite Virgen Extra'!$B$6:$B$257,"&lt;="&amp;$B280)</f>
        <v>0.89</v>
      </c>
      <c r="OW280" s="4">
        <f>SUMIFS('Aceite Virgen Extra'!OW$6:OW$257,'Aceite Virgen Extra'!$A$6:$A$257,"&gt;="&amp;$A280,'Aceite Virgen Extra'!$B$6:$B$257,"&lt;="&amp;$B280)</f>
        <v>2.1</v>
      </c>
      <c r="PA280" s="4">
        <f>SUMIFS('Aceite Virgen Extra'!PA$6:PA$257,'Aceite Virgen Extra'!$A$6:$A$257,"&gt;="&amp;$A280,'Aceite Virgen Extra'!$B$6:$B$257,"&lt;="&amp;$B280)</f>
        <v>0.22</v>
      </c>
      <c r="PB280" s="4">
        <f>SUMIFS('Aceite Virgen Extra'!PB$6:PB$257,'Aceite Virgen Extra'!$A$6:$A$257,"&gt;="&amp;$A280,'Aceite Virgen Extra'!$B$6:$B$257,"&lt;="&amp;$B280)</f>
        <v>0</v>
      </c>
      <c r="PC280" s="4">
        <f>SUMIFS('Aceite Virgen Extra'!PC$6:PC$257,'Aceite Virgen Extra'!$A$6:$A$257,"&gt;="&amp;$A280,'Aceite Virgen Extra'!$B$6:$B$257,"&lt;="&amp;$B280)</f>
        <v>0.28000000000000003</v>
      </c>
      <c r="PD280" s="4">
        <f>SUMIFS('Aceite Virgen Extra'!PD$6:PD$257,'Aceite Virgen Extra'!$A$6:$A$257,"&gt;="&amp;$A280,'Aceite Virgen Extra'!$B$6:$B$257,"&lt;="&amp;$B280)</f>
        <v>0</v>
      </c>
      <c r="PH280" s="4">
        <f>SUMIFS('Aceite Virgen Extra'!PH$6:PH$257,'Aceite Virgen Extra'!$A$6:$A$257,"&gt;="&amp;$A280,'Aceite Virgen Extra'!$B$6:$B$257,"&lt;="&amp;$B280)</f>
        <v>0.33</v>
      </c>
      <c r="PI280" s="4">
        <f>SUMIFS('Aceite Virgen Extra'!PI$6:PI$257,'Aceite Virgen Extra'!$A$6:$A$257,"&gt;="&amp;$A280,'Aceite Virgen Extra'!$B$6:$B$257,"&lt;="&amp;$B280)</f>
        <v>0</v>
      </c>
      <c r="PJ280" s="4">
        <f>SUMIFS('Aceite Virgen Extra'!PJ$6:PJ$257,'Aceite Virgen Extra'!$A$6:$A$257,"&gt;="&amp;$A280,'Aceite Virgen Extra'!$B$6:$B$257,"&lt;="&amp;$B280)</f>
        <v>0.2</v>
      </c>
      <c r="PK280" s="4">
        <f>SUMIFS('Aceite Virgen Extra'!PK$6:PK$257,'Aceite Virgen Extra'!$A$6:$A$257,"&gt;="&amp;$A280,'Aceite Virgen Extra'!$B$6:$B$257,"&lt;="&amp;$B280)</f>
        <v>0</v>
      </c>
      <c r="PO280" s="4">
        <f>SUMIFS('Aceite Virgen Extra'!PO$6:PO$257,'Aceite Virgen Extra'!$A$6:$A$257,"&gt;="&amp;$A280,'Aceite Virgen Extra'!$B$6:$B$257,"&lt;="&amp;$B280)</f>
        <v>0.04</v>
      </c>
      <c r="PP280" s="4">
        <f>SUMIFS('Aceite Virgen Extra'!PP$6:PP$257,'Aceite Virgen Extra'!$A$6:$A$257,"&gt;="&amp;$A280,'Aceite Virgen Extra'!$B$6:$B$257,"&lt;="&amp;$B280)</f>
        <v>0</v>
      </c>
      <c r="PQ280" s="4">
        <f>SUMIFS('Aceite Virgen Extra'!PQ$6:PQ$257,'Aceite Virgen Extra'!$A$6:$A$257,"&gt;="&amp;$A280,'Aceite Virgen Extra'!$B$6:$B$257,"&lt;="&amp;$B280)</f>
        <v>0</v>
      </c>
      <c r="PR280" s="4">
        <f>SUMIFS('Aceite Virgen Extra'!PR$6:PR$257,'Aceite Virgen Extra'!$A$6:$A$257,"&gt;="&amp;$A280,'Aceite Virgen Extra'!$B$6:$B$257,"&lt;="&amp;$B280)</f>
        <v>0</v>
      </c>
      <c r="PV280" s="4">
        <f>SUMIFS('Aceite Virgen Extra'!PV$6:PV$257,'Aceite Virgen Extra'!$A$6:$A$257,"&gt;="&amp;$A280,'Aceite Virgen Extra'!$B$6:$B$257,"&lt;="&amp;$B280)</f>
        <v>0.45</v>
      </c>
      <c r="PW280" s="4">
        <f>SUMIFS('Aceite Virgen Extra'!PW$6:PW$257,'Aceite Virgen Extra'!$A$6:$A$257,"&gt;="&amp;$A280,'Aceite Virgen Extra'!$B$6:$B$257,"&lt;="&amp;$B280)</f>
        <v>0.46</v>
      </c>
      <c r="PX280" s="4">
        <f>SUMIFS('Aceite Virgen Extra'!PX$6:PX$257,'Aceite Virgen Extra'!$A$6:$A$257,"&gt;="&amp;$A280,'Aceite Virgen Extra'!$B$6:$B$257,"&lt;="&amp;$B280)</f>
        <v>0.24</v>
      </c>
      <c r="PY280" s="4">
        <f>SUMIFS('Aceite Virgen Extra'!PY$6:PY$257,'Aceite Virgen Extra'!$A$6:$A$257,"&gt;="&amp;$A280,'Aceite Virgen Extra'!$B$6:$B$257,"&lt;="&amp;$B280)</f>
        <v>0</v>
      </c>
      <c r="QC280" s="4">
        <f>SUMIFS('Aceite Virgen Extra'!QC$6:QC$257,'Aceite Virgen Extra'!$A$6:$A$257,"&gt;="&amp;$A280,'Aceite Virgen Extra'!$B$6:$B$257,"&lt;="&amp;$B280)</f>
        <v>0.06</v>
      </c>
      <c r="QD280" s="4">
        <f>SUMIFS('Aceite Virgen Extra'!QD$6:QD$257,'Aceite Virgen Extra'!$A$6:$A$257,"&gt;="&amp;$A280,'Aceite Virgen Extra'!$B$6:$B$257,"&lt;="&amp;$B280)</f>
        <v>0</v>
      </c>
      <c r="QE280" s="4">
        <f>SUMIFS('Aceite Virgen Extra'!QE$6:QE$257,'Aceite Virgen Extra'!$A$6:$A$257,"&gt;="&amp;$A280,'Aceite Virgen Extra'!$B$6:$B$257,"&lt;="&amp;$B280)</f>
        <v>0</v>
      </c>
      <c r="QF280" s="4">
        <f>SUMIFS('Aceite Virgen Extra'!QF$6:QF$257,'Aceite Virgen Extra'!$A$6:$A$257,"&gt;="&amp;$A280,'Aceite Virgen Extra'!$B$6:$B$257,"&lt;="&amp;$B280)</f>
        <v>0</v>
      </c>
      <c r="QJ280" s="4">
        <f>SUMIFS('Aceite Virgen Extra'!QJ$6:QJ$257,'Aceite Virgen Extra'!$A$6:$A$257,"&gt;="&amp;$A280,'Aceite Virgen Extra'!$B$6:$B$257,"&lt;="&amp;$B280)</f>
        <v>0.12</v>
      </c>
      <c r="QK280" s="4">
        <f>SUMIFS('Aceite Virgen Extra'!QK$6:QK$257,'Aceite Virgen Extra'!$A$6:$A$257,"&gt;="&amp;$A280,'Aceite Virgen Extra'!$B$6:$B$257,"&lt;="&amp;$B280)</f>
        <v>0.31</v>
      </c>
      <c r="QL280" s="4">
        <f>SUMIFS('Aceite Virgen Extra'!QL$6:QL$257,'Aceite Virgen Extra'!$A$6:$A$257,"&gt;="&amp;$A280,'Aceite Virgen Extra'!$B$6:$B$257,"&lt;="&amp;$B280)</f>
        <v>7.0000000000000007E-2</v>
      </c>
      <c r="QM280" s="4">
        <f>SUMIFS('Aceite Virgen Extra'!QM$6:QM$257,'Aceite Virgen Extra'!$A$6:$A$257,"&gt;="&amp;$A280,'Aceite Virgen Extra'!$B$6:$B$257,"&lt;="&amp;$B280)</f>
        <v>0</v>
      </c>
      <c r="QQ280" s="4">
        <f>SUMIFS('Aceite Virgen Extra'!QQ$6:QQ$257,'Aceite Virgen Extra'!$A$6:$A$257,"&gt;="&amp;$A280,'Aceite Virgen Extra'!$B$6:$B$257,"&lt;="&amp;$B280)</f>
        <v>0.21</v>
      </c>
      <c r="QR280" s="4">
        <f>SUMIFS('Aceite Virgen Extra'!QR$6:QR$257,'Aceite Virgen Extra'!$A$6:$A$257,"&gt;="&amp;$A280,'Aceite Virgen Extra'!$B$6:$B$257,"&lt;="&amp;$B280)</f>
        <v>0</v>
      </c>
      <c r="QS280" s="4">
        <f>SUMIFS('Aceite Virgen Extra'!QS$6:QS$257,'Aceite Virgen Extra'!$A$6:$A$257,"&gt;="&amp;$A280,'Aceite Virgen Extra'!$B$6:$B$257,"&lt;="&amp;$B280)</f>
        <v>0</v>
      </c>
      <c r="QT280" s="4">
        <f>SUMIFS('Aceite Virgen Extra'!QT$6:QT$257,'Aceite Virgen Extra'!$A$6:$A$257,"&gt;="&amp;$A280,'Aceite Virgen Extra'!$B$6:$B$257,"&lt;="&amp;$B280)</f>
        <v>0</v>
      </c>
      <c r="QX280" s="4">
        <f>SUMIFS('Aceite Virgen Extra'!QX$6:QX$257,'Aceite Virgen Extra'!$A$6:$A$257,"&gt;="&amp;$A280,'Aceite Virgen Extra'!$B$6:$B$257,"&lt;="&amp;$B280)</f>
        <v>0.4</v>
      </c>
      <c r="QY280" s="4">
        <f>SUMIFS('Aceite Virgen Extra'!QY$6:QY$257,'Aceite Virgen Extra'!$A$6:$A$257,"&gt;="&amp;$A280,'Aceite Virgen Extra'!$B$6:$B$257,"&lt;="&amp;$B280)</f>
        <v>0.6</v>
      </c>
      <c r="QZ280" s="4">
        <f>SUMIFS('Aceite Virgen Extra'!QZ$6:QZ$257,'Aceite Virgen Extra'!$A$6:$A$257,"&gt;="&amp;$A280,'Aceite Virgen Extra'!$B$6:$B$257,"&lt;="&amp;$B280)</f>
        <v>0.16</v>
      </c>
      <c r="RA280" s="4">
        <f>SUMIFS('Aceite Virgen Extra'!RA$6:RA$257,'Aceite Virgen Extra'!$A$6:$A$257,"&gt;="&amp;$A280,'Aceite Virgen Extra'!$B$6:$B$257,"&lt;="&amp;$B280)</f>
        <v>0</v>
      </c>
      <c r="RE280" s="4">
        <f>SUMIFS('Aceite Virgen Extra'!RE$6:RE$257,'Aceite Virgen Extra'!$A$6:$A$257,"&gt;="&amp;$A280,'Aceite Virgen Extra'!$B$6:$B$257,"&lt;="&amp;$B280)</f>
        <v>0.06</v>
      </c>
      <c r="RF280" s="4">
        <f>SUMIFS('Aceite Virgen Extra'!RF$6:RF$257,'Aceite Virgen Extra'!$A$6:$A$257,"&gt;="&amp;$A280,'Aceite Virgen Extra'!$B$6:$B$257,"&lt;="&amp;$B280)</f>
        <v>0</v>
      </c>
      <c r="RG280" s="4">
        <f>SUMIFS('Aceite Virgen Extra'!RG$6:RG$257,'Aceite Virgen Extra'!$A$6:$A$257,"&gt;="&amp;$A280,'Aceite Virgen Extra'!$B$6:$B$257,"&lt;="&amp;$B280)</f>
        <v>0.11</v>
      </c>
      <c r="RH280" s="4">
        <f>SUMIFS('Aceite Virgen Extra'!RH$6:RH$257,'Aceite Virgen Extra'!$A$6:$A$257,"&gt;="&amp;$A280,'Aceite Virgen Extra'!$B$6:$B$257,"&lt;="&amp;$B280)</f>
        <v>0</v>
      </c>
      <c r="RL280" s="4">
        <f>SUMIFS('Aceite Virgen Extra'!RL$6:RL$257,'Aceite Virgen Extra'!$A$6:$A$257,"&gt;="&amp;$A280,'Aceite Virgen Extra'!$B$6:$B$257,"&lt;="&amp;$B280)</f>
        <v>0.51</v>
      </c>
      <c r="RM280" s="4">
        <f>SUMIFS('Aceite Virgen Extra'!RM$6:RM$257,'Aceite Virgen Extra'!$A$6:$A$257,"&gt;="&amp;$A280,'Aceite Virgen Extra'!$B$6:$B$257,"&lt;="&amp;$B280)</f>
        <v>0</v>
      </c>
      <c r="RN280" s="4">
        <f>SUMIFS('Aceite Virgen Extra'!RN$6:RN$257,'Aceite Virgen Extra'!$A$6:$A$257,"&gt;="&amp;$A280,'Aceite Virgen Extra'!$B$6:$B$257,"&lt;="&amp;$B280)</f>
        <v>0.22</v>
      </c>
      <c r="RO280" s="4">
        <f>SUMIFS('Aceite Virgen Extra'!RO$6:RO$257,'Aceite Virgen Extra'!$A$6:$A$257,"&gt;="&amp;$A280,'Aceite Virgen Extra'!$B$6:$B$257,"&lt;="&amp;$B280)</f>
        <v>1.81</v>
      </c>
      <c r="RS280" s="69">
        <f>SUMIFS('Aceite Virgen Extra'!RS$6:RS$257,'Aceite Virgen Extra'!$A$6:$A$257,"&gt;="&amp;$A280,'Aceite Virgen Extra'!$B$6:$B$257,"&lt;="&amp;$B280)</f>
        <v>0.86</v>
      </c>
      <c r="RT280" s="4">
        <f>SUMIFS('Aceite Virgen Extra'!RT$6:RT$257,'Aceite Virgen Extra'!$A$6:$A$257,"&gt;="&amp;$A280,'Aceite Virgen Extra'!$B$6:$B$257,"&lt;="&amp;$B280)</f>
        <v>0</v>
      </c>
      <c r="RU280" s="4">
        <f>SUMIFS('Aceite Virgen Extra'!RU$6:RU$257,'Aceite Virgen Extra'!$A$6:$A$257,"&gt;="&amp;$A280,'Aceite Virgen Extra'!$B$6:$B$257,"&lt;="&amp;$B280)</f>
        <v>1.5799999999999998</v>
      </c>
      <c r="RV280" s="4">
        <f>SUMIFS('Aceite Virgen Extra'!RV$6:RV$257,'Aceite Virgen Extra'!$A$6:$A$257,"&gt;="&amp;$A280,'Aceite Virgen Extra'!$B$6:$B$257,"&lt;="&amp;$B280)</f>
        <v>0</v>
      </c>
      <c r="RZ280" s="69">
        <f>SUMIFS('Aceite Virgen Extra'!RZ$6:RZ$257,'Aceite Virgen Extra'!$A$6:$A$257,"&gt;="&amp;$A280,'Aceite Virgen Extra'!$B$6:$B$257,"&lt;="&amp;$B280)</f>
        <v>0.47000000000000003</v>
      </c>
      <c r="SA280" s="4">
        <f>SUMIFS('Aceite Virgen Extra'!SA$6:SA$257,'Aceite Virgen Extra'!$A$6:$A$257,"&gt;="&amp;$A280,'Aceite Virgen Extra'!$B$6:$B$257,"&lt;="&amp;$B280)</f>
        <v>0</v>
      </c>
      <c r="SB280" s="4">
        <f>SUMIFS('Aceite Virgen Extra'!SB$6:SB$257,'Aceite Virgen Extra'!$A$6:$A$257,"&gt;="&amp;$A280,'Aceite Virgen Extra'!$B$6:$B$257,"&lt;="&amp;$B280)</f>
        <v>0.77</v>
      </c>
      <c r="SC280" s="4">
        <f>SUMIFS('Aceite Virgen Extra'!SC$6:SC$257,'Aceite Virgen Extra'!$A$6:$A$257,"&gt;="&amp;$A280,'Aceite Virgen Extra'!$B$6:$B$257,"&lt;="&amp;$B280)</f>
        <v>0</v>
      </c>
      <c r="SG280" s="69">
        <f>SUMIFS('Aceite Virgen Extra'!SG$6:SG$257,'Aceite Virgen Extra'!$A$6:$A$257,"&gt;="&amp;$A280,'Aceite Virgen Extra'!$B$6:$B$257,"&lt;="&amp;$B280)</f>
        <v>0.98000000000000009</v>
      </c>
      <c r="SH280" s="4">
        <f>SUMIFS('Aceite Virgen Extra'!SH$6:SH$257,'Aceite Virgen Extra'!$A$6:$A$257,"&gt;="&amp;$A280,'Aceite Virgen Extra'!$B$6:$B$257,"&lt;="&amp;$B280)</f>
        <v>0.19</v>
      </c>
      <c r="SI280" s="4">
        <f>SUMIFS('Aceite Virgen Extra'!SI$6:SI$257,'Aceite Virgen Extra'!$A$6:$A$257,"&gt;="&amp;$A280,'Aceite Virgen Extra'!$B$6:$B$257,"&lt;="&amp;$B280)</f>
        <v>1.49</v>
      </c>
      <c r="SJ280" s="4">
        <f>SUMIFS('Aceite Virgen Extra'!SJ$6:SJ$257,'Aceite Virgen Extra'!$A$6:$A$257,"&gt;="&amp;$A280,'Aceite Virgen Extra'!$B$6:$B$257,"&lt;="&amp;$B280)</f>
        <v>0</v>
      </c>
      <c r="SN280" s="69">
        <f>SUMIFS('Aceite Virgen Extra'!SN$6:SN$257,'Aceite Virgen Extra'!$A$6:$A$257,"&gt;="&amp;$A280,'Aceite Virgen Extra'!$B$6:$B$257,"&lt;="&amp;$B280)</f>
        <v>1.66</v>
      </c>
      <c r="SO280" s="4">
        <f>SUMIFS('Aceite Virgen Extra'!SO$6:SO$257,'Aceite Virgen Extra'!$A$6:$A$257,"&gt;="&amp;$A280,'Aceite Virgen Extra'!$B$6:$B$257,"&lt;="&amp;$B280)</f>
        <v>1.28</v>
      </c>
      <c r="SP280" s="4">
        <f>SUMIFS('Aceite Virgen Extra'!SP$6:SP$257,'Aceite Virgen Extra'!$A$6:$A$257,"&gt;="&amp;$A280,'Aceite Virgen Extra'!$B$6:$B$257,"&lt;="&amp;$B280)</f>
        <v>1.5</v>
      </c>
      <c r="SQ280" s="4">
        <f>SUMIFS('Aceite Virgen Extra'!SQ$6:SQ$257,'Aceite Virgen Extra'!$A$6:$A$257,"&gt;="&amp;$A280,'Aceite Virgen Extra'!$B$6:$B$257,"&lt;="&amp;$B280)</f>
        <v>5.26</v>
      </c>
      <c r="SU280" s="69">
        <f>SUMIFS('Aceite Virgen Extra'!SU$6:SU$257,'Aceite Virgen Extra'!$A$6:$A$257,"&gt;="&amp;$A280,'Aceite Virgen Extra'!$B$6:$B$257,"&lt;="&amp;$B280)</f>
        <v>1.99</v>
      </c>
      <c r="SV280" s="4">
        <f>SUMIFS('Aceite Virgen Extra'!SV$6:SV$257,'Aceite Virgen Extra'!$A$6:$A$257,"&gt;="&amp;$A280,'Aceite Virgen Extra'!$B$6:$B$257,"&lt;="&amp;$B280)</f>
        <v>0.37</v>
      </c>
      <c r="SW280" s="4">
        <f>SUMIFS('Aceite Virgen Extra'!SW$6:SW$257,'Aceite Virgen Extra'!$A$6:$A$257,"&gt;="&amp;$A280,'Aceite Virgen Extra'!$B$6:$B$257,"&lt;="&amp;$B280)</f>
        <v>3.0300000000000002</v>
      </c>
      <c r="SX280" s="4">
        <f>SUMIFS('Aceite Virgen Extra'!SX$6:SX$257,'Aceite Virgen Extra'!$A$6:$A$257,"&gt;="&amp;$A280,'Aceite Virgen Extra'!$B$6:$B$257,"&lt;="&amp;$B280)</f>
        <v>0.78</v>
      </c>
      <c r="TB280" s="69">
        <f>SUMIFS('Aceite Virgen Extra'!TB$6:TB$257,'Aceite Virgen Extra'!$A$6:$A$257,"&gt;="&amp;$A280,'Aceite Virgen Extra'!$B$6:$B$257,"&lt;="&amp;$B280)</f>
        <v>2.8</v>
      </c>
      <c r="TC280" s="4">
        <f>SUMIFS('Aceite Virgen Extra'!TC$6:TC$257,'Aceite Virgen Extra'!$A$6:$A$257,"&gt;="&amp;$A280,'Aceite Virgen Extra'!$B$6:$B$257,"&lt;="&amp;$B280)</f>
        <v>2.25</v>
      </c>
      <c r="TD280" s="4">
        <f>SUMIFS('Aceite Virgen Extra'!TD$6:TD$257,'Aceite Virgen Extra'!$A$6:$A$257,"&gt;="&amp;$A280,'Aceite Virgen Extra'!$B$6:$B$257,"&lt;="&amp;$B280)</f>
        <v>3.63</v>
      </c>
      <c r="TE280" s="4">
        <f>SUMIFS('Aceite Virgen Extra'!TE$6:TE$257,'Aceite Virgen Extra'!$A$6:$A$257,"&gt;="&amp;$A280,'Aceite Virgen Extra'!$B$6:$B$257,"&lt;="&amp;$B280)</f>
        <v>1.7</v>
      </c>
      <c r="TI280" s="69">
        <f>SUMIFS('Aceite Virgen Extra'!TI$6:TI$257,'Aceite Virgen Extra'!$A$6:$A$257,"&gt;="&amp;$A280,'Aceite Virgen Extra'!$B$6:$B$257,"&lt;="&amp;$B280)</f>
        <v>0.89</v>
      </c>
      <c r="TJ280" s="4">
        <f>SUMIFS('Aceite Virgen Extra'!TJ$6:TJ$257,'Aceite Virgen Extra'!$A$6:$A$257,"&gt;="&amp;$A280,'Aceite Virgen Extra'!$B$6:$B$257,"&lt;="&amp;$B280)</f>
        <v>0.5</v>
      </c>
      <c r="TK280" s="4">
        <f>SUMIFS('Aceite Virgen Extra'!TK$6:TK$257,'Aceite Virgen Extra'!$A$6:$A$257,"&gt;="&amp;$A280,'Aceite Virgen Extra'!$B$6:$B$257,"&lt;="&amp;$B280)</f>
        <v>1.05</v>
      </c>
      <c r="TL280" s="4">
        <f>SUMIFS('Aceite Virgen Extra'!TL$6:TL$257,'Aceite Virgen Extra'!$A$6:$A$257,"&gt;="&amp;$A280,'Aceite Virgen Extra'!$B$6:$B$257,"&lt;="&amp;$B280)</f>
        <v>0.98</v>
      </c>
      <c r="TP280" s="69">
        <f>SUMIFS('Aceite Virgen Extra'!TP$6:TP$257,'Aceite Virgen Extra'!$A$6:$A$257,"&gt;="&amp;$A280,'Aceite Virgen Extra'!$B$6:$B$257,"&lt;="&amp;$B280)</f>
        <v>11.280000000000001</v>
      </c>
      <c r="TQ280" s="4">
        <f>SUMIFS('Aceite Virgen Extra'!TQ$6:TQ$257,'Aceite Virgen Extra'!$A$6:$A$257,"&gt;="&amp;$A280,'Aceite Virgen Extra'!$B$6:$B$257,"&lt;="&amp;$B280)</f>
        <v>6.3100000000000005</v>
      </c>
      <c r="TR280" s="4">
        <f>SUMIFS('Aceite Virgen Extra'!TR$6:TR$257,'Aceite Virgen Extra'!$A$6:$A$257,"&gt;="&amp;$A280,'Aceite Virgen Extra'!$B$6:$B$257,"&lt;="&amp;$B280)</f>
        <v>14.92</v>
      </c>
      <c r="TS280" s="4">
        <f>SUMIFS('Aceite Virgen Extra'!TS$6:TS$257,'Aceite Virgen Extra'!$A$6:$A$257,"&gt;="&amp;$A280,'Aceite Virgen Extra'!$B$6:$B$257,"&lt;="&amp;$B280)</f>
        <v>11.65</v>
      </c>
      <c r="TW280" s="69">
        <f>SUMIFS('Aceite Virgen Extra'!TW$6:TW$257,'Aceite Virgen Extra'!$A$6:$A$257,"&gt;="&amp;$A280,'Aceite Virgen Extra'!$B$6:$B$257,"&lt;="&amp;$B280)</f>
        <v>24.200000000000003</v>
      </c>
      <c r="TX280" s="4">
        <f>SUMIFS('Aceite Virgen Extra'!TX$6:TX$257,'Aceite Virgen Extra'!$A$6:$A$257,"&gt;="&amp;$A280,'Aceite Virgen Extra'!$B$6:$B$257,"&lt;="&amp;$B280)</f>
        <v>11.45</v>
      </c>
      <c r="TY280" s="4">
        <f>SUMIFS('Aceite Virgen Extra'!TY$6:TY$257,'Aceite Virgen Extra'!$A$6:$A$257,"&gt;="&amp;$A280,'Aceite Virgen Extra'!$B$6:$B$257,"&lt;="&amp;$B280)</f>
        <v>31.299999999999997</v>
      </c>
      <c r="TZ280" s="4">
        <f>SUMIFS('Aceite Virgen Extra'!TZ$6:TZ$257,'Aceite Virgen Extra'!$A$6:$A$257,"&gt;="&amp;$A280,'Aceite Virgen Extra'!$B$6:$B$257,"&lt;="&amp;$B280)</f>
        <v>24.73</v>
      </c>
      <c r="UD280" s="69">
        <f>SUMIFS('Aceite Virgen Extra'!UD$6:UD$257,'Aceite Virgen Extra'!$A$6:$A$257,"&gt;="&amp;$A280,'Aceite Virgen Extra'!$B$6:$B$257,"&lt;="&amp;$B280)</f>
        <v>21.119999999999997</v>
      </c>
      <c r="UE280" s="4">
        <f>SUMIFS('Aceite Virgen Extra'!UE$6:UE$257,'Aceite Virgen Extra'!$A$6:$A$257,"&gt;="&amp;$A280,'Aceite Virgen Extra'!$B$6:$B$257,"&lt;="&amp;$B280)</f>
        <v>10.379999999999999</v>
      </c>
      <c r="UF280" s="4">
        <f>SUMIFS('Aceite Virgen Extra'!UF$6:UF$257,'Aceite Virgen Extra'!$A$6:$A$257,"&gt;="&amp;$A280,'Aceite Virgen Extra'!$B$6:$B$257,"&lt;="&amp;$B280)</f>
        <v>26.71</v>
      </c>
      <c r="UG280" s="4">
        <f>SUMIFS('Aceite Virgen Extra'!UG$6:UG$257,'Aceite Virgen Extra'!$A$6:$A$257,"&gt;="&amp;$A280,'Aceite Virgen Extra'!$B$6:$B$257,"&lt;="&amp;$B280)</f>
        <v>40.81</v>
      </c>
      <c r="UK280" s="69">
        <f>SUMIFS('Aceite Virgen Extra'!UK$6:UK$257,'Aceite Virgen Extra'!$A$6:$A$257,"&gt;="&amp;$A280,'Aceite Virgen Extra'!$B$6:$B$257,"&lt;="&amp;$B280)</f>
        <v>7.0299999999999994</v>
      </c>
      <c r="UL280" s="4">
        <f>SUMIFS('Aceite Virgen Extra'!UL$6:UL$257,'Aceite Virgen Extra'!$A$6:$A$257,"&gt;="&amp;$A280,'Aceite Virgen Extra'!$B$6:$B$257,"&lt;="&amp;$B280)</f>
        <v>6.24</v>
      </c>
      <c r="UM280" s="4">
        <f>SUMIFS('Aceite Virgen Extra'!UM$6:UM$257,'Aceite Virgen Extra'!$A$6:$A$257,"&gt;="&amp;$A280,'Aceite Virgen Extra'!$B$6:$B$257,"&lt;="&amp;$B280)</f>
        <v>6.98</v>
      </c>
      <c r="UN280" s="4">
        <f>SUMIFS('Aceite Virgen Extra'!UN$6:UN$257,'Aceite Virgen Extra'!$A$6:$A$257,"&gt;="&amp;$A280,'Aceite Virgen Extra'!$B$6:$B$257,"&lt;="&amp;$B280)</f>
        <v>12.56</v>
      </c>
      <c r="UR280" s="69">
        <f>SUMIFS('Aceite Virgen Extra'!UR$6:UR$257,'Aceite Virgen Extra'!$A$6:$A$257,"&gt;="&amp;$A280,'Aceite Virgen Extra'!$B$6:$B$257,"&lt;="&amp;$B280)</f>
        <v>2.52</v>
      </c>
      <c r="US280" s="4">
        <f>SUMIFS('Aceite Virgen Extra'!US$6:US$257,'Aceite Virgen Extra'!$A$6:$A$257,"&gt;="&amp;$A280,'Aceite Virgen Extra'!$B$6:$B$257,"&lt;="&amp;$B280)</f>
        <v>3.46</v>
      </c>
      <c r="UT280" s="4">
        <f>SUMIFS('Aceite Virgen Extra'!UT$6:UT$257,'Aceite Virgen Extra'!$A$6:$A$257,"&gt;="&amp;$A280,'Aceite Virgen Extra'!$B$6:$B$257,"&lt;="&amp;$B280)</f>
        <v>2.3099999999999996</v>
      </c>
      <c r="UU280" s="4">
        <f>SUMIFS('Aceite Virgen Extra'!UU$6:UU$257,'Aceite Virgen Extra'!$A$6:$A$257,"&gt;="&amp;$A280,'Aceite Virgen Extra'!$B$6:$B$257,"&lt;="&amp;$B280)</f>
        <v>1.26</v>
      </c>
      <c r="UY280" s="69">
        <f>SUMIFS('Aceite Virgen Extra'!UY$6:UY$257,'Aceite Virgen Extra'!$A$6:$A$257,"&gt;="&amp;$A280,'Aceite Virgen Extra'!$B$6:$B$257,"&lt;="&amp;$B280)</f>
        <v>2.2500000000000004</v>
      </c>
      <c r="UZ280" s="4">
        <f>SUMIFS('Aceite Virgen Extra'!UZ$6:UZ$257,'Aceite Virgen Extra'!$A$6:$A$257,"&gt;="&amp;$A280,'Aceite Virgen Extra'!$B$6:$B$257,"&lt;="&amp;$B280)</f>
        <v>1.29</v>
      </c>
      <c r="VA280" s="4">
        <f>SUMIFS('Aceite Virgen Extra'!VA$6:VA$257,'Aceite Virgen Extra'!$A$6:$A$257,"&gt;="&amp;$A280,'Aceite Virgen Extra'!$B$6:$B$257,"&lt;="&amp;$B280)</f>
        <v>2.65</v>
      </c>
      <c r="VB280" s="4">
        <f>SUMIFS('Aceite Virgen Extra'!VB$6:VB$257,'Aceite Virgen Extra'!$A$6:$A$257,"&gt;="&amp;$A280,'Aceite Virgen Extra'!$B$6:$B$257,"&lt;="&amp;$B280)</f>
        <v>2.91</v>
      </c>
      <c r="VF280" s="69">
        <f>SUMIFS('Aceite Virgen Extra'!VF$6:VF$257,'Aceite Virgen Extra'!$A$6:$A$257,"&gt;="&amp;$A280,'Aceite Virgen Extra'!$B$6:$B$257,"&lt;="&amp;$B280)</f>
        <v>2.06</v>
      </c>
      <c r="VG280" s="4">
        <f>SUMIFS('Aceite Virgen Extra'!VG$6:VG$257,'Aceite Virgen Extra'!$A$6:$A$257,"&gt;="&amp;$A280,'Aceite Virgen Extra'!$B$6:$B$257,"&lt;="&amp;$B280)</f>
        <v>2.5599999999999996</v>
      </c>
      <c r="VH280" s="4">
        <f>SUMIFS('Aceite Virgen Extra'!VH$6:VH$257,'Aceite Virgen Extra'!$A$6:$A$257,"&gt;="&amp;$A280,'Aceite Virgen Extra'!$B$6:$B$257,"&lt;="&amp;$B280)</f>
        <v>1.6700000000000002</v>
      </c>
      <c r="VI280" s="4">
        <f>SUMIFS('Aceite Virgen Extra'!VI$6:VI$257,'Aceite Virgen Extra'!$A$6:$A$257,"&gt;="&amp;$A280,'Aceite Virgen Extra'!$B$6:$B$257,"&lt;="&amp;$B280)</f>
        <v>3.36</v>
      </c>
      <c r="VM280" s="69">
        <f>SUMIFS('Aceite Virgen Extra'!VM$6:VM$257,'Aceite Virgen Extra'!$A$6:$A$257,"&gt;="&amp;$A280,'Aceite Virgen Extra'!$B$6:$B$257,"&lt;="&amp;$B280)</f>
        <v>3.18</v>
      </c>
      <c r="VN280" s="4">
        <f>SUMIFS('Aceite Virgen Extra'!VN$6:VN$257,'Aceite Virgen Extra'!$A$6:$A$257,"&gt;="&amp;$A280,'Aceite Virgen Extra'!$B$6:$B$257,"&lt;="&amp;$B280)</f>
        <v>3.96</v>
      </c>
      <c r="VO280" s="4">
        <f>SUMIFS('Aceite Virgen Extra'!VO$6:VO$257,'Aceite Virgen Extra'!$A$6:$A$257,"&gt;="&amp;$A280,'Aceite Virgen Extra'!$B$6:$B$257,"&lt;="&amp;$B280)</f>
        <v>3.27</v>
      </c>
      <c r="VP280" s="4">
        <f>SUMIFS('Aceite Virgen Extra'!VP$6:VP$257,'Aceite Virgen Extra'!$A$6:$A$257,"&gt;="&amp;$A280,'Aceite Virgen Extra'!$B$6:$B$257,"&lt;="&amp;$B280)</f>
        <v>1.56</v>
      </c>
      <c r="VT280" s="69">
        <f>SUMIFS('Aceite Virgen Extra'!VT$6:VT$257,'Aceite Virgen Extra'!$A$6:$A$257,"&gt;="&amp;$A280,'Aceite Virgen Extra'!$B$6:$B$257,"&lt;="&amp;$B280)</f>
        <v>6.830000000000001</v>
      </c>
      <c r="VU280" s="4">
        <f>SUMIFS('Aceite Virgen Extra'!VU$6:VU$257,'Aceite Virgen Extra'!$A$6:$A$257,"&gt;="&amp;$A280,'Aceite Virgen Extra'!$B$6:$B$257,"&lt;="&amp;$B280)</f>
        <v>5.38</v>
      </c>
      <c r="VV280" s="4">
        <f>SUMIFS('Aceite Virgen Extra'!VV$6:VV$257,'Aceite Virgen Extra'!$A$6:$A$257,"&gt;="&amp;$A280,'Aceite Virgen Extra'!$B$6:$B$257,"&lt;="&amp;$B280)</f>
        <v>6.83</v>
      </c>
      <c r="VW280" s="4">
        <f>SUMIFS('Aceite Virgen Extra'!VW$6:VW$257,'Aceite Virgen Extra'!$A$6:$A$257,"&gt;="&amp;$A280,'Aceite Virgen Extra'!$B$6:$B$257,"&lt;="&amp;$B280)</f>
        <v>12.9</v>
      </c>
      <c r="WA280" s="69">
        <f>SUMIFS('Aceite Virgen Extra'!WA$6:WA$257,'Aceite Virgen Extra'!$A$6:$A$257,"&gt;="&amp;$A280,'Aceite Virgen Extra'!$B$6:$B$257,"&lt;="&amp;$B280)</f>
        <v>17.61</v>
      </c>
      <c r="WB280" s="4">
        <f>SUMIFS('Aceite Virgen Extra'!WB$6:WB$257,'Aceite Virgen Extra'!$A$6:$A$257,"&gt;="&amp;$A280,'Aceite Virgen Extra'!$B$6:$B$257,"&lt;="&amp;$B280)</f>
        <v>13.96</v>
      </c>
      <c r="WC280" s="4">
        <f>SUMIFS('Aceite Virgen Extra'!WC$6:WC$257,'Aceite Virgen Extra'!$A$6:$A$257,"&gt;="&amp;$A280,'Aceite Virgen Extra'!$B$6:$B$257,"&lt;="&amp;$B280)</f>
        <v>17.580000000000002</v>
      </c>
      <c r="WD280" s="4">
        <f>SUMIFS('Aceite Virgen Extra'!WD$6:WD$257,'Aceite Virgen Extra'!$A$6:$A$257,"&gt;="&amp;$A280,'Aceite Virgen Extra'!$B$6:$B$257,"&lt;="&amp;$B280)</f>
        <v>31.659999999999997</v>
      </c>
      <c r="WH280" s="69">
        <f>SUMIFS('Aceite Virgen Extra'!WH$6:WH$257,'Aceite Virgen Extra'!$A$6:$A$257,"&gt;="&amp;$A280,'Aceite Virgen Extra'!$B$6:$B$257,"&lt;="&amp;$B280)</f>
        <v>2.58</v>
      </c>
      <c r="WI280" s="4">
        <f>SUMIFS('Aceite Virgen Extra'!WI$6:WI$257,'Aceite Virgen Extra'!$A$6:$A$257,"&gt;="&amp;$A280,'Aceite Virgen Extra'!$B$6:$B$257,"&lt;="&amp;$B280)</f>
        <v>2.4400000000000004</v>
      </c>
      <c r="WJ280" s="4">
        <f>SUMIFS('Aceite Virgen Extra'!WJ$6:WJ$257,'Aceite Virgen Extra'!$A$6:$A$257,"&gt;="&amp;$A280,'Aceite Virgen Extra'!$B$6:$B$257,"&lt;="&amp;$B280)</f>
        <v>2.2499999999999996</v>
      </c>
      <c r="WK280" s="4">
        <f>SUMIFS('Aceite Virgen Extra'!WK$6:WK$257,'Aceite Virgen Extra'!$A$6:$A$257,"&gt;="&amp;$A280,'Aceite Virgen Extra'!$B$6:$B$257,"&lt;="&amp;$B280)</f>
        <v>1</v>
      </c>
      <c r="WO280" s="69">
        <f>SUMIFS('Aceite Virgen Extra'!WO$6:WO$257,'Aceite Virgen Extra'!$A$6:$A$257,"&gt;="&amp;$A280,'Aceite Virgen Extra'!$B$6:$B$257,"&lt;="&amp;$B280)</f>
        <v>3.03</v>
      </c>
      <c r="WP280" s="4">
        <f>SUMIFS('Aceite Virgen Extra'!WP$6:WP$257,'Aceite Virgen Extra'!$A$6:$A$257,"&gt;="&amp;$A280,'Aceite Virgen Extra'!$B$6:$B$257,"&lt;="&amp;$B280)</f>
        <v>0.82000000000000006</v>
      </c>
      <c r="WQ280" s="4">
        <f>SUMIFS('Aceite Virgen Extra'!WQ$6:WQ$257,'Aceite Virgen Extra'!$A$6:$A$257,"&gt;="&amp;$A280,'Aceite Virgen Extra'!$B$6:$B$257,"&lt;="&amp;$B280)</f>
        <v>4.66</v>
      </c>
      <c r="WR280" s="4">
        <f>SUMIFS('Aceite Virgen Extra'!WR$6:WR$257,'Aceite Virgen Extra'!$A$6:$A$257,"&gt;="&amp;$A280,'Aceite Virgen Extra'!$B$6:$B$257,"&lt;="&amp;$B280)</f>
        <v>0.68</v>
      </c>
      <c r="WV280" s="69">
        <f>SUMIFS('Aceite Virgen Extra'!WV$6:WV$257,'Aceite Virgen Extra'!$A$6:$A$257,"&gt;="&amp;$A280,'Aceite Virgen Extra'!$B$6:$B$257,"&lt;="&amp;$B280)</f>
        <v>9.32</v>
      </c>
      <c r="WW280" s="4">
        <f>SUMIFS('Aceite Virgen Extra'!WW$6:WW$257,'Aceite Virgen Extra'!$A$6:$A$257,"&gt;="&amp;$A280,'Aceite Virgen Extra'!$B$6:$B$257,"&lt;="&amp;$B280)</f>
        <v>3.09</v>
      </c>
      <c r="WX280" s="4">
        <f>SUMIFS('Aceite Virgen Extra'!WX$6:WX$257,'Aceite Virgen Extra'!$A$6:$A$257,"&gt;="&amp;$A280,'Aceite Virgen Extra'!$B$6:$B$257,"&lt;="&amp;$B280)</f>
        <v>10.56</v>
      </c>
      <c r="WY280" s="4">
        <f>SUMIFS('Aceite Virgen Extra'!WY$6:WY$257,'Aceite Virgen Extra'!$A$6:$A$257,"&gt;="&amp;$A280,'Aceite Virgen Extra'!$B$6:$B$257,"&lt;="&amp;$B280)</f>
        <v>24.01</v>
      </c>
      <c r="XC280" s="69">
        <f>SUMIFS('Aceite Virgen Extra'!XC$6:XC$257,'Aceite Virgen Extra'!$A$6:$A$257,"&gt;="&amp;$A280,'Aceite Virgen Extra'!$B$6:$B$257,"&lt;="&amp;$B280)</f>
        <v>3.3699999999999997</v>
      </c>
      <c r="XD280" s="4">
        <f>SUMIFS('Aceite Virgen Extra'!XD$6:XD$257,'Aceite Virgen Extra'!$A$6:$A$257,"&gt;="&amp;$A280,'Aceite Virgen Extra'!$B$6:$B$257,"&lt;="&amp;$B280)</f>
        <v>2.31</v>
      </c>
      <c r="XE280" s="4">
        <f>SUMIFS('Aceite Virgen Extra'!XE$6:XE$257,'Aceite Virgen Extra'!$A$6:$A$257,"&gt;="&amp;$A280,'Aceite Virgen Extra'!$B$6:$B$257,"&lt;="&amp;$B280)</f>
        <v>1.8</v>
      </c>
      <c r="XF280" s="4">
        <f>SUMIFS('Aceite Virgen Extra'!XF$6:XF$257,'Aceite Virgen Extra'!$A$6:$A$257,"&gt;="&amp;$A280,'Aceite Virgen Extra'!$B$6:$B$257,"&lt;="&amp;$B280)</f>
        <v>14.09</v>
      </c>
      <c r="XJ280" s="69">
        <f>SUMIFS('Aceite Virgen Extra'!XJ$6:XJ$257,'Aceite Virgen Extra'!$A$6:$A$257,"&gt;="&amp;$A280,'Aceite Virgen Extra'!$B$6:$B$257,"&lt;="&amp;$B280)</f>
        <v>4.08</v>
      </c>
      <c r="XK280" s="4">
        <f>SUMIFS('Aceite Virgen Extra'!XK$6:XK$257,'Aceite Virgen Extra'!$A$6:$A$257,"&gt;="&amp;$A280,'Aceite Virgen Extra'!$B$6:$B$257,"&lt;="&amp;$B280)</f>
        <v>1.29</v>
      </c>
      <c r="XL280" s="4">
        <f>SUMIFS('Aceite Virgen Extra'!XL$6:XL$257,'Aceite Virgen Extra'!$A$6:$A$257,"&gt;="&amp;$A280,'Aceite Virgen Extra'!$B$6:$B$257,"&lt;="&amp;$B280)</f>
        <v>5.96</v>
      </c>
      <c r="XM280" s="4">
        <f>SUMIFS('Aceite Virgen Extra'!XM$6:XM$257,'Aceite Virgen Extra'!$A$6:$A$257,"&gt;="&amp;$A280,'Aceite Virgen Extra'!$B$6:$B$257,"&lt;="&amp;$B280)</f>
        <v>1.2</v>
      </c>
      <c r="XQ280" s="69">
        <f>SUMIFS('Aceite Virgen Extra'!XQ$6:XQ$257,'Aceite Virgen Extra'!$A$6:$A$257,"&gt;="&amp;$A280,'Aceite Virgen Extra'!$B$6:$B$257,"&lt;="&amp;$B280)</f>
        <v>1.4499999999999997</v>
      </c>
      <c r="XR280" s="4">
        <f>SUMIFS('Aceite Virgen Extra'!XR$6:XR$257,'Aceite Virgen Extra'!$A$6:$A$257,"&gt;="&amp;$A280,'Aceite Virgen Extra'!$B$6:$B$257,"&lt;="&amp;$B280)</f>
        <v>1.83</v>
      </c>
      <c r="XS280" s="4">
        <f>SUMIFS('Aceite Virgen Extra'!XS$6:XS$257,'Aceite Virgen Extra'!$A$6:$A$257,"&gt;="&amp;$A280,'Aceite Virgen Extra'!$B$6:$B$257,"&lt;="&amp;$B280)</f>
        <v>1.7</v>
      </c>
      <c r="XT280" s="4">
        <f>SUMIFS('Aceite Virgen Extra'!XT$6:XT$257,'Aceite Virgen Extra'!$A$6:$A$257,"&gt;="&amp;$A280,'Aceite Virgen Extra'!$B$6:$B$257,"&lt;="&amp;$B280)</f>
        <v>0</v>
      </c>
      <c r="XX280" s="69">
        <f>SUMIFS('Aceite Virgen Extra'!XX$6:XX$257,'Aceite Virgen Extra'!$A$6:$A$257,"&gt;="&amp;$A280,'Aceite Virgen Extra'!$B$6:$B$257,"&lt;="&amp;$B280)</f>
        <v>0.77</v>
      </c>
      <c r="XY280" s="4">
        <f>SUMIFS('Aceite Virgen Extra'!XY$6:XY$257,'Aceite Virgen Extra'!$A$6:$A$257,"&gt;="&amp;$A280,'Aceite Virgen Extra'!$B$6:$B$257,"&lt;="&amp;$B280)</f>
        <v>0.09</v>
      </c>
      <c r="XZ280" s="4">
        <f>SUMIFS('Aceite Virgen Extra'!XZ$6:XZ$257,'Aceite Virgen Extra'!$A$6:$A$257,"&gt;="&amp;$A280,'Aceite Virgen Extra'!$B$6:$B$257,"&lt;="&amp;$B280)</f>
        <v>1.3599999999999999</v>
      </c>
      <c r="YA280" s="4">
        <f>SUMIFS('Aceite Virgen Extra'!YA$6:YA$257,'Aceite Virgen Extra'!$A$6:$A$257,"&gt;="&amp;$A280,'Aceite Virgen Extra'!$B$6:$B$257,"&lt;="&amp;$B280)</f>
        <v>0</v>
      </c>
      <c r="YE280" s="69">
        <f>SUMIFS('Aceite Virgen Extra'!YE$6:YE$257,'Aceite Virgen Extra'!$A$6:$A$257,"&gt;="&amp;$A280,'Aceite Virgen Extra'!$B$6:$B$257,"&lt;="&amp;$B280)</f>
        <v>0.55000000000000004</v>
      </c>
      <c r="YF280" s="4">
        <f>SUMIFS('Aceite Virgen Extra'!YF$6:YF$257,'Aceite Virgen Extra'!$A$6:$A$257,"&gt;="&amp;$A280,'Aceite Virgen Extra'!$B$6:$B$257,"&lt;="&amp;$B280)</f>
        <v>1.0900000000000001</v>
      </c>
      <c r="YG280" s="4">
        <f>SUMIFS('Aceite Virgen Extra'!YG$6:YG$257,'Aceite Virgen Extra'!$A$6:$A$257,"&gt;="&amp;$A280,'Aceite Virgen Extra'!$B$6:$B$257,"&lt;="&amp;$B280)</f>
        <v>0.31</v>
      </c>
      <c r="YH280" s="4">
        <f>SUMIFS('Aceite Virgen Extra'!YH$6:YH$257,'Aceite Virgen Extra'!$A$6:$A$257,"&gt;="&amp;$A280,'Aceite Virgen Extra'!$B$6:$B$257,"&lt;="&amp;$B280)</f>
        <v>0</v>
      </c>
      <c r="YL280" s="69">
        <f>SUMIFS('Aceite Virgen Extra'!YL$6:YL$257,'Aceite Virgen Extra'!$A$6:$A$257,"&gt;="&amp;$A280,'Aceite Virgen Extra'!$B$6:$B$257,"&lt;="&amp;$B280)</f>
        <v>0.24000000000000002</v>
      </c>
      <c r="YM280" s="4">
        <f>SUMIFS('Aceite Virgen Extra'!YM$6:YM$257,'Aceite Virgen Extra'!$A$6:$A$257,"&gt;="&amp;$A280,'Aceite Virgen Extra'!$B$6:$B$257,"&lt;="&amp;$B280)</f>
        <v>0.32</v>
      </c>
      <c r="YN280" s="4">
        <f>SUMIFS('Aceite Virgen Extra'!YN$6:YN$257,'Aceite Virgen Extra'!$A$6:$A$257,"&gt;="&amp;$A280,'Aceite Virgen Extra'!$B$6:$B$257,"&lt;="&amp;$B280)</f>
        <v>0.09</v>
      </c>
      <c r="YO280" s="4">
        <f>SUMIFS('Aceite Virgen Extra'!YO$6:YO$257,'Aceite Virgen Extra'!$A$6:$A$257,"&gt;="&amp;$A280,'Aceite Virgen Extra'!$B$6:$B$257,"&lt;="&amp;$B280)</f>
        <v>0.11</v>
      </c>
      <c r="YP280" s="4">
        <f>SUMIFS('Aceite Virgen Extra'!YP$6:YP$257,'Aceite Virgen Extra'!$A$6:$A$257,"&gt;="&amp;$A280,'Aceite Virgen Extra'!$B$6:$B$257,"&lt;="&amp;$B280)</f>
        <v>0</v>
      </c>
      <c r="YS280" s="69">
        <f>SUMIFS('Aceite Virgen Extra'!YS$6:YS$257,'Aceite Virgen Extra'!$A$6:$A$257,"&gt;="&amp;$A280,'Aceite Virgen Extra'!$B$6:$B$257,"&lt;="&amp;$B280)</f>
        <v>0.54</v>
      </c>
      <c r="YT280" s="4">
        <f>SUMIFS('Aceite Virgen Extra'!YT$6:YT$257,'Aceite Virgen Extra'!$A$6:$A$257,"&gt;="&amp;$A280,'Aceite Virgen Extra'!$B$6:$B$257,"&lt;="&amp;$B280)</f>
        <v>0.35</v>
      </c>
      <c r="YU280" s="4">
        <f>SUMIFS('Aceite Virgen Extra'!YU$6:YU$257,'Aceite Virgen Extra'!$A$6:$A$257,"&gt;="&amp;$A280,'Aceite Virgen Extra'!$B$6:$B$257,"&lt;="&amp;$B280)</f>
        <v>0.66</v>
      </c>
      <c r="YV280" s="4">
        <f>SUMIFS('Aceite Virgen Extra'!YV$6:YV$257,'Aceite Virgen Extra'!$A$6:$A$257,"&gt;="&amp;$A280,'Aceite Virgen Extra'!$B$6:$B$257,"&lt;="&amp;$B280)</f>
        <v>0.84</v>
      </c>
      <c r="YW280" s="4">
        <f>SUMIFS('Aceite Virgen Extra'!YW$6:YW$257,'Aceite Virgen Extra'!$A$6:$A$257,"&gt;="&amp;$A280,'Aceite Virgen Extra'!$B$6:$B$257,"&lt;="&amp;$B280)</f>
        <v>0</v>
      </c>
      <c r="YZ280" s="69">
        <f>SUMIFS('Aceite Virgen Extra'!YZ$6:YZ$257,'Aceite Virgen Extra'!$A$6:$A$257,"&gt;="&amp;$A280,'Aceite Virgen Extra'!$B$6:$B$257,"&lt;="&amp;$B280)</f>
        <v>0.9</v>
      </c>
      <c r="ZA280" s="4">
        <f>SUMIFS('Aceite Virgen Extra'!ZA$6:ZA$257,'Aceite Virgen Extra'!$A$6:$A$257,"&gt;="&amp;$A280,'Aceite Virgen Extra'!$B$6:$B$257,"&lt;="&amp;$B280)</f>
        <v>0</v>
      </c>
      <c r="ZB280" s="4">
        <f>SUMIFS('Aceite Virgen Extra'!ZB$6:ZB$257,'Aceite Virgen Extra'!$A$6:$A$257,"&gt;="&amp;$A280,'Aceite Virgen Extra'!$B$6:$B$257,"&lt;="&amp;$B280)</f>
        <v>1.07</v>
      </c>
      <c r="ZC280" s="4">
        <f>SUMIFS('Aceite Virgen Extra'!ZC$6:ZC$257,'Aceite Virgen Extra'!$A$6:$A$257,"&gt;="&amp;$A280,'Aceite Virgen Extra'!$B$6:$B$257,"&lt;="&amp;$B280)</f>
        <v>1.26</v>
      </c>
      <c r="ZD280" s="4">
        <f>SUMIFS('Aceite Virgen Extra'!ZD$6:ZD$257,'Aceite Virgen Extra'!$A$6:$A$257,"&gt;="&amp;$A280,'Aceite Virgen Extra'!$B$6:$B$257,"&lt;="&amp;$B280)</f>
        <v>0</v>
      </c>
    </row>
    <row r="281" spans="1:680" x14ac:dyDescent="0.25">
      <c r="A281" s="9">
        <f>'TAM Aceite Virgen Extra'!B29</f>
        <v>9.3000000000000007</v>
      </c>
      <c r="B281" s="9">
        <f>'TAM Aceite Virgen Extra'!C29</f>
        <v>9.6</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v>
      </c>
      <c r="S281" s="4">
        <f>SUMIFS('Aceite Virgen Extra'!S$6:S$257,'Aceite Virgen Extra'!$A$6:$A$257,"&gt;="&amp;$A281,'Aceite Virgen Extra'!$B$6:$B$257,"&lt;="&amp;$B281)</f>
        <v>0</v>
      </c>
      <c r="T281" s="4">
        <f>SUMIFS('Aceite Virgen Extra'!T$6:T$257,'Aceite Virgen Extra'!$A$6:$A$257,"&gt;="&amp;$A281,'Aceite Virgen Extra'!$B$6:$B$257,"&lt;="&amp;$B281)</f>
        <v>0</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v>
      </c>
      <c r="AG281" s="4">
        <f>SUMIFS('Aceite Virgen Extra'!AG$6:AG$257,'Aceite Virgen Extra'!$A$6:$A$257,"&gt;="&amp;$A281,'Aceite Virgen Extra'!$B$6:$B$257,"&lt;="&amp;$B281)</f>
        <v>0</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0.04</v>
      </c>
      <c r="AN281" s="4">
        <f>SUMIFS('Aceite Virgen Extra'!AN$6:AN$257,'Aceite Virgen Extra'!$A$6:$A$257,"&gt;="&amp;$A281,'Aceite Virgen Extra'!$B$6:$B$257,"&lt;="&amp;$B281)</f>
        <v>0.14000000000000001</v>
      </c>
      <c r="AO281" s="4">
        <f>SUMIFS('Aceite Virgen Extra'!AO$6:AO$257,'Aceite Virgen Extra'!$A$6:$A$257,"&gt;="&amp;$A281,'Aceite Virgen Extra'!$B$6:$B$257,"&lt;="&amp;$B281)</f>
        <v>0</v>
      </c>
      <c r="AP281" s="4">
        <f>SUMIFS('Aceite Virgen Extra'!AP$6:AP$257,'Aceite Virgen Extra'!$A$6:$A$257,"&gt;="&amp;$A281,'Aceite Virgen Extra'!$B$6:$B$257,"&lt;="&amp;$B281)</f>
        <v>0</v>
      </c>
      <c r="AQ281" s="9"/>
      <c r="AR281" s="9"/>
      <c r="AT281" s="4">
        <f>SUMIFS('Aceite Virgen Extra'!AT$6:AT$257,'Aceite Virgen Extra'!$A$6:$A$257,"&gt;="&amp;$A281,'Aceite Virgen Extra'!$B$6:$B$257,"&lt;="&amp;$B281)</f>
        <v>0.39</v>
      </c>
      <c r="AU281" s="4">
        <f>SUMIFS('Aceite Virgen Extra'!AU$6:AU$257,'Aceite Virgen Extra'!$A$6:$A$257,"&gt;="&amp;$A281,'Aceite Virgen Extra'!$B$6:$B$257,"&lt;="&amp;$B281)</f>
        <v>0</v>
      </c>
      <c r="AV281" s="4">
        <f>SUMIFS('Aceite Virgen Extra'!AV$6:AV$257,'Aceite Virgen Extra'!$A$6:$A$257,"&gt;="&amp;$A281,'Aceite Virgen Extra'!$B$6:$B$257,"&lt;="&amp;$B281)</f>
        <v>0.3</v>
      </c>
      <c r="AW281" s="4">
        <f>SUMIFS('Aceite Virgen Extra'!AW$6:AW$257,'Aceite Virgen Extra'!$A$6:$A$257,"&gt;="&amp;$A281,'Aceite Virgen Extra'!$B$6:$B$257,"&lt;="&amp;$B281)</f>
        <v>0</v>
      </c>
      <c r="BA281" s="4">
        <f>SUMIFS('Aceite Virgen Extra'!BA$6:BA$257,'Aceite Virgen Extra'!$A$6:$A$257,"&gt;="&amp;A281,'Aceite Virgen Extra'!$B$6:$B$257,"&lt;="&amp;B281)</f>
        <v>0</v>
      </c>
      <c r="BB281" s="4">
        <f>SUMIFS('Aceite Virgen Extra'!BB$6:BB$257,'Aceite Virgen Extra'!$A$6:$A$257,"&gt;="&amp;$A281,'Aceite Virgen Extra'!$B$6:$B$257,"&lt;="&amp;$B281)</f>
        <v>0</v>
      </c>
      <c r="BC281" s="4">
        <f>SUMIFS('Aceite Virgen Extra'!BC$6:BC$257,'Aceite Virgen Extra'!$A$6:$A$257,"&gt;="&amp;$A281,'Aceite Virgen Extra'!$B$6:$B$257,"&lt;="&amp;$B281)</f>
        <v>0</v>
      </c>
      <c r="BD281" s="4">
        <f>SUMIFS('Aceite Virgen Extra'!BD$6:BD$257,'Aceite Virgen Extra'!$A$6:$A$257,"&gt;="&amp;$A281,'Aceite Virgen Extra'!$B$6:$B$257,"&lt;="&amp;$B281)</f>
        <v>0</v>
      </c>
      <c r="BH281" s="4">
        <f>SUMIFS('Aceite Virgen Extra'!BH$6:BH$257,'Aceite Virgen Extra'!$A$6:$A$257,"&gt;="&amp;$A281,'Aceite Virgen Extra'!$B$6:$B$257,"&lt;="&amp;$B281)</f>
        <v>0.03</v>
      </c>
      <c r="BI281" s="4">
        <f>SUMIFS('Aceite Virgen Extra'!BI$6:BI$257,'Aceite Virgen Extra'!$A$6:$A$257,"&gt;="&amp;$A281,'Aceite Virgen Extra'!$B$6:$B$257,"&lt;="&amp;$B281)</f>
        <v>0.13</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0</v>
      </c>
      <c r="BP281" s="4">
        <f>SUMIFS('Aceite Virgen Extra'!BP$6:BP$257,'Aceite Virgen Extra'!$A$6:$A$257,"&gt;="&amp;$A281,'Aceite Virgen Extra'!$B$6:$B$257,"&lt;="&amp;$B281)</f>
        <v>0</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0.04</v>
      </c>
      <c r="BW281" s="4">
        <f>SUMIFS('Aceite Virgen Extra'!BW$6:BW$257,'Aceite Virgen Extra'!$A$6:$A$257,"&gt;="&amp;$A281,'Aceite Virgen Extra'!$B$6:$B$257,"&lt;="&amp;$B281)</f>
        <v>0</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0.65</v>
      </c>
      <c r="CD281" s="4">
        <f>SUMIFS('Aceite Virgen Extra'!CD$6:CD$257,'Aceite Virgen Extra'!$A$6:$A$257,"&gt;="&amp;$A281,'Aceite Virgen Extra'!$B$6:$B$257,"&lt;="&amp;$B281)</f>
        <v>0.39</v>
      </c>
      <c r="CE281" s="4">
        <f>SUMIFS('Aceite Virgen Extra'!CE$6:CE$257,'Aceite Virgen Extra'!$A$6:$A$257,"&gt;="&amp;$A281,'Aceite Virgen Extra'!$B$6:$B$257,"&lt;="&amp;$B281)</f>
        <v>0.44</v>
      </c>
      <c r="CF281" s="4">
        <f>SUMIFS('Aceite Virgen Extra'!CF$6:CF$257,'Aceite Virgen Extra'!$A$6:$A$257,"&gt;="&amp;$A281,'Aceite Virgen Extra'!$B$6:$B$257,"&lt;="&amp;$B281)</f>
        <v>1.99</v>
      </c>
      <c r="CJ281" s="4">
        <f>SUMIFS('Aceite Virgen Extra'!CJ$6:CJ$257,'Aceite Virgen Extra'!$A$6:$A$257,"&gt;="&amp;$A281,'Aceite Virgen Extra'!$B$6:$B$257,"&lt;="&amp;$B281)</f>
        <v>0.19</v>
      </c>
      <c r="CK281" s="4">
        <f>SUMIFS('Aceite Virgen Extra'!CK$6:CK$257,'Aceite Virgen Extra'!$A$6:$A$257,"&gt;="&amp;$A281,'Aceite Virgen Extra'!$B$6:$B$257,"&lt;="&amp;$B281)</f>
        <v>0.30000000000000004</v>
      </c>
      <c r="CL281" s="4">
        <f>SUMIFS('Aceite Virgen Extra'!CL$6:CL$257,'Aceite Virgen Extra'!$A$6:$A$257,"&gt;="&amp;$A281,'Aceite Virgen Extra'!$B$6:$B$257,"&lt;="&amp;$B281)</f>
        <v>0.21</v>
      </c>
      <c r="CM281" s="4">
        <f>SUMIFS('Aceite Virgen Extra'!CM$6:CM$257,'Aceite Virgen Extra'!$A$6:$A$257,"&gt;="&amp;$A281,'Aceite Virgen Extra'!$B$6:$B$257,"&lt;="&amp;$B281)</f>
        <v>0</v>
      </c>
      <c r="CQ281" s="4">
        <f>SUMIFS('Aceite Virgen Extra'!CQ$6:CQ$257,'Aceite Virgen Extra'!$A$6:$A$257,"&gt;="&amp;$A281,'Aceite Virgen Extra'!$B$6:$B$257,"&lt;="&amp;$B281)</f>
        <v>0.12</v>
      </c>
      <c r="CR281" s="4">
        <f>SUMIFS('Aceite Virgen Extra'!CR$6:CR$257,'Aceite Virgen Extra'!$A$6:$A$257,"&gt;="&amp;$A281,'Aceite Virgen Extra'!$B$6:$B$257,"&lt;="&amp;$B281)</f>
        <v>0.41000000000000003</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0.5</v>
      </c>
      <c r="CY281" s="4">
        <f>SUMIFS('Aceite Virgen Extra'!CY$6:CY$257,'Aceite Virgen Extra'!$A$6:$A$257,"&gt;="&amp;$A281,'Aceite Virgen Extra'!$B$6:$B$257,"&lt;="&amp;$B281)</f>
        <v>0.5</v>
      </c>
      <c r="CZ281" s="4">
        <f>SUMIFS('Aceite Virgen Extra'!CZ$6:CZ$257,'Aceite Virgen Extra'!$A$6:$A$257,"&gt;="&amp;$A281,'Aceite Virgen Extra'!$B$6:$B$257,"&lt;="&amp;$B281)</f>
        <v>0.11</v>
      </c>
      <c r="DA281" s="4">
        <f>SUMIFS('Aceite Virgen Extra'!DA$6:DA$257,'Aceite Virgen Extra'!$A$6:$A$257,"&gt;="&amp;$A281,'Aceite Virgen Extra'!$B$6:$B$257,"&lt;="&amp;$B281)</f>
        <v>2.17</v>
      </c>
      <c r="DE281" s="4">
        <f>SUMIFS('Aceite Virgen Extra'!DE$6:DE$257,'Aceite Virgen Extra'!$A$6:$A$257,"&gt;="&amp;$A281,'Aceite Virgen Extra'!$B$6:$B$257,"&lt;="&amp;$B281)</f>
        <v>0.26</v>
      </c>
      <c r="DF281" s="4">
        <f>SUMIFS('Aceite Virgen Extra'!DF$6:DF$257,'Aceite Virgen Extra'!$A$6:$A$257,"&gt;="&amp;$A281,'Aceite Virgen Extra'!$B$6:$B$257,"&lt;="&amp;$B281)</f>
        <v>0.41</v>
      </c>
      <c r="DG281" s="4">
        <f>SUMIFS('Aceite Virgen Extra'!DG$6:DG$257,'Aceite Virgen Extra'!$A$6:$A$257,"&gt;="&amp;$A281,'Aceite Virgen Extra'!$B$6:$B$257,"&lt;="&amp;$B281)</f>
        <v>0.27</v>
      </c>
      <c r="DH281" s="4">
        <f>SUMIFS('Aceite Virgen Extra'!DH$6:DH$257,'Aceite Virgen Extra'!$A$6:$A$257,"&gt;="&amp;$A281,'Aceite Virgen Extra'!$B$6:$B$257,"&lt;="&amp;$B281)</f>
        <v>0</v>
      </c>
      <c r="DL281" s="4">
        <f>SUMIFS('Aceite Virgen Extra'!DL$6:DL$257,'Aceite Virgen Extra'!$A$6:$A$257,"&gt;="&amp;$A281,'Aceite Virgen Extra'!$B$6:$B$257,"&lt;="&amp;$B281)</f>
        <v>0.41</v>
      </c>
      <c r="DM281" s="4">
        <f>SUMIFS('Aceite Virgen Extra'!DM$6:DM$257,'Aceite Virgen Extra'!$A$6:$A$257,"&gt;="&amp;$A281,'Aceite Virgen Extra'!$B$6:$B$257,"&lt;="&amp;$B281)</f>
        <v>0</v>
      </c>
      <c r="DN281" s="4">
        <f>SUMIFS('Aceite Virgen Extra'!DN$6:DN$257,'Aceite Virgen Extra'!$A$6:$A$257,"&gt;="&amp;$A281,'Aceite Virgen Extra'!$B$6:$B$257,"&lt;="&amp;$B281)</f>
        <v>0.76</v>
      </c>
      <c r="DO281" s="4">
        <f>SUMIFS('Aceite Virgen Extra'!DO$6:DO$257,'Aceite Virgen Extra'!$A$6:$A$257,"&gt;="&amp;$A281,'Aceite Virgen Extra'!$B$6:$B$257,"&lt;="&amp;$B281)</f>
        <v>0</v>
      </c>
      <c r="DS281" s="4">
        <f>SUMIFS('Aceite Virgen Extra'!DS$6:DS$257,'Aceite Virgen Extra'!$A$6:$A$257,"&gt;="&amp;$A281,'Aceite Virgen Extra'!$B$6:$B$257,"&lt;="&amp;$B281)</f>
        <v>0.5</v>
      </c>
      <c r="DT281" s="4">
        <f>SUMIFS('Aceite Virgen Extra'!DT$6:DT$257,'Aceite Virgen Extra'!$A$6:$A$257,"&gt;="&amp;$A281,'Aceite Virgen Extra'!$B$6:$B$257,"&lt;="&amp;$B281)</f>
        <v>0.34</v>
      </c>
      <c r="DU281" s="4">
        <f>SUMIFS('Aceite Virgen Extra'!DU$6:DU$257,'Aceite Virgen Extra'!$A$6:$A$257,"&gt;="&amp;$A281,'Aceite Virgen Extra'!$B$6:$B$257,"&lt;="&amp;$B281)</f>
        <v>0.73</v>
      </c>
      <c r="DV281" s="4">
        <f>SUMIFS('Aceite Virgen Extra'!DV$6:DV$257,'Aceite Virgen Extra'!$A$6:$A$257,"&gt;="&amp;$A281,'Aceite Virgen Extra'!$B$6:$B$257,"&lt;="&amp;$B281)</f>
        <v>0</v>
      </c>
      <c r="DZ281" s="4">
        <f>SUMIFS('Aceite Virgen Extra'!DZ$6:DZ$257,'Aceite Virgen Extra'!$A$6:$A$257,"&gt;="&amp;$A281,'Aceite Virgen Extra'!$B$6:$B$257,"&lt;="&amp;$B281)</f>
        <v>0.21000000000000002</v>
      </c>
      <c r="EA281" s="4">
        <f>SUMIFS('Aceite Virgen Extra'!EA$6:EA$257,'Aceite Virgen Extra'!$A$6:$A$257,"&gt;="&amp;$A281,'Aceite Virgen Extra'!$B$6:$B$257,"&lt;="&amp;$B281)</f>
        <v>0.13</v>
      </c>
      <c r="EB281" s="4">
        <f>SUMIFS('Aceite Virgen Extra'!EB$6:EB$257,'Aceite Virgen Extra'!$A$6:$A$257,"&gt;="&amp;$A281,'Aceite Virgen Extra'!$B$6:$B$257,"&lt;="&amp;$B281)</f>
        <v>0.1</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0.15</v>
      </c>
      <c r="EO281" s="4">
        <f>SUMIFS('Aceite Virgen Extra'!EO$6:EO$257,'Aceite Virgen Extra'!$A$6:$A$257,"&gt;="&amp;$A281,'Aceite Virgen Extra'!$B$6:$B$257,"&lt;="&amp;$B281)</f>
        <v>0</v>
      </c>
      <c r="EP281" s="4">
        <f>SUMIFS('Aceite Virgen Extra'!EP$6:EP$257,'Aceite Virgen Extra'!$A$6:$A$257,"&gt;="&amp;$A281,'Aceite Virgen Extra'!$B$6:$B$257,"&lt;="&amp;$B281)</f>
        <v>0.28999999999999998</v>
      </c>
      <c r="EQ281" s="4">
        <f>SUMIFS('Aceite Virgen Extra'!EQ$6:EQ$257,'Aceite Virgen Extra'!$A$6:$A$257,"&gt;="&amp;$A281,'Aceite Virgen Extra'!$B$6:$B$257,"&lt;="&amp;$B281)</f>
        <v>0</v>
      </c>
      <c r="EU281" s="4">
        <f>SUMIFS('Aceite Virgen Extra'!EU$6:EU$257,'Aceite Virgen Extra'!$A$6:$A$257,"&gt;="&amp;$A281,'Aceite Virgen Extra'!$B$6:$B$257,"&lt;="&amp;$B281)</f>
        <v>0.29000000000000004</v>
      </c>
      <c r="EV281" s="4">
        <f>SUMIFS('Aceite Virgen Extra'!EV$6:EV$257,'Aceite Virgen Extra'!$A$6:$A$257,"&gt;="&amp;$A281,'Aceite Virgen Extra'!$B$6:$B$257,"&lt;="&amp;$B281)</f>
        <v>0.56999999999999995</v>
      </c>
      <c r="EW281" s="4">
        <f>SUMIFS('Aceite Virgen Extra'!EW$6:EW$257,'Aceite Virgen Extra'!$A$6:$A$257,"&gt;="&amp;$A281,'Aceite Virgen Extra'!$B$6:$B$257,"&lt;="&amp;$B281)</f>
        <v>0.26</v>
      </c>
      <c r="EX281" s="4">
        <f>SUMIFS('Aceite Virgen Extra'!EX$6:EX$257,'Aceite Virgen Extra'!$A$6:$A$257,"&gt;="&amp;$A281,'Aceite Virgen Extra'!$B$6:$B$257,"&lt;="&amp;$B281)</f>
        <v>0</v>
      </c>
      <c r="FB281" s="4">
        <f>SUMIFS('Aceite Virgen Extra'!FB$6:FB$257,'Aceite Virgen Extra'!$A$6:$A$257,"&gt;="&amp;$A281,'Aceite Virgen Extra'!$B$6:$B$257,"&lt;="&amp;$B281)</f>
        <v>0.06</v>
      </c>
      <c r="FC281" s="4">
        <f>SUMIFS('Aceite Virgen Extra'!FC$6:FC$257,'Aceite Virgen Extra'!$A$6:$A$257,"&gt;="&amp;$A281,'Aceite Virgen Extra'!$B$6:$B$257,"&lt;="&amp;$B281)</f>
        <v>0</v>
      </c>
      <c r="FD281" s="4">
        <f>SUMIFS('Aceite Virgen Extra'!FD$6:FD$257,'Aceite Virgen Extra'!$A$6:$A$257,"&gt;="&amp;$A281,'Aceite Virgen Extra'!$B$6:$B$257,"&lt;="&amp;$B281)</f>
        <v>0.12</v>
      </c>
      <c r="FE281" s="4">
        <f>SUMIFS('Aceite Virgen Extra'!FE$6:FE$257,'Aceite Virgen Extra'!$A$6:$A$257,"&gt;="&amp;$A281,'Aceite Virgen Extra'!$B$6:$B$257,"&lt;="&amp;$B281)</f>
        <v>0</v>
      </c>
      <c r="FI281" s="4">
        <f>SUMIFS('Aceite Virgen Extra'!FI$6:FI$257,'Aceite Virgen Extra'!$A$6:$A$257,"&gt;="&amp;$A281,'Aceite Virgen Extra'!$B$6:$B$257,"&lt;="&amp;$B281)</f>
        <v>0.28000000000000003</v>
      </c>
      <c r="FJ281" s="4">
        <f>SUMIFS('Aceite Virgen Extra'!FJ$6:FJ$257,'Aceite Virgen Extra'!$A$6:$A$257,"&gt;="&amp;$A281,'Aceite Virgen Extra'!$B$6:$B$257,"&lt;="&amp;$B281)</f>
        <v>0.28000000000000003</v>
      </c>
      <c r="FK281" s="4">
        <f>SUMIFS('Aceite Virgen Extra'!FK$6:FK$257,'Aceite Virgen Extra'!$A$6:$A$257,"&gt;="&amp;$A281,'Aceite Virgen Extra'!$B$6:$B$257,"&lt;="&amp;$B281)</f>
        <v>0.39</v>
      </c>
      <c r="FL281" s="4">
        <f>SUMIFS('Aceite Virgen Extra'!FL$6:FL$257,'Aceite Virgen Extra'!$A$6:$A$257,"&gt;="&amp;$A281,'Aceite Virgen Extra'!$B$6:$B$257,"&lt;="&amp;$B281)</f>
        <v>0</v>
      </c>
      <c r="FP281" s="4">
        <f>SUMIFS('Aceite Virgen Extra'!FP$6:FP$257,'Aceite Virgen Extra'!$A$6:$A$257,"&gt;="&amp;$A281,'Aceite Virgen Extra'!$B$6:$B$257,"&lt;="&amp;$B281)</f>
        <v>0.27</v>
      </c>
      <c r="FQ281" s="4">
        <f>SUMIFS('Aceite Virgen Extra'!FQ$6:FQ$257,'Aceite Virgen Extra'!$A$6:$A$257,"&gt;="&amp;$A281,'Aceite Virgen Extra'!$B$6:$B$257,"&lt;="&amp;$B281)</f>
        <v>0</v>
      </c>
      <c r="FR281" s="4">
        <f>SUMIFS('Aceite Virgen Extra'!FR$6:FR$257,'Aceite Virgen Extra'!$A$6:$A$257,"&gt;="&amp;$A281,'Aceite Virgen Extra'!$B$6:$B$257,"&lt;="&amp;$B281)</f>
        <v>0.49</v>
      </c>
      <c r="FS281" s="4">
        <f>SUMIFS('Aceite Virgen Extra'!FS$6:FS$257,'Aceite Virgen Extra'!$A$6:$A$257,"&gt;="&amp;$A281,'Aceite Virgen Extra'!$B$6:$B$257,"&lt;="&amp;$B281)</f>
        <v>0</v>
      </c>
      <c r="FW281" s="4">
        <f>SUMIFS('Aceite Virgen Extra'!FW$6:FW$257,'Aceite Virgen Extra'!$A$6:$A$257,"&gt;="&amp;$A281,'Aceite Virgen Extra'!$B$6:$B$257,"&lt;="&amp;$B281)</f>
        <v>0.16999999999999998</v>
      </c>
      <c r="FX281" s="4">
        <f>SUMIFS('Aceite Virgen Extra'!FX$6:FX$257,'Aceite Virgen Extra'!$A$6:$A$257,"&gt;="&amp;$A281,'Aceite Virgen Extra'!$B$6:$B$257,"&lt;="&amp;$B281)</f>
        <v>0.24</v>
      </c>
      <c r="FY281" s="4">
        <f>SUMIFS('Aceite Virgen Extra'!FY$6:FY$257,'Aceite Virgen Extra'!$A$6:$A$257,"&gt;="&amp;$A281,'Aceite Virgen Extra'!$B$6:$B$257,"&lt;="&amp;$B281)</f>
        <v>0.18</v>
      </c>
      <c r="FZ281" s="4">
        <f>SUMIFS('Aceite Virgen Extra'!FZ$6:FZ$257,'Aceite Virgen Extra'!$A$6:$A$257,"&gt;="&amp;$A281,'Aceite Virgen Extra'!$B$6:$B$257,"&lt;="&amp;$B281)</f>
        <v>0</v>
      </c>
      <c r="GD281" s="4">
        <f>SUMIFS('Aceite Virgen Extra'!GD$6:GD$257,'Aceite Virgen Extra'!$A$6:$A$257,"&gt;="&amp;$A281,'Aceite Virgen Extra'!$B$6:$B$257,"&lt;="&amp;$B281)</f>
        <v>7.0000000000000007E-2</v>
      </c>
      <c r="GE281" s="4">
        <f>SUMIFS('Aceite Virgen Extra'!GE$6:GE$257,'Aceite Virgen Extra'!$A$6:$A$257,"&gt;="&amp;$A281,'Aceite Virgen Extra'!$B$6:$B$257,"&lt;="&amp;$B281)</f>
        <v>0</v>
      </c>
      <c r="GF281" s="4">
        <f>SUMIFS('Aceite Virgen Extra'!GF$6:GF$257,'Aceite Virgen Extra'!$A$6:$A$257,"&gt;="&amp;$A281,'Aceite Virgen Extra'!$B$6:$B$257,"&lt;="&amp;$B281)</f>
        <v>0.11</v>
      </c>
      <c r="GG281" s="4">
        <f>SUMIFS('Aceite Virgen Extra'!GG$6:GG$257,'Aceite Virgen Extra'!$A$6:$A$257,"&gt;="&amp;$A281,'Aceite Virgen Extra'!$B$6:$B$257,"&lt;="&amp;$B281)</f>
        <v>0</v>
      </c>
      <c r="GK281" s="4">
        <f>SUMIFS('Aceite Virgen Extra'!GK$6:GK$257,'Aceite Virgen Extra'!$A$6:$A$257,"&gt;="&amp;$A281,'Aceite Virgen Extra'!$B$6:$B$257,"&lt;="&amp;$B281)</f>
        <v>0.06</v>
      </c>
      <c r="GL281" s="4">
        <f>SUMIFS('Aceite Virgen Extra'!GL$6:GL$257,'Aceite Virgen Extra'!$A$6:$A$257,"&gt;="&amp;$A281,'Aceite Virgen Extra'!$B$6:$B$257,"&lt;="&amp;$B281)</f>
        <v>0.23</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0.19</v>
      </c>
      <c r="GS281" s="4">
        <f>SUMIFS('Aceite Virgen Extra'!GS$6:GS$257,'Aceite Virgen Extra'!$A$6:$A$257,"&gt;="&amp;$A281,'Aceite Virgen Extra'!$B$6:$B$257,"&lt;="&amp;$B281)</f>
        <v>0.28000000000000003</v>
      </c>
      <c r="GT281" s="4">
        <f>SUMIFS('Aceite Virgen Extra'!GT$6:GT$257,'Aceite Virgen Extra'!$A$6:$A$257,"&gt;="&amp;$A281,'Aceite Virgen Extra'!$B$6:$B$257,"&lt;="&amp;$B281)</f>
        <v>0.1</v>
      </c>
      <c r="GU281" s="4">
        <f>SUMIFS('Aceite Virgen Extra'!GU$6:GU$257,'Aceite Virgen Extra'!$A$6:$A$257,"&gt;="&amp;$A281,'Aceite Virgen Extra'!$B$6:$B$257,"&lt;="&amp;$B281)</f>
        <v>0</v>
      </c>
      <c r="GY281" s="4">
        <f>SUMIFS('Aceite Virgen Extra'!GY$6:GY$257,'Aceite Virgen Extra'!$A$6:$A$257,"&gt;="&amp;$A281,'Aceite Virgen Extra'!$B$6:$B$257,"&lt;="&amp;$B281)</f>
        <v>0.1</v>
      </c>
      <c r="GZ281" s="4">
        <f>SUMIFS('Aceite Virgen Extra'!GZ$6:GZ$257,'Aceite Virgen Extra'!$A$6:$A$257,"&gt;="&amp;$A281,'Aceite Virgen Extra'!$B$6:$B$257,"&lt;="&amp;$B281)</f>
        <v>0</v>
      </c>
      <c r="HA281" s="4">
        <f>SUMIFS('Aceite Virgen Extra'!HA$6:HA$257,'Aceite Virgen Extra'!$A$6:$A$257,"&gt;="&amp;$A281,'Aceite Virgen Extra'!$B$6:$B$257,"&lt;="&amp;$B281)</f>
        <v>0.19</v>
      </c>
      <c r="HB281" s="4">
        <f>SUMIFS('Aceite Virgen Extra'!HB$6:HB$257,'Aceite Virgen Extra'!$A$6:$A$257,"&gt;="&amp;$A281,'Aceite Virgen Extra'!$B$6:$B$257,"&lt;="&amp;$B281)</f>
        <v>0</v>
      </c>
      <c r="HF281" s="4">
        <f>SUMIFS('Aceite Virgen Extra'!HF$6:HF$257,'Aceite Virgen Extra'!$A$6:$A$257,"&gt;="&amp;$A281,'Aceite Virgen Extra'!$B$6:$B$257,"&lt;="&amp;$B281)</f>
        <v>0.35</v>
      </c>
      <c r="HG281" s="4">
        <f>SUMIFS('Aceite Virgen Extra'!HG$6:HG$257,'Aceite Virgen Extra'!$A$6:$A$257,"&gt;="&amp;$A281,'Aceite Virgen Extra'!$B$6:$B$257,"&lt;="&amp;$B281)</f>
        <v>0.85</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0.13999999999999999</v>
      </c>
      <c r="HN281" s="4">
        <f>SUMIFS('Aceite Virgen Extra'!HN$6:HN$257,'Aceite Virgen Extra'!$A$6:$A$257,"&gt;="&amp;$A281,'Aceite Virgen Extra'!$B$6:$B$257,"&lt;="&amp;$B281)</f>
        <v>0.36</v>
      </c>
      <c r="HO281" s="4">
        <f>SUMIFS('Aceite Virgen Extra'!HO$6:HO$257,'Aceite Virgen Extra'!$A$6:$A$257,"&gt;="&amp;$A281,'Aceite Virgen Extra'!$B$6:$B$257,"&lt;="&amp;$B281)</f>
        <v>0.04</v>
      </c>
      <c r="HP281" s="4">
        <f>SUMIFS('Aceite Virgen Extra'!HP$6:HP$257,'Aceite Virgen Extra'!$A$6:$A$257,"&gt;="&amp;$A281,'Aceite Virgen Extra'!$B$6:$B$257,"&lt;="&amp;$B281)</f>
        <v>0</v>
      </c>
      <c r="HT281" s="4">
        <f>SUMIFS('Aceite Virgen Extra'!HT$6:HT$257,'Aceite Virgen Extra'!$A$6:$A$257,"&gt;="&amp;$A281,'Aceite Virgen Extra'!$B$6:$B$257,"&lt;="&amp;$B281)</f>
        <v>0.1</v>
      </c>
      <c r="HU281" s="4">
        <f>SUMIFS('Aceite Virgen Extra'!HU$6:HU$257,'Aceite Virgen Extra'!$A$6:$A$257,"&gt;="&amp;$A281,'Aceite Virgen Extra'!$B$6:$B$257,"&lt;="&amp;$B281)</f>
        <v>0.33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0.05</v>
      </c>
      <c r="IB281" s="4">
        <f>SUMIFS('Aceite Virgen Extra'!IB$6:IB$257,'Aceite Virgen Extra'!$A$6:$A$257,"&gt;="&amp;$A281,'Aceite Virgen Extra'!$B$6:$B$257,"&lt;="&amp;$B281)</f>
        <v>0</v>
      </c>
      <c r="IC281" s="4">
        <f>SUMIFS('Aceite Virgen Extra'!IC$6:IC$257,'Aceite Virgen Extra'!$A$6:$A$257,"&gt;="&amp;$A281,'Aceite Virgen Extra'!$B$6:$B$257,"&lt;="&amp;$B281)</f>
        <v>0.09</v>
      </c>
      <c r="ID281" s="4">
        <f>SUMIFS('Aceite Virgen Extra'!ID$6:ID$257,'Aceite Virgen Extra'!$A$6:$A$257,"&gt;="&amp;$A281,'Aceite Virgen Extra'!$B$6:$B$257,"&lt;="&amp;$B281)</f>
        <v>0</v>
      </c>
      <c r="IH281" s="4">
        <f>SUMIFS('Aceite Virgen Extra'!IH$6:IH$257,'Aceite Virgen Extra'!$A$6:$A$257,"&gt;="&amp;$A281,'Aceite Virgen Extra'!$B$6:$B$257,"&lt;="&amp;$B281)</f>
        <v>0.11</v>
      </c>
      <c r="II281" s="4">
        <f>SUMIFS('Aceite Virgen Extra'!II$6:II$257,'Aceite Virgen Extra'!$A$6:$A$257,"&gt;="&amp;$A281,'Aceite Virgen Extra'!$B$6:$B$257,"&lt;="&amp;$B281)</f>
        <v>0</v>
      </c>
      <c r="IJ281" s="4">
        <f>SUMIFS('Aceite Virgen Extra'!IJ$6:IJ$257,'Aceite Virgen Extra'!$A$6:$A$257,"&gt;="&amp;$A281,'Aceite Virgen Extra'!$B$6:$B$257,"&lt;="&amp;$B281)</f>
        <v>0.19</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0.06</v>
      </c>
      <c r="IW281" s="4">
        <f>SUMIFS('Aceite Virgen Extra'!IW$6:IW$257,'Aceite Virgen Extra'!$A$6:$A$257,"&gt;="&amp;$A281,'Aceite Virgen Extra'!$B$6:$B$257,"&lt;="&amp;$B281)</f>
        <v>0</v>
      </c>
      <c r="IX281" s="4">
        <f>SUMIFS('Aceite Virgen Extra'!IX$6:IX$257,'Aceite Virgen Extra'!$A$6:$A$257,"&gt;="&amp;$A281,'Aceite Virgen Extra'!$B$6:$B$257,"&lt;="&amp;$B281)</f>
        <v>0.12</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0.05</v>
      </c>
      <c r="JK281" s="4">
        <f>SUMIFS('Aceite Virgen Extra'!JK$6:JK$257,'Aceite Virgen Extra'!$A$6:$A$257,"&gt;="&amp;$A281,'Aceite Virgen Extra'!$B$6:$B$257,"&lt;="&amp;$B281)</f>
        <v>0.19</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v>
      </c>
      <c r="JR281" s="4">
        <f>SUMIFS('Aceite Virgen Extra'!JR$6:JR$257,'Aceite Virgen Extra'!$A$6:$A$257,"&gt;="&amp;$A281,'Aceite Virgen Extra'!$B$6:$B$257,"&lt;="&amp;$B281)</f>
        <v>0</v>
      </c>
      <c r="JS281" s="4">
        <f>SUMIFS('Aceite Virgen Extra'!JS$6:JS$257,'Aceite Virgen Extra'!$A$6:$A$257,"&gt;="&amp;$A281,'Aceite Virgen Extra'!$B$6:$B$257,"&lt;="&amp;$B281)</f>
        <v>0.39</v>
      </c>
      <c r="JT281" s="4">
        <f>SUMIFS('Aceite Virgen Extra'!JT$6:JT$257,'Aceite Virgen Extra'!$A$6:$A$257,"&gt;="&amp;$A281,'Aceite Virgen Extra'!$B$6:$B$257,"&lt;="&amp;$B281)</f>
        <v>0</v>
      </c>
      <c r="JX281" s="4">
        <f>SUMIFS('Aceite Virgen Extra'!JX$6:JX$257,'Aceite Virgen Extra'!$A$6:$A$257,"&gt;="&amp;$A281,'Aceite Virgen Extra'!$B$6:$B$257,"&lt;="&amp;$B281)</f>
        <v>0.13</v>
      </c>
      <c r="JY281" s="4">
        <f>SUMIFS('Aceite Virgen Extra'!JY$6:JY$257,'Aceite Virgen Extra'!$A$6:$A$257,"&gt;="&amp;$A281,'Aceite Virgen Extra'!$B$6:$B$257,"&lt;="&amp;$B281)</f>
        <v>0.44999999999999996</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0.21</v>
      </c>
      <c r="KF281" s="4">
        <f>SUMIFS('Aceite Virgen Extra'!KF$6:KF$257,'Aceite Virgen Extra'!$A$6:$A$257,"&gt;="&amp;$A281,'Aceite Virgen Extra'!$B$6:$B$257,"&lt;="&amp;$B281)</f>
        <v>0</v>
      </c>
      <c r="KG281" s="4">
        <f>SUMIFS('Aceite Virgen Extra'!KG$6:KG$257,'Aceite Virgen Extra'!$A$6:$A$257,"&gt;="&amp;$A281,'Aceite Virgen Extra'!$B$6:$B$257,"&lt;="&amp;$B281)</f>
        <v>0.36</v>
      </c>
      <c r="KH281" s="4">
        <f>SUMIFS('Aceite Virgen Extra'!KH$6:KH$257,'Aceite Virgen Extra'!$A$6:$A$257,"&gt;="&amp;$A281,'Aceite Virgen Extra'!$B$6:$B$257,"&lt;="&amp;$B281)</f>
        <v>0.31</v>
      </c>
      <c r="KL281" s="4">
        <f>SUMIFS('Aceite Virgen Extra'!KL$6:KL$257,'Aceite Virgen Extra'!$A$6:$A$257,"&gt;="&amp;$A281,'Aceite Virgen Extra'!$B$6:$B$257,"&lt;="&amp;$B281)</f>
        <v>0.09</v>
      </c>
      <c r="KM281" s="4">
        <f>SUMIFS('Aceite Virgen Extra'!KM$6:KM$257,'Aceite Virgen Extra'!$A$6:$A$257,"&gt;="&amp;$A281,'Aceite Virgen Extra'!$B$6:$B$257,"&lt;="&amp;$B281)</f>
        <v>0</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0.57000000000000006</v>
      </c>
      <c r="KT281" s="4">
        <f>SUMIFS('Aceite Virgen Extra'!KT$6:KT$257,'Aceite Virgen Extra'!$A$6:$A$257,"&gt;="&amp;$A281,'Aceite Virgen Extra'!$B$6:$B$257,"&lt;="&amp;$B281)</f>
        <v>0.15</v>
      </c>
      <c r="KU281" s="4">
        <f>SUMIFS('Aceite Virgen Extra'!KU$6:KU$257,'Aceite Virgen Extra'!$A$6:$A$257,"&gt;="&amp;$A281,'Aceite Virgen Extra'!$B$6:$B$257,"&lt;="&amp;$B281)</f>
        <v>1</v>
      </c>
      <c r="KV281" s="4">
        <f>SUMIFS('Aceite Virgen Extra'!KV$6:KV$257,'Aceite Virgen Extra'!$A$6:$A$257,"&gt;="&amp;$A281,'Aceite Virgen Extra'!$B$6:$B$257,"&lt;="&amp;$B281)</f>
        <v>0.26</v>
      </c>
      <c r="KZ281" s="4">
        <f>SUMIFS('Aceite Virgen Extra'!KZ$6:KZ$257,'Aceite Virgen Extra'!$A$6:$A$257,"&gt;="&amp;$A281,'Aceite Virgen Extra'!$B$6:$B$257,"&lt;="&amp;$B281)</f>
        <v>0.11000000000000001</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0.28000000000000003</v>
      </c>
      <c r="LG281" s="4">
        <f>SUMIFS('Aceite Virgen Extra'!LG$6:LG$257,'Aceite Virgen Extra'!$A$6:$A$257,"&gt;="&amp;$A281,'Aceite Virgen Extra'!$B$6:$B$257,"&lt;="&amp;$B281)</f>
        <v>0.47</v>
      </c>
      <c r="LH281" s="4">
        <f>SUMIFS('Aceite Virgen Extra'!LH$6:LH$257,'Aceite Virgen Extra'!$A$6:$A$257,"&gt;="&amp;$A281,'Aceite Virgen Extra'!$B$6:$B$257,"&lt;="&amp;$B281)</f>
        <v>0.47</v>
      </c>
      <c r="LI281" s="4">
        <f>SUMIFS('Aceite Virgen Extra'!LI$6:LI$257,'Aceite Virgen Extra'!$A$6:$A$257,"&gt;="&amp;$A281,'Aceite Virgen Extra'!$B$6:$B$257,"&lt;="&amp;$B281)</f>
        <v>0.63</v>
      </c>
      <c r="LJ281" s="4">
        <f>SUMIFS('Aceite Virgen Extra'!LJ$6:LJ$257,'Aceite Virgen Extra'!$A$6:$A$257,"&gt;="&amp;$A281,'Aceite Virgen Extra'!$B$6:$B$257,"&lt;="&amp;$B281)</f>
        <v>0.25</v>
      </c>
      <c r="LN281" s="4">
        <f>SUMIFS('Aceite Virgen Extra'!LN$6:LN$257,'Aceite Virgen Extra'!$A$6:$A$257,"&gt;="&amp;$A281,'Aceite Virgen Extra'!$B$6:$B$257,"&lt;="&amp;$B281)</f>
        <v>0.33</v>
      </c>
      <c r="LO281" s="4">
        <f>SUMIFS('Aceite Virgen Extra'!LO$6:LO$257,'Aceite Virgen Extra'!$A$6:$A$257,"&gt;="&amp;$A281,'Aceite Virgen Extra'!$B$6:$B$257,"&lt;="&amp;$B281)</f>
        <v>0.55000000000000004</v>
      </c>
      <c r="LP281" s="4">
        <f>SUMIFS('Aceite Virgen Extra'!LP$6:LP$257,'Aceite Virgen Extra'!$A$6:$A$257,"&gt;="&amp;$A281,'Aceite Virgen Extra'!$B$6:$B$257,"&lt;="&amp;$B281)</f>
        <v>0.36</v>
      </c>
      <c r="LQ281" s="4">
        <f>SUMIFS('Aceite Virgen Extra'!LQ$6:LQ$257,'Aceite Virgen Extra'!$A$6:$A$257,"&gt;="&amp;$A281,'Aceite Virgen Extra'!$B$6:$B$257,"&lt;="&amp;$B281)</f>
        <v>0</v>
      </c>
      <c r="LU281" s="4">
        <f>SUMIFS('Aceite Virgen Extra'!LU$6:LU$257,'Aceite Virgen Extra'!$A$6:$A$257,"&gt;="&amp;$A281,'Aceite Virgen Extra'!$B$6:$B$257,"&lt;="&amp;$B281)</f>
        <v>0.35</v>
      </c>
      <c r="LV281" s="4">
        <f>SUMIFS('Aceite Virgen Extra'!LV$6:LV$257,'Aceite Virgen Extra'!$A$6:$A$257,"&gt;="&amp;$A281,'Aceite Virgen Extra'!$B$6:$B$257,"&lt;="&amp;$B281)</f>
        <v>0.45</v>
      </c>
      <c r="LW281" s="4">
        <f>SUMIFS('Aceite Virgen Extra'!LW$6:LW$257,'Aceite Virgen Extra'!$A$6:$A$257,"&gt;="&amp;$A281,'Aceite Virgen Extra'!$B$6:$B$257,"&lt;="&amp;$B281)</f>
        <v>0.17</v>
      </c>
      <c r="LX281" s="4">
        <f>SUMIFS('Aceite Virgen Extra'!LX$6:LX$257,'Aceite Virgen Extra'!$A$6:$A$257,"&gt;="&amp;$A281,'Aceite Virgen Extra'!$B$6:$B$257,"&lt;="&amp;$B281)</f>
        <v>0.98</v>
      </c>
      <c r="MB281" s="4">
        <f>SUMIFS('Aceite Virgen Extra'!MB$6:MB$257,'Aceite Virgen Extra'!$A$6:$A$257,"&gt;="&amp;$A281,'Aceite Virgen Extra'!$B$6:$B$257,"&lt;="&amp;$B281)</f>
        <v>0.24</v>
      </c>
      <c r="MC281" s="4">
        <f>SUMIFS('Aceite Virgen Extra'!MC$6:MC$257,'Aceite Virgen Extra'!$A$6:$A$257,"&gt;="&amp;$A281,'Aceite Virgen Extra'!$B$6:$B$257,"&lt;="&amp;$B281)</f>
        <v>0.36</v>
      </c>
      <c r="MD281" s="4">
        <f>SUMIFS('Aceite Virgen Extra'!MD$6:MD$257,'Aceite Virgen Extra'!$A$6:$A$257,"&gt;="&amp;$A281,'Aceite Virgen Extra'!$B$6:$B$257,"&lt;="&amp;$B281)</f>
        <v>0.3</v>
      </c>
      <c r="ME281" s="4">
        <f>SUMIFS('Aceite Virgen Extra'!ME$6:ME$257,'Aceite Virgen Extra'!$A$6:$A$257,"&gt;="&amp;$A281,'Aceite Virgen Extra'!$B$6:$B$257,"&lt;="&amp;$B281)</f>
        <v>0</v>
      </c>
      <c r="MI281" s="4">
        <f>SUMIFS('Aceite Virgen Extra'!MI$6:MI$257,'Aceite Virgen Extra'!$A$6:$A$257,"&gt;="&amp;$A281,'Aceite Virgen Extra'!$B$6:$B$257,"&lt;="&amp;$B281)</f>
        <v>0.35</v>
      </c>
      <c r="MJ281" s="4">
        <f>SUMIFS('Aceite Virgen Extra'!MJ$6:MJ$257,'Aceite Virgen Extra'!$A$6:$A$257,"&gt;="&amp;$A281,'Aceite Virgen Extra'!$B$6:$B$257,"&lt;="&amp;$B281)</f>
        <v>0.33</v>
      </c>
      <c r="MK281" s="4">
        <f>SUMIFS('Aceite Virgen Extra'!MK$6:MK$257,'Aceite Virgen Extra'!$A$6:$A$257,"&gt;="&amp;$A281,'Aceite Virgen Extra'!$B$6:$B$257,"&lt;="&amp;$B281)</f>
        <v>0.38</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0.21</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0.15000000000000002</v>
      </c>
      <c r="MX281" s="4">
        <f>SUMIFS('Aceite Virgen Extra'!MX$6:MX$257,'Aceite Virgen Extra'!$A$6:$A$257,"&gt;="&amp;$A281,'Aceite Virgen Extra'!$B$6:$B$257,"&lt;="&amp;$B281)</f>
        <v>0</v>
      </c>
      <c r="MY281" s="4">
        <f>SUMIFS('Aceite Virgen Extra'!MY$6:MY$257,'Aceite Virgen Extra'!$A$6:$A$257,"&gt;="&amp;$A281,'Aceite Virgen Extra'!$B$6:$B$257,"&lt;="&amp;$B281)</f>
        <v>0.11</v>
      </c>
      <c r="MZ281" s="4">
        <f>SUMIFS('Aceite Virgen Extra'!MZ$6:MZ$257,'Aceite Virgen Extra'!$A$6:$A$257,"&gt;="&amp;$A281,'Aceite Virgen Extra'!$B$6:$B$257,"&lt;="&amp;$B281)</f>
        <v>0.14000000000000001</v>
      </c>
      <c r="ND281" s="4">
        <f>SUMIFS('Aceite Virgen Extra'!ND$6:ND$257,'Aceite Virgen Extra'!$A$6:$A$257,"&gt;="&amp;$A281,'Aceite Virgen Extra'!$B$6:$B$257,"&lt;="&amp;$B281)</f>
        <v>0.18</v>
      </c>
      <c r="NE281" s="4">
        <f>SUMIFS('Aceite Virgen Extra'!NE$6:NE$257,'Aceite Virgen Extra'!$A$6:$A$257,"&gt;="&amp;$A281,'Aceite Virgen Extra'!$B$6:$B$257,"&lt;="&amp;$B281)</f>
        <v>0.15</v>
      </c>
      <c r="NF281" s="4">
        <f>SUMIFS('Aceite Virgen Extra'!NF$6:NF$257,'Aceite Virgen Extra'!$A$6:$A$257,"&gt;="&amp;$A281,'Aceite Virgen Extra'!$B$6:$B$257,"&lt;="&amp;$B281)</f>
        <v>0.25</v>
      </c>
      <c r="NG281" s="4">
        <f>SUMIFS('Aceite Virgen Extra'!NG$6:NG$257,'Aceite Virgen Extra'!$A$6:$A$257,"&gt;="&amp;$A281,'Aceite Virgen Extra'!$B$6:$B$257,"&lt;="&amp;$B281)</f>
        <v>0</v>
      </c>
      <c r="NK281" s="4">
        <f>SUMIFS('Aceite Virgen Extra'!NK$6:NK$257,'Aceite Virgen Extra'!$A$6:$A$257,"&gt;="&amp;$A281,'Aceite Virgen Extra'!$B$6:$B$257,"&lt;="&amp;$B281)</f>
        <v>0.17</v>
      </c>
      <c r="NL281" s="4">
        <f>SUMIFS('Aceite Virgen Extra'!NL$6:NL$257,'Aceite Virgen Extra'!$A$6:$A$257,"&gt;="&amp;$A281,'Aceite Virgen Extra'!$B$6:$B$257,"&lt;="&amp;$B281)</f>
        <v>0.22</v>
      </c>
      <c r="NM281" s="4">
        <f>SUMIFS('Aceite Virgen Extra'!NM$6:NM$257,'Aceite Virgen Extra'!$A$6:$A$257,"&gt;="&amp;$A281,'Aceite Virgen Extra'!$B$6:$B$257,"&lt;="&amp;$B281)</f>
        <v>0.2</v>
      </c>
      <c r="NN281" s="4">
        <f>SUMIFS('Aceite Virgen Extra'!NN$6:NN$257,'Aceite Virgen Extra'!$A$6:$A$257,"&gt;="&amp;$A281,'Aceite Virgen Extra'!$B$6:$B$257,"&lt;="&amp;$B281)</f>
        <v>0</v>
      </c>
      <c r="NR281" s="4">
        <f>SUMIFS('Aceite Virgen Extra'!NR$6:NR$257,'Aceite Virgen Extra'!$A$6:$A$257,"&gt;="&amp;$A281,'Aceite Virgen Extra'!$B$6:$B$257,"&lt;="&amp;$B281)</f>
        <v>0.30000000000000004</v>
      </c>
      <c r="NS281" s="4">
        <f>SUMIFS('Aceite Virgen Extra'!NS$6:NS$257,'Aceite Virgen Extra'!$A$6:$A$257,"&gt;="&amp;$A281,'Aceite Virgen Extra'!$B$6:$B$257,"&lt;="&amp;$B281)</f>
        <v>0.75</v>
      </c>
      <c r="NT281" s="4">
        <f>SUMIFS('Aceite Virgen Extra'!NT$6:NT$257,'Aceite Virgen Extra'!$A$6:$A$257,"&gt;="&amp;$A281,'Aceite Virgen Extra'!$B$6:$B$257,"&lt;="&amp;$B281)</f>
        <v>0.2</v>
      </c>
      <c r="NU281" s="4">
        <f>SUMIFS('Aceite Virgen Extra'!NU$6:NU$257,'Aceite Virgen Extra'!$A$6:$A$257,"&gt;="&amp;$A281,'Aceite Virgen Extra'!$B$6:$B$257,"&lt;="&amp;$B281)</f>
        <v>0</v>
      </c>
      <c r="NY281" s="4">
        <f>SUMIFS('Aceite Virgen Extra'!NY$6:NY$257,'Aceite Virgen Extra'!$A$6:$A$257,"&gt;="&amp;$A281,'Aceite Virgen Extra'!$B$6:$B$257,"&lt;="&amp;$B281)</f>
        <v>0.08</v>
      </c>
      <c r="NZ281" s="4">
        <f>SUMIFS('Aceite Virgen Extra'!NZ$6:NZ$257,'Aceite Virgen Extra'!$A$6:$A$257,"&gt;="&amp;$A281,'Aceite Virgen Extra'!$B$6:$B$257,"&lt;="&amp;$B281)</f>
        <v>0</v>
      </c>
      <c r="OA281" s="4">
        <f>SUMIFS('Aceite Virgen Extra'!OA$6:OA$257,'Aceite Virgen Extra'!$A$6:$A$257,"&gt;="&amp;$A281,'Aceite Virgen Extra'!$B$6:$B$257,"&lt;="&amp;$B281)</f>
        <v>0.16</v>
      </c>
      <c r="OB281" s="4">
        <f>SUMIFS('Aceite Virgen Extra'!OB$6:OB$257,'Aceite Virgen Extra'!$A$6:$A$257,"&gt;="&amp;$A281,'Aceite Virgen Extra'!$B$6:$B$257,"&lt;="&amp;$B281)</f>
        <v>0</v>
      </c>
      <c r="OF281" s="4">
        <f>SUMIFS('Aceite Virgen Extra'!OF$6:OF$257,'Aceite Virgen Extra'!$A$6:$A$257,"&gt;="&amp;$A281,'Aceite Virgen Extra'!$B$6:$B$257,"&lt;="&amp;$B281)</f>
        <v>0.18</v>
      </c>
      <c r="OG281" s="4">
        <f>SUMIFS('Aceite Virgen Extra'!OG$6:OG$257,'Aceite Virgen Extra'!$A$6:$A$257,"&gt;="&amp;$A281,'Aceite Virgen Extra'!$B$6:$B$257,"&lt;="&amp;$B281)</f>
        <v>0</v>
      </c>
      <c r="OH281" s="4">
        <f>SUMIFS('Aceite Virgen Extra'!OH$6:OH$257,'Aceite Virgen Extra'!$A$6:$A$257,"&gt;="&amp;$A281,'Aceite Virgen Extra'!$B$6:$B$257,"&lt;="&amp;$B281)</f>
        <v>0.18</v>
      </c>
      <c r="OI281" s="4">
        <f>SUMIFS('Aceite Virgen Extra'!OI$6:OI$257,'Aceite Virgen Extra'!$A$6:$A$257,"&gt;="&amp;$A281,'Aceite Virgen Extra'!$B$6:$B$257,"&lt;="&amp;$B281)</f>
        <v>0</v>
      </c>
      <c r="OM281" s="4">
        <f>SUMIFS('Aceite Virgen Extra'!OM$6:OM$257,'Aceite Virgen Extra'!$A$6:$A$257,"&gt;="&amp;$A281,'Aceite Virgen Extra'!$B$6:$B$257,"&lt;="&amp;$B281)</f>
        <v>0.11</v>
      </c>
      <c r="ON281" s="4">
        <f>SUMIFS('Aceite Virgen Extra'!ON$6:ON$257,'Aceite Virgen Extra'!$A$6:$A$257,"&gt;="&amp;$A281,'Aceite Virgen Extra'!$B$6:$B$257,"&lt;="&amp;$B281)</f>
        <v>0.19</v>
      </c>
      <c r="OO281" s="4">
        <f>SUMIFS('Aceite Virgen Extra'!OO$6:OO$257,'Aceite Virgen Extra'!$A$6:$A$257,"&gt;="&amp;$A281,'Aceite Virgen Extra'!$B$6:$B$257,"&lt;="&amp;$B281)</f>
        <v>0.12</v>
      </c>
      <c r="OP281" s="4">
        <f>SUMIFS('Aceite Virgen Extra'!OP$6:OP$257,'Aceite Virgen Extra'!$A$6:$A$257,"&gt;="&amp;$A281,'Aceite Virgen Extra'!$B$6:$B$257,"&lt;="&amp;$B281)</f>
        <v>0</v>
      </c>
      <c r="OT281" s="4">
        <f>SUMIFS('Aceite Virgen Extra'!OT$6:OT$257,'Aceite Virgen Extra'!$A$6:$A$257,"&gt;="&amp;$A281,'Aceite Virgen Extra'!$B$6:$B$257,"&lt;="&amp;$B281)</f>
        <v>0.35</v>
      </c>
      <c r="OU281" s="4">
        <f>SUMIFS('Aceite Virgen Extra'!OU$6:OU$257,'Aceite Virgen Extra'!$A$6:$A$257,"&gt;="&amp;$A281,'Aceite Virgen Extra'!$B$6:$B$257,"&lt;="&amp;$B281)</f>
        <v>0</v>
      </c>
      <c r="OV281" s="4">
        <f>SUMIFS('Aceite Virgen Extra'!OV$6:OV$257,'Aceite Virgen Extra'!$A$6:$A$257,"&gt;="&amp;$A281,'Aceite Virgen Extra'!$B$6:$B$257,"&lt;="&amp;$B281)</f>
        <v>0.66</v>
      </c>
      <c r="OW281" s="4">
        <f>SUMIFS('Aceite Virgen Extra'!OW$6:OW$257,'Aceite Virgen Extra'!$A$6:$A$257,"&gt;="&amp;$A281,'Aceite Virgen Extra'!$B$6:$B$257,"&lt;="&amp;$B281)</f>
        <v>0</v>
      </c>
      <c r="PA281" s="4">
        <f>SUMIFS('Aceite Virgen Extra'!PA$6:PA$257,'Aceite Virgen Extra'!$A$6:$A$257,"&gt;="&amp;$A281,'Aceite Virgen Extra'!$B$6:$B$257,"&lt;="&amp;$B281)</f>
        <v>0.24</v>
      </c>
      <c r="PB281" s="4">
        <f>SUMIFS('Aceite Virgen Extra'!PB$6:PB$257,'Aceite Virgen Extra'!$A$6:$A$257,"&gt;="&amp;$A281,'Aceite Virgen Extra'!$B$6:$B$257,"&lt;="&amp;$B281)</f>
        <v>0</v>
      </c>
      <c r="PC281" s="4">
        <f>SUMIFS('Aceite Virgen Extra'!PC$6:PC$257,'Aceite Virgen Extra'!$A$6:$A$257,"&gt;="&amp;$A281,'Aceite Virgen Extra'!$B$6:$B$257,"&lt;="&amp;$B281)</f>
        <v>0.45000000000000007</v>
      </c>
      <c r="PD281" s="4">
        <f>SUMIFS('Aceite Virgen Extra'!PD$6:PD$257,'Aceite Virgen Extra'!$A$6:$A$257,"&gt;="&amp;$A281,'Aceite Virgen Extra'!$B$6:$B$257,"&lt;="&amp;$B281)</f>
        <v>0</v>
      </c>
      <c r="PH281" s="4">
        <f>SUMIFS('Aceite Virgen Extra'!PH$6:PH$257,'Aceite Virgen Extra'!$A$6:$A$257,"&gt;="&amp;$A281,'Aceite Virgen Extra'!$B$6:$B$257,"&lt;="&amp;$B281)</f>
        <v>0</v>
      </c>
      <c r="PI281" s="4">
        <f>SUMIFS('Aceite Virgen Extra'!PI$6:PI$257,'Aceite Virgen Extra'!$A$6:$A$257,"&gt;="&amp;$A281,'Aceite Virgen Extra'!$B$6:$B$257,"&lt;="&amp;$B281)</f>
        <v>0</v>
      </c>
      <c r="PJ281" s="4">
        <f>SUMIFS('Aceite Virgen Extra'!PJ$6:PJ$257,'Aceite Virgen Extra'!$A$6:$A$257,"&gt;="&amp;$A281,'Aceite Virgen Extra'!$B$6:$B$257,"&lt;="&amp;$B281)</f>
        <v>0</v>
      </c>
      <c r="PK281" s="4">
        <f>SUMIFS('Aceite Virgen Extra'!PK$6:PK$257,'Aceite Virgen Extra'!$A$6:$A$257,"&gt;="&amp;$A281,'Aceite Virgen Extra'!$B$6:$B$257,"&lt;="&amp;$B281)</f>
        <v>0</v>
      </c>
      <c r="PO281" s="4">
        <f>SUMIFS('Aceite Virgen Extra'!PO$6:PO$257,'Aceite Virgen Extra'!$A$6:$A$257,"&gt;="&amp;$A281,'Aceite Virgen Extra'!$B$6:$B$257,"&lt;="&amp;$B281)</f>
        <v>0.45999999999999996</v>
      </c>
      <c r="PP281" s="4">
        <f>SUMIFS('Aceite Virgen Extra'!PP$6:PP$257,'Aceite Virgen Extra'!$A$6:$A$257,"&gt;="&amp;$A281,'Aceite Virgen Extra'!$B$6:$B$257,"&lt;="&amp;$B281)</f>
        <v>0.53</v>
      </c>
      <c r="PQ281" s="4">
        <f>SUMIFS('Aceite Virgen Extra'!PQ$6:PQ$257,'Aceite Virgen Extra'!$A$6:$A$257,"&gt;="&amp;$A281,'Aceite Virgen Extra'!$B$6:$B$257,"&lt;="&amp;$B281)</f>
        <v>0.33</v>
      </c>
      <c r="PR281" s="4">
        <f>SUMIFS('Aceite Virgen Extra'!PR$6:PR$257,'Aceite Virgen Extra'!$A$6:$A$257,"&gt;="&amp;$A281,'Aceite Virgen Extra'!$B$6:$B$257,"&lt;="&amp;$B281)</f>
        <v>0.43</v>
      </c>
      <c r="PV281" s="4">
        <f>SUMIFS('Aceite Virgen Extra'!PV$6:PV$257,'Aceite Virgen Extra'!$A$6:$A$257,"&gt;="&amp;$A281,'Aceite Virgen Extra'!$B$6:$B$257,"&lt;="&amp;$B281)</f>
        <v>0.2</v>
      </c>
      <c r="PW281" s="4">
        <f>SUMIFS('Aceite Virgen Extra'!PW$6:PW$257,'Aceite Virgen Extra'!$A$6:$A$257,"&gt;="&amp;$A281,'Aceite Virgen Extra'!$B$6:$B$257,"&lt;="&amp;$B281)</f>
        <v>0</v>
      </c>
      <c r="PX281" s="4">
        <f>SUMIFS('Aceite Virgen Extra'!PX$6:PX$257,'Aceite Virgen Extra'!$A$6:$A$257,"&gt;="&amp;$A281,'Aceite Virgen Extra'!$B$6:$B$257,"&lt;="&amp;$B281)</f>
        <v>0.39</v>
      </c>
      <c r="PY281" s="4">
        <f>SUMIFS('Aceite Virgen Extra'!PY$6:PY$257,'Aceite Virgen Extra'!$A$6:$A$257,"&gt;="&amp;$A281,'Aceite Virgen Extra'!$B$6:$B$257,"&lt;="&amp;$B281)</f>
        <v>0</v>
      </c>
      <c r="QC281" s="4">
        <f>SUMIFS('Aceite Virgen Extra'!QC$6:QC$257,'Aceite Virgen Extra'!$A$6:$A$257,"&gt;="&amp;$A281,'Aceite Virgen Extra'!$B$6:$B$257,"&lt;="&amp;$B281)</f>
        <v>0.39999999999999997</v>
      </c>
      <c r="QD281" s="4">
        <f>SUMIFS('Aceite Virgen Extra'!QD$6:QD$257,'Aceite Virgen Extra'!$A$6:$A$257,"&gt;="&amp;$A281,'Aceite Virgen Extra'!$B$6:$B$257,"&lt;="&amp;$B281)</f>
        <v>0.45999999999999996</v>
      </c>
      <c r="QE281" s="4">
        <f>SUMIFS('Aceite Virgen Extra'!QE$6:QE$257,'Aceite Virgen Extra'!$A$6:$A$257,"&gt;="&amp;$A281,'Aceite Virgen Extra'!$B$6:$B$257,"&lt;="&amp;$B281)</f>
        <v>0.49</v>
      </c>
      <c r="QF281" s="4">
        <f>SUMIFS('Aceite Virgen Extra'!QF$6:QF$257,'Aceite Virgen Extra'!$A$6:$A$257,"&gt;="&amp;$A281,'Aceite Virgen Extra'!$B$6:$B$257,"&lt;="&amp;$B281)</f>
        <v>0</v>
      </c>
      <c r="QJ281" s="4">
        <f>SUMIFS('Aceite Virgen Extra'!QJ$6:QJ$257,'Aceite Virgen Extra'!$A$6:$A$257,"&gt;="&amp;$A281,'Aceite Virgen Extra'!$B$6:$B$257,"&lt;="&amp;$B281)</f>
        <v>0.49</v>
      </c>
      <c r="QK281" s="4">
        <f>SUMIFS('Aceite Virgen Extra'!QK$6:QK$257,'Aceite Virgen Extra'!$A$6:$A$257,"&gt;="&amp;$A281,'Aceite Virgen Extra'!$B$6:$B$257,"&lt;="&amp;$B281)</f>
        <v>0</v>
      </c>
      <c r="QL281" s="4">
        <f>SUMIFS('Aceite Virgen Extra'!QL$6:QL$257,'Aceite Virgen Extra'!$A$6:$A$257,"&gt;="&amp;$A281,'Aceite Virgen Extra'!$B$6:$B$257,"&lt;="&amp;$B281)</f>
        <v>0.34</v>
      </c>
      <c r="QM281" s="4">
        <f>SUMIFS('Aceite Virgen Extra'!QM$6:QM$257,'Aceite Virgen Extra'!$A$6:$A$257,"&gt;="&amp;$A281,'Aceite Virgen Extra'!$B$6:$B$257,"&lt;="&amp;$B281)</f>
        <v>2.94</v>
      </c>
      <c r="QQ281" s="4">
        <f>SUMIFS('Aceite Virgen Extra'!QQ$6:QQ$257,'Aceite Virgen Extra'!$A$6:$A$257,"&gt;="&amp;$A281,'Aceite Virgen Extra'!$B$6:$B$257,"&lt;="&amp;$B281)</f>
        <v>0.36</v>
      </c>
      <c r="QR281" s="4">
        <f>SUMIFS('Aceite Virgen Extra'!QR$6:QR$257,'Aceite Virgen Extra'!$A$6:$A$257,"&gt;="&amp;$A281,'Aceite Virgen Extra'!$B$6:$B$257,"&lt;="&amp;$B281)</f>
        <v>0</v>
      </c>
      <c r="QS281" s="4">
        <f>SUMIFS('Aceite Virgen Extra'!QS$6:QS$257,'Aceite Virgen Extra'!$A$6:$A$257,"&gt;="&amp;$A281,'Aceite Virgen Extra'!$B$6:$B$257,"&lt;="&amp;$B281)</f>
        <v>0.17</v>
      </c>
      <c r="QT281" s="4">
        <f>SUMIFS('Aceite Virgen Extra'!QT$6:QT$257,'Aceite Virgen Extra'!$A$6:$A$257,"&gt;="&amp;$A281,'Aceite Virgen Extra'!$B$6:$B$257,"&lt;="&amp;$B281)</f>
        <v>3.07</v>
      </c>
      <c r="QX281" s="4">
        <f>SUMIFS('Aceite Virgen Extra'!QX$6:QX$257,'Aceite Virgen Extra'!$A$6:$A$257,"&gt;="&amp;$A281,'Aceite Virgen Extra'!$B$6:$B$257,"&lt;="&amp;$B281)</f>
        <v>0.39</v>
      </c>
      <c r="QY281" s="4">
        <f>SUMIFS('Aceite Virgen Extra'!QY$6:QY$257,'Aceite Virgen Extra'!$A$6:$A$257,"&gt;="&amp;$A281,'Aceite Virgen Extra'!$B$6:$B$257,"&lt;="&amp;$B281)</f>
        <v>0</v>
      </c>
      <c r="QZ281" s="4">
        <f>SUMIFS('Aceite Virgen Extra'!QZ$6:QZ$257,'Aceite Virgen Extra'!$A$6:$A$257,"&gt;="&amp;$A281,'Aceite Virgen Extra'!$B$6:$B$257,"&lt;="&amp;$B281)</f>
        <v>0.39</v>
      </c>
      <c r="RA281" s="4">
        <f>SUMIFS('Aceite Virgen Extra'!RA$6:RA$257,'Aceite Virgen Extra'!$A$6:$A$257,"&gt;="&amp;$A281,'Aceite Virgen Extra'!$B$6:$B$257,"&lt;="&amp;$B281)</f>
        <v>1.32</v>
      </c>
      <c r="RE281" s="4">
        <f>SUMIFS('Aceite Virgen Extra'!RE$6:RE$257,'Aceite Virgen Extra'!$A$6:$A$257,"&gt;="&amp;$A281,'Aceite Virgen Extra'!$B$6:$B$257,"&lt;="&amp;$B281)</f>
        <v>1.87</v>
      </c>
      <c r="RF281" s="4">
        <f>SUMIFS('Aceite Virgen Extra'!RF$6:RF$257,'Aceite Virgen Extra'!$A$6:$A$257,"&gt;="&amp;$A281,'Aceite Virgen Extra'!$B$6:$B$257,"&lt;="&amp;$B281)</f>
        <v>0.31</v>
      </c>
      <c r="RG281" s="4">
        <f>SUMIFS('Aceite Virgen Extra'!RG$6:RG$257,'Aceite Virgen Extra'!$A$6:$A$257,"&gt;="&amp;$A281,'Aceite Virgen Extra'!$B$6:$B$257,"&lt;="&amp;$B281)</f>
        <v>3.31</v>
      </c>
      <c r="RH281" s="4">
        <f>SUMIFS('Aceite Virgen Extra'!RH$6:RH$257,'Aceite Virgen Extra'!$A$6:$A$257,"&gt;="&amp;$A281,'Aceite Virgen Extra'!$B$6:$B$257,"&lt;="&amp;$B281)</f>
        <v>0.36</v>
      </c>
      <c r="RL281" s="4">
        <f>SUMIFS('Aceite Virgen Extra'!RL$6:RL$257,'Aceite Virgen Extra'!$A$6:$A$257,"&gt;="&amp;$A281,'Aceite Virgen Extra'!$B$6:$B$257,"&lt;="&amp;$B281)</f>
        <v>2.04</v>
      </c>
      <c r="RM281" s="4">
        <f>SUMIFS('Aceite Virgen Extra'!RM$6:RM$257,'Aceite Virgen Extra'!$A$6:$A$257,"&gt;="&amp;$A281,'Aceite Virgen Extra'!$B$6:$B$257,"&lt;="&amp;$B281)</f>
        <v>0</v>
      </c>
      <c r="RN281" s="4">
        <f>SUMIFS('Aceite Virgen Extra'!RN$6:RN$257,'Aceite Virgen Extra'!$A$6:$A$257,"&gt;="&amp;$A281,'Aceite Virgen Extra'!$B$6:$B$257,"&lt;="&amp;$B281)</f>
        <v>3.25</v>
      </c>
      <c r="RO281" s="4">
        <f>SUMIFS('Aceite Virgen Extra'!RO$6:RO$257,'Aceite Virgen Extra'!$A$6:$A$257,"&gt;="&amp;$A281,'Aceite Virgen Extra'!$B$6:$B$257,"&lt;="&amp;$B281)</f>
        <v>2.1800000000000002</v>
      </c>
      <c r="RS281" s="69">
        <f>SUMIFS('Aceite Virgen Extra'!RS$6:RS$257,'Aceite Virgen Extra'!$A$6:$A$257,"&gt;="&amp;$A281,'Aceite Virgen Extra'!$B$6:$B$257,"&lt;="&amp;$B281)</f>
        <v>1.53</v>
      </c>
      <c r="RT281" s="4">
        <f>SUMIFS('Aceite Virgen Extra'!RT$6:RT$257,'Aceite Virgen Extra'!$A$6:$A$257,"&gt;="&amp;$A281,'Aceite Virgen Extra'!$B$6:$B$257,"&lt;="&amp;$B281)</f>
        <v>0.46</v>
      </c>
      <c r="RU281" s="4">
        <f>SUMIFS('Aceite Virgen Extra'!RU$6:RU$257,'Aceite Virgen Extra'!$A$6:$A$257,"&gt;="&amp;$A281,'Aceite Virgen Extra'!$B$6:$B$257,"&lt;="&amp;$B281)</f>
        <v>2.36</v>
      </c>
      <c r="RV281" s="4">
        <f>SUMIFS('Aceite Virgen Extra'!RV$6:RV$257,'Aceite Virgen Extra'!$A$6:$A$257,"&gt;="&amp;$A281,'Aceite Virgen Extra'!$B$6:$B$257,"&lt;="&amp;$B281)</f>
        <v>0.49</v>
      </c>
      <c r="RZ281" s="69">
        <f>SUMIFS('Aceite Virgen Extra'!RZ$6:RZ$257,'Aceite Virgen Extra'!$A$6:$A$257,"&gt;="&amp;$A281,'Aceite Virgen Extra'!$B$6:$B$257,"&lt;="&amp;$B281)</f>
        <v>0.97</v>
      </c>
      <c r="SA281" s="4">
        <f>SUMIFS('Aceite Virgen Extra'!SA$6:SA$257,'Aceite Virgen Extra'!$A$6:$A$257,"&gt;="&amp;$A281,'Aceite Virgen Extra'!$B$6:$B$257,"&lt;="&amp;$B281)</f>
        <v>0.65999999999999992</v>
      </c>
      <c r="SB281" s="4">
        <f>SUMIFS('Aceite Virgen Extra'!SB$6:SB$257,'Aceite Virgen Extra'!$A$6:$A$257,"&gt;="&amp;$A281,'Aceite Virgen Extra'!$B$6:$B$257,"&lt;="&amp;$B281)</f>
        <v>0.86</v>
      </c>
      <c r="SC281" s="4">
        <f>SUMIFS('Aceite Virgen Extra'!SC$6:SC$257,'Aceite Virgen Extra'!$A$6:$A$257,"&gt;="&amp;$A281,'Aceite Virgen Extra'!$B$6:$B$257,"&lt;="&amp;$B281)</f>
        <v>3.15</v>
      </c>
      <c r="SG281" s="69">
        <f>SUMIFS('Aceite Virgen Extra'!SG$6:SG$257,'Aceite Virgen Extra'!$A$6:$A$257,"&gt;="&amp;$A281,'Aceite Virgen Extra'!$B$6:$B$257,"&lt;="&amp;$B281)</f>
        <v>2.0699999999999998</v>
      </c>
      <c r="SH281" s="4">
        <f>SUMIFS('Aceite Virgen Extra'!SH$6:SH$257,'Aceite Virgen Extra'!$A$6:$A$257,"&gt;="&amp;$A281,'Aceite Virgen Extra'!$B$6:$B$257,"&lt;="&amp;$B281)</f>
        <v>0.31</v>
      </c>
      <c r="SI281" s="4">
        <f>SUMIFS('Aceite Virgen Extra'!SI$6:SI$257,'Aceite Virgen Extra'!$A$6:$A$257,"&gt;="&amp;$A281,'Aceite Virgen Extra'!$B$6:$B$257,"&lt;="&amp;$B281)</f>
        <v>3.19</v>
      </c>
      <c r="SJ281" s="4">
        <f>SUMIFS('Aceite Virgen Extra'!SJ$6:SJ$257,'Aceite Virgen Extra'!$A$6:$A$257,"&gt;="&amp;$A281,'Aceite Virgen Extra'!$B$6:$B$257,"&lt;="&amp;$B281)</f>
        <v>2.1</v>
      </c>
      <c r="SN281" s="69">
        <f>SUMIFS('Aceite Virgen Extra'!SN$6:SN$257,'Aceite Virgen Extra'!$A$6:$A$257,"&gt;="&amp;$A281,'Aceite Virgen Extra'!$B$6:$B$257,"&lt;="&amp;$B281)</f>
        <v>2.44</v>
      </c>
      <c r="SO281" s="4">
        <f>SUMIFS('Aceite Virgen Extra'!SO$6:SO$257,'Aceite Virgen Extra'!$A$6:$A$257,"&gt;="&amp;$A281,'Aceite Virgen Extra'!$B$6:$B$257,"&lt;="&amp;$B281)</f>
        <v>0</v>
      </c>
      <c r="SP281" s="4">
        <f>SUMIFS('Aceite Virgen Extra'!SP$6:SP$257,'Aceite Virgen Extra'!$A$6:$A$257,"&gt;="&amp;$A281,'Aceite Virgen Extra'!$B$6:$B$257,"&lt;="&amp;$B281)</f>
        <v>3.3099999999999996</v>
      </c>
      <c r="SQ281" s="4">
        <f>SUMIFS('Aceite Virgen Extra'!SQ$6:SQ$257,'Aceite Virgen Extra'!$A$6:$A$257,"&gt;="&amp;$A281,'Aceite Virgen Extra'!$B$6:$B$257,"&lt;="&amp;$B281)</f>
        <v>5.98</v>
      </c>
      <c r="SU281" s="69">
        <f>SUMIFS('Aceite Virgen Extra'!SU$6:SU$257,'Aceite Virgen Extra'!$A$6:$A$257,"&gt;="&amp;$A281,'Aceite Virgen Extra'!$B$6:$B$257,"&lt;="&amp;$B281)</f>
        <v>1.53</v>
      </c>
      <c r="SV281" s="4">
        <f>SUMIFS('Aceite Virgen Extra'!SV$6:SV$257,'Aceite Virgen Extra'!$A$6:$A$257,"&gt;="&amp;$A281,'Aceite Virgen Extra'!$B$6:$B$257,"&lt;="&amp;$B281)</f>
        <v>0.55000000000000004</v>
      </c>
      <c r="SW281" s="4">
        <f>SUMIFS('Aceite Virgen Extra'!SW$6:SW$257,'Aceite Virgen Extra'!$A$6:$A$257,"&gt;="&amp;$A281,'Aceite Virgen Extra'!$B$6:$B$257,"&lt;="&amp;$B281)</f>
        <v>1.98</v>
      </c>
      <c r="SX281" s="4">
        <f>SUMIFS('Aceite Virgen Extra'!SX$6:SX$257,'Aceite Virgen Extra'!$A$6:$A$257,"&gt;="&amp;$A281,'Aceite Virgen Extra'!$B$6:$B$257,"&lt;="&amp;$B281)</f>
        <v>1.29</v>
      </c>
      <c r="TB281" s="69">
        <f>SUMIFS('Aceite Virgen Extra'!TB$6:TB$257,'Aceite Virgen Extra'!$A$6:$A$257,"&gt;="&amp;$A281,'Aceite Virgen Extra'!$B$6:$B$257,"&lt;="&amp;$B281)</f>
        <v>3.4399999999999995</v>
      </c>
      <c r="TC281" s="4">
        <f>SUMIFS('Aceite Virgen Extra'!TC$6:TC$257,'Aceite Virgen Extra'!$A$6:$A$257,"&gt;="&amp;$A281,'Aceite Virgen Extra'!$B$6:$B$257,"&lt;="&amp;$B281)</f>
        <v>0.64</v>
      </c>
      <c r="TD281" s="4">
        <f>SUMIFS('Aceite Virgen Extra'!TD$6:TD$257,'Aceite Virgen Extra'!$A$6:$A$257,"&gt;="&amp;$A281,'Aceite Virgen Extra'!$B$6:$B$257,"&lt;="&amp;$B281)</f>
        <v>3.37</v>
      </c>
      <c r="TE281" s="4">
        <f>SUMIFS('Aceite Virgen Extra'!TE$6:TE$257,'Aceite Virgen Extra'!$A$6:$A$257,"&gt;="&amp;$A281,'Aceite Virgen Extra'!$B$6:$B$257,"&lt;="&amp;$B281)</f>
        <v>13.280000000000001</v>
      </c>
      <c r="TI281" s="69">
        <f>SUMIFS('Aceite Virgen Extra'!TI$6:TI$257,'Aceite Virgen Extra'!$A$6:$A$257,"&gt;="&amp;$A281,'Aceite Virgen Extra'!$B$6:$B$257,"&lt;="&amp;$B281)</f>
        <v>5.7100000000000009</v>
      </c>
      <c r="TJ281" s="4">
        <f>SUMIFS('Aceite Virgen Extra'!TJ$6:TJ$257,'Aceite Virgen Extra'!$A$6:$A$257,"&gt;="&amp;$A281,'Aceite Virgen Extra'!$B$6:$B$257,"&lt;="&amp;$B281)</f>
        <v>0.60000000000000009</v>
      </c>
      <c r="TK281" s="4">
        <f>SUMIFS('Aceite Virgen Extra'!TK$6:TK$257,'Aceite Virgen Extra'!$A$6:$A$257,"&gt;="&amp;$A281,'Aceite Virgen Extra'!$B$6:$B$257,"&lt;="&amp;$B281)</f>
        <v>8.2100000000000009</v>
      </c>
      <c r="TL281" s="4">
        <f>SUMIFS('Aceite Virgen Extra'!TL$6:TL$257,'Aceite Virgen Extra'!$A$6:$A$257,"&gt;="&amp;$A281,'Aceite Virgen Extra'!$B$6:$B$257,"&lt;="&amp;$B281)</f>
        <v>7.32</v>
      </c>
      <c r="TP281" s="69">
        <f>SUMIFS('Aceite Virgen Extra'!TP$6:TP$257,'Aceite Virgen Extra'!$A$6:$A$257,"&gt;="&amp;$A281,'Aceite Virgen Extra'!$B$6:$B$257,"&lt;="&amp;$B281)</f>
        <v>3.08</v>
      </c>
      <c r="TQ281" s="4">
        <f>SUMIFS('Aceite Virgen Extra'!TQ$6:TQ$257,'Aceite Virgen Extra'!$A$6:$A$257,"&gt;="&amp;$A281,'Aceite Virgen Extra'!$B$6:$B$257,"&lt;="&amp;$B281)</f>
        <v>2.52</v>
      </c>
      <c r="TR281" s="4">
        <f>SUMIFS('Aceite Virgen Extra'!TR$6:TR$257,'Aceite Virgen Extra'!$A$6:$A$257,"&gt;="&amp;$A281,'Aceite Virgen Extra'!$B$6:$B$257,"&lt;="&amp;$B281)</f>
        <v>3.04</v>
      </c>
      <c r="TS281" s="4">
        <f>SUMIFS('Aceite Virgen Extra'!TS$6:TS$257,'Aceite Virgen Extra'!$A$6:$A$257,"&gt;="&amp;$A281,'Aceite Virgen Extra'!$B$6:$B$257,"&lt;="&amp;$B281)</f>
        <v>6.6599999999999993</v>
      </c>
      <c r="TW281" s="69">
        <f>SUMIFS('Aceite Virgen Extra'!TW$6:TW$257,'Aceite Virgen Extra'!$A$6:$A$257,"&gt;="&amp;$A281,'Aceite Virgen Extra'!$B$6:$B$257,"&lt;="&amp;$B281)</f>
        <v>2.0399999999999996</v>
      </c>
      <c r="TX281" s="4">
        <f>SUMIFS('Aceite Virgen Extra'!TX$6:TX$257,'Aceite Virgen Extra'!$A$6:$A$257,"&gt;="&amp;$A281,'Aceite Virgen Extra'!$B$6:$B$257,"&lt;="&amp;$B281)</f>
        <v>3.59</v>
      </c>
      <c r="TY281" s="4">
        <f>SUMIFS('Aceite Virgen Extra'!TY$6:TY$257,'Aceite Virgen Extra'!$A$6:$A$257,"&gt;="&amp;$A281,'Aceite Virgen Extra'!$B$6:$B$257,"&lt;="&amp;$B281)</f>
        <v>1.33</v>
      </c>
      <c r="TZ281" s="4">
        <f>SUMIFS('Aceite Virgen Extra'!TZ$6:TZ$257,'Aceite Virgen Extra'!$A$6:$A$257,"&gt;="&amp;$A281,'Aceite Virgen Extra'!$B$6:$B$257,"&lt;="&amp;$B281)</f>
        <v>2.12</v>
      </c>
      <c r="UD281" s="69">
        <f>SUMIFS('Aceite Virgen Extra'!UD$6:UD$257,'Aceite Virgen Extra'!$A$6:$A$257,"&gt;="&amp;$A281,'Aceite Virgen Extra'!$B$6:$B$257,"&lt;="&amp;$B281)</f>
        <v>2.2800000000000002</v>
      </c>
      <c r="UE281" s="4">
        <f>SUMIFS('Aceite Virgen Extra'!UE$6:UE$257,'Aceite Virgen Extra'!$A$6:$A$257,"&gt;="&amp;$A281,'Aceite Virgen Extra'!$B$6:$B$257,"&lt;="&amp;$B281)</f>
        <v>3.9799999999999995</v>
      </c>
      <c r="UF281" s="4">
        <f>SUMIFS('Aceite Virgen Extra'!UF$6:UF$257,'Aceite Virgen Extra'!$A$6:$A$257,"&gt;="&amp;$A281,'Aceite Virgen Extra'!$B$6:$B$257,"&lt;="&amp;$B281)</f>
        <v>1.7</v>
      </c>
      <c r="UG281" s="4">
        <f>SUMIFS('Aceite Virgen Extra'!UG$6:UG$257,'Aceite Virgen Extra'!$A$6:$A$257,"&gt;="&amp;$A281,'Aceite Virgen Extra'!$B$6:$B$257,"&lt;="&amp;$B281)</f>
        <v>0.54</v>
      </c>
      <c r="UK281" s="69">
        <f>SUMIFS('Aceite Virgen Extra'!UK$6:UK$257,'Aceite Virgen Extra'!$A$6:$A$257,"&gt;="&amp;$A281,'Aceite Virgen Extra'!$B$6:$B$257,"&lt;="&amp;$B281)</f>
        <v>1.3199999999999998</v>
      </c>
      <c r="UL281" s="4">
        <f>SUMIFS('Aceite Virgen Extra'!UL$6:UL$257,'Aceite Virgen Extra'!$A$6:$A$257,"&gt;="&amp;$A281,'Aceite Virgen Extra'!$B$6:$B$257,"&lt;="&amp;$B281)</f>
        <v>1.2</v>
      </c>
      <c r="UM281" s="4">
        <f>SUMIFS('Aceite Virgen Extra'!UM$6:UM$257,'Aceite Virgen Extra'!$A$6:$A$257,"&gt;="&amp;$A281,'Aceite Virgen Extra'!$B$6:$B$257,"&lt;="&amp;$B281)</f>
        <v>0.73</v>
      </c>
      <c r="UN281" s="4">
        <f>SUMIFS('Aceite Virgen Extra'!UN$6:UN$257,'Aceite Virgen Extra'!$A$6:$A$257,"&gt;="&amp;$A281,'Aceite Virgen Extra'!$B$6:$B$257,"&lt;="&amp;$B281)</f>
        <v>4.7</v>
      </c>
      <c r="UR281" s="69">
        <f>SUMIFS('Aceite Virgen Extra'!UR$6:UR$257,'Aceite Virgen Extra'!$A$6:$A$257,"&gt;="&amp;$A281,'Aceite Virgen Extra'!$B$6:$B$257,"&lt;="&amp;$B281)</f>
        <v>2.5299999999999998</v>
      </c>
      <c r="US281" s="4">
        <f>SUMIFS('Aceite Virgen Extra'!US$6:US$257,'Aceite Virgen Extra'!$A$6:$A$257,"&gt;="&amp;$A281,'Aceite Virgen Extra'!$B$6:$B$257,"&lt;="&amp;$B281)</f>
        <v>3.05</v>
      </c>
      <c r="UT281" s="4">
        <f>SUMIFS('Aceite Virgen Extra'!UT$6:UT$257,'Aceite Virgen Extra'!$A$6:$A$257,"&gt;="&amp;$A281,'Aceite Virgen Extra'!$B$6:$B$257,"&lt;="&amp;$B281)</f>
        <v>1.32</v>
      </c>
      <c r="UU281" s="4">
        <f>SUMIFS('Aceite Virgen Extra'!UU$6:UU$257,'Aceite Virgen Extra'!$A$6:$A$257,"&gt;="&amp;$A281,'Aceite Virgen Extra'!$B$6:$B$257,"&lt;="&amp;$B281)</f>
        <v>6.66</v>
      </c>
      <c r="UY281" s="69">
        <f>SUMIFS('Aceite Virgen Extra'!UY$6:UY$257,'Aceite Virgen Extra'!$A$6:$A$257,"&gt;="&amp;$A281,'Aceite Virgen Extra'!$B$6:$B$257,"&lt;="&amp;$B281)</f>
        <v>2.1500000000000004</v>
      </c>
      <c r="UZ281" s="4">
        <f>SUMIFS('Aceite Virgen Extra'!UZ$6:UZ$257,'Aceite Virgen Extra'!$A$6:$A$257,"&gt;="&amp;$A281,'Aceite Virgen Extra'!$B$6:$B$257,"&lt;="&amp;$B281)</f>
        <v>4.75</v>
      </c>
      <c r="VA281" s="4">
        <f>SUMIFS('Aceite Virgen Extra'!VA$6:VA$257,'Aceite Virgen Extra'!$A$6:$A$257,"&gt;="&amp;$A281,'Aceite Virgen Extra'!$B$6:$B$257,"&lt;="&amp;$B281)</f>
        <v>0.55000000000000004</v>
      </c>
      <c r="VB281" s="4">
        <f>SUMIFS('Aceite Virgen Extra'!VB$6:VB$257,'Aceite Virgen Extra'!$A$6:$A$257,"&gt;="&amp;$A281,'Aceite Virgen Extra'!$B$6:$B$257,"&lt;="&amp;$B281)</f>
        <v>2.56</v>
      </c>
      <c r="VF281" s="69">
        <f>SUMIFS('Aceite Virgen Extra'!VF$6:VF$257,'Aceite Virgen Extra'!$A$6:$A$257,"&gt;="&amp;$A281,'Aceite Virgen Extra'!$B$6:$B$257,"&lt;="&amp;$B281)</f>
        <v>3.26</v>
      </c>
      <c r="VG281" s="4">
        <f>SUMIFS('Aceite Virgen Extra'!VG$6:VG$257,'Aceite Virgen Extra'!$A$6:$A$257,"&gt;="&amp;$A281,'Aceite Virgen Extra'!$B$6:$B$257,"&lt;="&amp;$B281)</f>
        <v>2.87</v>
      </c>
      <c r="VH281" s="4">
        <f>SUMIFS('Aceite Virgen Extra'!VH$6:VH$257,'Aceite Virgen Extra'!$A$6:$A$257,"&gt;="&amp;$A281,'Aceite Virgen Extra'!$B$6:$B$257,"&lt;="&amp;$B281)</f>
        <v>3.59</v>
      </c>
      <c r="VI281" s="4">
        <f>SUMIFS('Aceite Virgen Extra'!VI$6:VI$257,'Aceite Virgen Extra'!$A$6:$A$257,"&gt;="&amp;$A281,'Aceite Virgen Extra'!$B$6:$B$257,"&lt;="&amp;$B281)</f>
        <v>3</v>
      </c>
      <c r="VM281" s="69">
        <f>SUMIFS('Aceite Virgen Extra'!VM$6:VM$257,'Aceite Virgen Extra'!$A$6:$A$257,"&gt;="&amp;$A281,'Aceite Virgen Extra'!$B$6:$B$257,"&lt;="&amp;$B281)</f>
        <v>4.08</v>
      </c>
      <c r="VN281" s="4">
        <f>SUMIFS('Aceite Virgen Extra'!VN$6:VN$257,'Aceite Virgen Extra'!$A$6:$A$257,"&gt;="&amp;$A281,'Aceite Virgen Extra'!$B$6:$B$257,"&lt;="&amp;$B281)</f>
        <v>3.0199999999999996</v>
      </c>
      <c r="VO281" s="4">
        <f>SUMIFS('Aceite Virgen Extra'!VO$6:VO$257,'Aceite Virgen Extra'!$A$6:$A$257,"&gt;="&amp;$A281,'Aceite Virgen Extra'!$B$6:$B$257,"&lt;="&amp;$B281)</f>
        <v>4.4700000000000006</v>
      </c>
      <c r="VP281" s="4">
        <f>SUMIFS('Aceite Virgen Extra'!VP$6:VP$257,'Aceite Virgen Extra'!$A$6:$A$257,"&gt;="&amp;$A281,'Aceite Virgen Extra'!$B$6:$B$257,"&lt;="&amp;$B281)</f>
        <v>2.58</v>
      </c>
      <c r="VT281" s="69">
        <f>SUMIFS('Aceite Virgen Extra'!VT$6:VT$257,'Aceite Virgen Extra'!$A$6:$A$257,"&gt;="&amp;$A281,'Aceite Virgen Extra'!$B$6:$B$257,"&lt;="&amp;$B281)</f>
        <v>4.7</v>
      </c>
      <c r="VU281" s="4">
        <f>SUMIFS('Aceite Virgen Extra'!VU$6:VU$257,'Aceite Virgen Extra'!$A$6:$A$257,"&gt;="&amp;$A281,'Aceite Virgen Extra'!$B$6:$B$257,"&lt;="&amp;$B281)</f>
        <v>7.35</v>
      </c>
      <c r="VV281" s="4">
        <f>SUMIFS('Aceite Virgen Extra'!VV$6:VV$257,'Aceite Virgen Extra'!$A$6:$A$257,"&gt;="&amp;$A281,'Aceite Virgen Extra'!$B$6:$B$257,"&lt;="&amp;$B281)</f>
        <v>3.6999999999999997</v>
      </c>
      <c r="VW281" s="4">
        <f>SUMIFS('Aceite Virgen Extra'!VW$6:VW$257,'Aceite Virgen Extra'!$A$6:$A$257,"&gt;="&amp;$A281,'Aceite Virgen Extra'!$B$6:$B$257,"&lt;="&amp;$B281)</f>
        <v>3.91</v>
      </c>
      <c r="WA281" s="69">
        <f>SUMIFS('Aceite Virgen Extra'!WA$6:WA$257,'Aceite Virgen Extra'!$A$6:$A$257,"&gt;="&amp;$A281,'Aceite Virgen Extra'!$B$6:$B$257,"&lt;="&amp;$B281)</f>
        <v>3.3100000000000005</v>
      </c>
      <c r="WB281" s="4">
        <f>SUMIFS('Aceite Virgen Extra'!WB$6:WB$257,'Aceite Virgen Extra'!$A$6:$A$257,"&gt;="&amp;$A281,'Aceite Virgen Extra'!$B$6:$B$257,"&lt;="&amp;$B281)</f>
        <v>2.88</v>
      </c>
      <c r="WC281" s="4">
        <f>SUMIFS('Aceite Virgen Extra'!WC$6:WC$257,'Aceite Virgen Extra'!$A$6:$A$257,"&gt;="&amp;$A281,'Aceite Virgen Extra'!$B$6:$B$257,"&lt;="&amp;$B281)</f>
        <v>3.68</v>
      </c>
      <c r="WD281" s="4">
        <f>SUMIFS('Aceite Virgen Extra'!WD$6:WD$257,'Aceite Virgen Extra'!$A$6:$A$257,"&gt;="&amp;$A281,'Aceite Virgen Extra'!$B$6:$B$257,"&lt;="&amp;$B281)</f>
        <v>2.31</v>
      </c>
      <c r="WH281" s="69">
        <f>SUMIFS('Aceite Virgen Extra'!WH$6:WH$257,'Aceite Virgen Extra'!$A$6:$A$257,"&gt;="&amp;$A281,'Aceite Virgen Extra'!$B$6:$B$257,"&lt;="&amp;$B281)</f>
        <v>1.7400000000000002</v>
      </c>
      <c r="WI281" s="4">
        <f>SUMIFS('Aceite Virgen Extra'!WI$6:WI$257,'Aceite Virgen Extra'!$A$6:$A$257,"&gt;="&amp;$A281,'Aceite Virgen Extra'!$B$6:$B$257,"&lt;="&amp;$B281)</f>
        <v>1.58</v>
      </c>
      <c r="WJ281" s="4">
        <f>SUMIFS('Aceite Virgen Extra'!WJ$6:WJ$257,'Aceite Virgen Extra'!$A$6:$A$257,"&gt;="&amp;$A281,'Aceite Virgen Extra'!$B$6:$B$257,"&lt;="&amp;$B281)</f>
        <v>2.0999999999999996</v>
      </c>
      <c r="WK281" s="4">
        <f>SUMIFS('Aceite Virgen Extra'!WK$6:WK$257,'Aceite Virgen Extra'!$A$6:$A$257,"&gt;="&amp;$A281,'Aceite Virgen Extra'!$B$6:$B$257,"&lt;="&amp;$B281)</f>
        <v>0.89</v>
      </c>
      <c r="WO281" s="69">
        <f>SUMIFS('Aceite Virgen Extra'!WO$6:WO$257,'Aceite Virgen Extra'!$A$6:$A$257,"&gt;="&amp;$A281,'Aceite Virgen Extra'!$B$6:$B$257,"&lt;="&amp;$B281)</f>
        <v>0.95</v>
      </c>
      <c r="WP281" s="4">
        <f>SUMIFS('Aceite Virgen Extra'!WP$6:WP$257,'Aceite Virgen Extra'!$A$6:$A$257,"&gt;="&amp;$A281,'Aceite Virgen Extra'!$B$6:$B$257,"&lt;="&amp;$B281)</f>
        <v>1.33</v>
      </c>
      <c r="WQ281" s="4">
        <f>SUMIFS('Aceite Virgen Extra'!WQ$6:WQ$257,'Aceite Virgen Extra'!$A$6:$A$257,"&gt;="&amp;$A281,'Aceite Virgen Extra'!$B$6:$B$257,"&lt;="&amp;$B281)</f>
        <v>0.52</v>
      </c>
      <c r="WR281" s="4">
        <f>SUMIFS('Aceite Virgen Extra'!WR$6:WR$257,'Aceite Virgen Extra'!$A$6:$A$257,"&gt;="&amp;$A281,'Aceite Virgen Extra'!$B$6:$B$257,"&lt;="&amp;$B281)</f>
        <v>2.7</v>
      </c>
      <c r="WV281" s="69">
        <f>SUMIFS('Aceite Virgen Extra'!WV$6:WV$257,'Aceite Virgen Extra'!$A$6:$A$257,"&gt;="&amp;$A281,'Aceite Virgen Extra'!$B$6:$B$257,"&lt;="&amp;$B281)</f>
        <v>3.7700000000000005</v>
      </c>
      <c r="WW281" s="4">
        <f>SUMIFS('Aceite Virgen Extra'!WW$6:WW$257,'Aceite Virgen Extra'!$A$6:$A$257,"&gt;="&amp;$A281,'Aceite Virgen Extra'!$B$6:$B$257,"&lt;="&amp;$B281)</f>
        <v>4.45</v>
      </c>
      <c r="WX281" s="4">
        <f>SUMIFS('Aceite Virgen Extra'!WX$6:WX$257,'Aceite Virgen Extra'!$A$6:$A$257,"&gt;="&amp;$A281,'Aceite Virgen Extra'!$B$6:$B$257,"&lt;="&amp;$B281)</f>
        <v>3.37</v>
      </c>
      <c r="WY281" s="4">
        <f>SUMIFS('Aceite Virgen Extra'!WY$6:WY$257,'Aceite Virgen Extra'!$A$6:$A$257,"&gt;="&amp;$A281,'Aceite Virgen Extra'!$B$6:$B$257,"&lt;="&amp;$B281)</f>
        <v>2.8200000000000003</v>
      </c>
      <c r="XC281" s="69">
        <f>SUMIFS('Aceite Virgen Extra'!XC$6:XC$257,'Aceite Virgen Extra'!$A$6:$A$257,"&gt;="&amp;$A281,'Aceite Virgen Extra'!$B$6:$B$257,"&lt;="&amp;$B281)</f>
        <v>1.1600000000000001</v>
      </c>
      <c r="XD281" s="4">
        <f>SUMIFS('Aceite Virgen Extra'!XD$6:XD$257,'Aceite Virgen Extra'!$A$6:$A$257,"&gt;="&amp;$A281,'Aceite Virgen Extra'!$B$6:$B$257,"&lt;="&amp;$B281)</f>
        <v>0.85</v>
      </c>
      <c r="XE281" s="4">
        <f>SUMIFS('Aceite Virgen Extra'!XE$6:XE$257,'Aceite Virgen Extra'!$A$6:$A$257,"&gt;="&amp;$A281,'Aceite Virgen Extra'!$B$6:$B$257,"&lt;="&amp;$B281)</f>
        <v>1.5</v>
      </c>
      <c r="XF281" s="4">
        <f>SUMIFS('Aceite Virgen Extra'!XF$6:XF$257,'Aceite Virgen Extra'!$A$6:$A$257,"&gt;="&amp;$A281,'Aceite Virgen Extra'!$B$6:$B$257,"&lt;="&amp;$B281)</f>
        <v>0.53</v>
      </c>
      <c r="XJ281" s="69">
        <f>SUMIFS('Aceite Virgen Extra'!XJ$6:XJ$257,'Aceite Virgen Extra'!$A$6:$A$257,"&gt;="&amp;$A281,'Aceite Virgen Extra'!$B$6:$B$257,"&lt;="&amp;$B281)</f>
        <v>0.64</v>
      </c>
      <c r="XK281" s="4">
        <f>SUMIFS('Aceite Virgen Extra'!XK$6:XK$257,'Aceite Virgen Extra'!$A$6:$A$257,"&gt;="&amp;$A281,'Aceite Virgen Extra'!$B$6:$B$257,"&lt;="&amp;$B281)</f>
        <v>0.61</v>
      </c>
      <c r="XL281" s="4">
        <f>SUMIFS('Aceite Virgen Extra'!XL$6:XL$257,'Aceite Virgen Extra'!$A$6:$A$257,"&gt;="&amp;$A281,'Aceite Virgen Extra'!$B$6:$B$257,"&lt;="&amp;$B281)</f>
        <v>0.58000000000000007</v>
      </c>
      <c r="XM281" s="4">
        <f>SUMIFS('Aceite Virgen Extra'!XM$6:XM$257,'Aceite Virgen Extra'!$A$6:$A$257,"&gt;="&amp;$A281,'Aceite Virgen Extra'!$B$6:$B$257,"&lt;="&amp;$B281)</f>
        <v>1.2</v>
      </c>
      <c r="XQ281" s="69">
        <f>SUMIFS('Aceite Virgen Extra'!XQ$6:XQ$257,'Aceite Virgen Extra'!$A$6:$A$257,"&gt;="&amp;$A281,'Aceite Virgen Extra'!$B$6:$B$257,"&lt;="&amp;$B281)</f>
        <v>1.52</v>
      </c>
      <c r="XR281" s="4">
        <f>SUMIFS('Aceite Virgen Extra'!XR$6:XR$257,'Aceite Virgen Extra'!$A$6:$A$257,"&gt;="&amp;$A281,'Aceite Virgen Extra'!$B$6:$B$257,"&lt;="&amp;$B281)</f>
        <v>0.64</v>
      </c>
      <c r="XS281" s="4">
        <f>SUMIFS('Aceite Virgen Extra'!XS$6:XS$257,'Aceite Virgen Extra'!$A$6:$A$257,"&gt;="&amp;$A281,'Aceite Virgen Extra'!$B$6:$B$257,"&lt;="&amp;$B281)</f>
        <v>2.04</v>
      </c>
      <c r="XT281" s="4">
        <f>SUMIFS('Aceite Virgen Extra'!XT$6:XT$257,'Aceite Virgen Extra'!$A$6:$A$257,"&gt;="&amp;$A281,'Aceite Virgen Extra'!$B$6:$B$257,"&lt;="&amp;$B281)</f>
        <v>2.14</v>
      </c>
      <c r="XX281" s="69">
        <f>SUMIFS('Aceite Virgen Extra'!XX$6:XX$257,'Aceite Virgen Extra'!$A$6:$A$257,"&gt;="&amp;$A281,'Aceite Virgen Extra'!$B$6:$B$257,"&lt;="&amp;$B281)</f>
        <v>0.64999999999999991</v>
      </c>
      <c r="XY281" s="4">
        <f>SUMIFS('Aceite Virgen Extra'!XY$6:XY$257,'Aceite Virgen Extra'!$A$6:$A$257,"&gt;="&amp;$A281,'Aceite Virgen Extra'!$B$6:$B$257,"&lt;="&amp;$B281)</f>
        <v>0.72</v>
      </c>
      <c r="XZ281" s="4">
        <f>SUMIFS('Aceite Virgen Extra'!XZ$6:XZ$257,'Aceite Virgen Extra'!$A$6:$A$257,"&gt;="&amp;$A281,'Aceite Virgen Extra'!$B$6:$B$257,"&lt;="&amp;$B281)</f>
        <v>0.51</v>
      </c>
      <c r="YA281" s="4">
        <f>SUMIFS('Aceite Virgen Extra'!YA$6:YA$257,'Aceite Virgen Extra'!$A$6:$A$257,"&gt;="&amp;$A281,'Aceite Virgen Extra'!$B$6:$B$257,"&lt;="&amp;$B281)</f>
        <v>1.1499999999999999</v>
      </c>
      <c r="YE281" s="69">
        <f>SUMIFS('Aceite Virgen Extra'!YE$6:YE$257,'Aceite Virgen Extra'!$A$6:$A$257,"&gt;="&amp;$A281,'Aceite Virgen Extra'!$B$6:$B$257,"&lt;="&amp;$B281)</f>
        <v>0.66</v>
      </c>
      <c r="YF281" s="4">
        <f>SUMIFS('Aceite Virgen Extra'!YF$6:YF$257,'Aceite Virgen Extra'!$A$6:$A$257,"&gt;="&amp;$A281,'Aceite Virgen Extra'!$B$6:$B$257,"&lt;="&amp;$B281)</f>
        <v>0.66999999999999993</v>
      </c>
      <c r="YG281" s="4">
        <f>SUMIFS('Aceite Virgen Extra'!YG$6:YG$257,'Aceite Virgen Extra'!$A$6:$A$257,"&gt;="&amp;$A281,'Aceite Virgen Extra'!$B$6:$B$257,"&lt;="&amp;$B281)</f>
        <v>0.7</v>
      </c>
      <c r="YH281" s="4">
        <f>SUMIFS('Aceite Virgen Extra'!YH$6:YH$257,'Aceite Virgen Extra'!$A$6:$A$257,"&gt;="&amp;$A281,'Aceite Virgen Extra'!$B$6:$B$257,"&lt;="&amp;$B281)</f>
        <v>1.06</v>
      </c>
      <c r="YL281" s="69">
        <f>SUMIFS('Aceite Virgen Extra'!YL$6:YL$257,'Aceite Virgen Extra'!$A$6:$A$257,"&gt;="&amp;$A281,'Aceite Virgen Extra'!$B$6:$B$257,"&lt;="&amp;$B281)</f>
        <v>0.25</v>
      </c>
      <c r="YM281" s="4">
        <f>SUMIFS('Aceite Virgen Extra'!YM$6:YM$257,'Aceite Virgen Extra'!$A$6:$A$257,"&gt;="&amp;$A281,'Aceite Virgen Extra'!$B$6:$B$257,"&lt;="&amp;$B281)</f>
        <v>0</v>
      </c>
      <c r="YN281" s="4">
        <f>SUMIFS('Aceite Virgen Extra'!YN$6:YN$257,'Aceite Virgen Extra'!$A$6:$A$257,"&gt;="&amp;$A281,'Aceite Virgen Extra'!$B$6:$B$257,"&lt;="&amp;$B281)</f>
        <v>0.36</v>
      </c>
      <c r="YO281" s="4">
        <f>SUMIFS('Aceite Virgen Extra'!YO$6:YO$257,'Aceite Virgen Extra'!$A$6:$A$257,"&gt;="&amp;$A281,'Aceite Virgen Extra'!$B$6:$B$257,"&lt;="&amp;$B281)</f>
        <v>0.44000000000000006</v>
      </c>
      <c r="YP281" s="4">
        <f>SUMIFS('Aceite Virgen Extra'!YP$6:YP$257,'Aceite Virgen Extra'!$A$6:$A$257,"&gt;="&amp;$A281,'Aceite Virgen Extra'!$B$6:$B$257,"&lt;="&amp;$B281)</f>
        <v>0</v>
      </c>
      <c r="YS281" s="69">
        <f>SUMIFS('Aceite Virgen Extra'!YS$6:YS$257,'Aceite Virgen Extra'!$A$6:$A$257,"&gt;="&amp;$A281,'Aceite Virgen Extra'!$B$6:$B$257,"&lt;="&amp;$B281)</f>
        <v>0.11</v>
      </c>
      <c r="YT281" s="4">
        <f>SUMIFS('Aceite Virgen Extra'!YT$6:YT$257,'Aceite Virgen Extra'!$A$6:$A$257,"&gt;="&amp;$A281,'Aceite Virgen Extra'!$B$6:$B$257,"&lt;="&amp;$B281)</f>
        <v>0</v>
      </c>
      <c r="YU281" s="4">
        <f>SUMIFS('Aceite Virgen Extra'!YU$6:YU$257,'Aceite Virgen Extra'!$A$6:$A$257,"&gt;="&amp;$A281,'Aceite Virgen Extra'!$B$6:$B$257,"&lt;="&amp;$B281)</f>
        <v>0.16</v>
      </c>
      <c r="YV281" s="4">
        <f>SUMIFS('Aceite Virgen Extra'!YV$6:YV$257,'Aceite Virgen Extra'!$A$6:$A$257,"&gt;="&amp;$A281,'Aceite Virgen Extra'!$B$6:$B$257,"&lt;="&amp;$B281)</f>
        <v>0.21</v>
      </c>
      <c r="YW281" s="4">
        <f>SUMIFS('Aceite Virgen Extra'!YW$6:YW$257,'Aceite Virgen Extra'!$A$6:$A$257,"&gt;="&amp;$A281,'Aceite Virgen Extra'!$B$6:$B$257,"&lt;="&amp;$B281)</f>
        <v>0</v>
      </c>
      <c r="YZ281" s="69">
        <f>SUMIFS('Aceite Virgen Extra'!YZ$6:YZ$257,'Aceite Virgen Extra'!$A$6:$A$257,"&gt;="&amp;$A281,'Aceite Virgen Extra'!$B$6:$B$257,"&lt;="&amp;$B281)</f>
        <v>0.35</v>
      </c>
      <c r="ZA281" s="4">
        <f>SUMIFS('Aceite Virgen Extra'!ZA$6:ZA$257,'Aceite Virgen Extra'!$A$6:$A$257,"&gt;="&amp;$A281,'Aceite Virgen Extra'!$B$6:$B$257,"&lt;="&amp;$B281)</f>
        <v>0.14000000000000001</v>
      </c>
      <c r="ZB281" s="4">
        <f>SUMIFS('Aceite Virgen Extra'!ZB$6:ZB$257,'Aceite Virgen Extra'!$A$6:$A$257,"&gt;="&amp;$A281,'Aceite Virgen Extra'!$B$6:$B$257,"&lt;="&amp;$B281)</f>
        <v>0.46</v>
      </c>
      <c r="ZC281" s="4">
        <f>SUMIFS('Aceite Virgen Extra'!ZC$6:ZC$257,'Aceite Virgen Extra'!$A$6:$A$257,"&gt;="&amp;$A281,'Aceite Virgen Extra'!$B$6:$B$257,"&lt;="&amp;$B281)</f>
        <v>0.46</v>
      </c>
      <c r="ZD281" s="4">
        <f>SUMIFS('Aceite Virgen Extra'!ZD$6:ZD$257,'Aceite Virgen Extra'!$A$6:$A$257,"&gt;="&amp;$A281,'Aceite Virgen Extra'!$B$6:$B$257,"&lt;="&amp;$B281)</f>
        <v>0.49</v>
      </c>
    </row>
    <row r="282" spans="1:680" x14ac:dyDescent="0.25">
      <c r="A282" s="9">
        <f>'TAM Aceite Virgen Extra'!B30</f>
        <v>9.6</v>
      </c>
      <c r="B282" s="9">
        <f>'TAM Aceite Virgen Extra'!C30</f>
        <v>9.9</v>
      </c>
      <c r="C282" s="9"/>
      <c r="D282" s="4">
        <f>SUMIFS('Aceite Virgen Extra'!D$6:D$257,'Aceite Virgen Extra'!$A$6:$A$257,"&gt;="&amp;$A282,'Aceite Virgen Extra'!$B$6:$B$257,"&lt;="&amp;$B282)</f>
        <v>0.51</v>
      </c>
      <c r="E282" s="4">
        <f>SUMIFS('Aceite Virgen Extra'!E$6:E$257,'Aceite Virgen Extra'!$A$6:$A$257,"&gt;="&amp;$A282,'Aceite Virgen Extra'!$B$6:$B$257,"&lt;="&amp;$B282)</f>
        <v>0.93</v>
      </c>
      <c r="F282" s="4">
        <f>SUMIFS('Aceite Virgen Extra'!F$6:F$257,'Aceite Virgen Extra'!$A$6:$A$257,"&gt;="&amp;$A282,'Aceite Virgen Extra'!$B$6:$B$257,"&lt;="&amp;$B282)</f>
        <v>0</v>
      </c>
      <c r="G282" s="4">
        <f>SUMIFS('Aceite Virgen Extra'!G$6:G$257,'Aceite Virgen Extra'!$A$6:$A$257,"&gt;="&amp;$A282,'Aceite Virgen Extra'!$B$6:$B$257,"&lt;="&amp;$B282)</f>
        <v>1.25</v>
      </c>
      <c r="H282" s="9"/>
      <c r="I282" s="9"/>
      <c r="J282" s="9"/>
      <c r="K282" s="4">
        <f>SUMIFS('Aceite Virgen Extra'!K$6:K$257,'Aceite Virgen Extra'!$A$6:$A$257,"&gt;="&amp;$A282,'Aceite Virgen Extra'!$B$6:$B$257,"&lt;="&amp;$B282)</f>
        <v>0.09</v>
      </c>
      <c r="L282" s="4">
        <f>SUMIFS('Aceite Virgen Extra'!L$6:L$257,'Aceite Virgen Extra'!$A$6:$A$257,"&gt;="&amp;$A282,'Aceite Virgen Extra'!$B$6:$B$257,"&lt;="&amp;$B282)</f>
        <v>0.37</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0.58000000000000007</v>
      </c>
      <c r="S282" s="4">
        <f>SUMIFS('Aceite Virgen Extra'!S$6:S$257,'Aceite Virgen Extra'!$A$6:$A$257,"&gt;="&amp;$A282,'Aceite Virgen Extra'!$B$6:$B$257,"&lt;="&amp;$B282)</f>
        <v>0.18</v>
      </c>
      <c r="T282" s="4">
        <f>SUMIFS('Aceite Virgen Extra'!T$6:T$257,'Aceite Virgen Extra'!$A$6:$A$257,"&gt;="&amp;$A282,'Aceite Virgen Extra'!$B$6:$B$257,"&lt;="&amp;$B282)</f>
        <v>0</v>
      </c>
      <c r="U282" s="4">
        <f>SUMIFS('Aceite Virgen Extra'!U$6:U$257,'Aceite Virgen Extra'!$A$6:$A$257,"&gt;="&amp;$A282,'Aceite Virgen Extra'!$B$6:$B$257,"&lt;="&amp;$B282)</f>
        <v>3.04</v>
      </c>
      <c r="V282" s="9"/>
      <c r="W282" s="9"/>
      <c r="X282" s="9"/>
      <c r="Y282" s="4">
        <f>SUMIFS('Aceite Virgen Extra'!Y$6:Y$257,'Aceite Virgen Extra'!$A$6:$A$257,"&gt;="&amp;$A282,'Aceite Virgen Extra'!$B$6:$B$257,"&lt;="&amp;$B282)</f>
        <v>0.04</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0.21</v>
      </c>
      <c r="AC282" s="9"/>
      <c r="AD282" s="9"/>
      <c r="AE282" s="9"/>
      <c r="AF282" s="4">
        <f>SUMIFS('Aceite Virgen Extra'!AF$6:AF$257,'Aceite Virgen Extra'!$A$6:$A$257,"&gt;="&amp;$A282,'Aceite Virgen Extra'!$B$6:$B$257,"&lt;="&amp;$B282)</f>
        <v>0.13</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0.08</v>
      </c>
      <c r="AU282" s="4">
        <f>SUMIFS('Aceite Virgen Extra'!AU$6:AU$257,'Aceite Virgen Extra'!$A$6:$A$257,"&gt;="&amp;$A282,'Aceite Virgen Extra'!$B$6:$B$257,"&lt;="&amp;$B282)</f>
        <v>0.32</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0.02</v>
      </c>
      <c r="BB282" s="4">
        <f>SUMIFS('Aceite Virgen Extra'!BB$6:BB$257,'Aceite Virgen Extra'!$A$6:$A$257,"&gt;="&amp;$A282,'Aceite Virgen Extra'!$B$6:$B$257,"&lt;="&amp;$B282)</f>
        <v>7.0000000000000007E-2</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0.17</v>
      </c>
      <c r="BP282" s="4">
        <f>SUMIFS('Aceite Virgen Extra'!BP$6:BP$257,'Aceite Virgen Extra'!$A$6:$A$257,"&gt;="&amp;$A282,'Aceite Virgen Extra'!$B$6:$B$257,"&lt;="&amp;$B282)</f>
        <v>0.56000000000000005</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0.15</v>
      </c>
      <c r="BW282" s="4">
        <f>SUMIFS('Aceite Virgen Extra'!BW$6:BW$257,'Aceite Virgen Extra'!$A$6:$A$257,"&gt;="&amp;$A282,'Aceite Virgen Extra'!$B$6:$B$257,"&lt;="&amp;$B282)</f>
        <v>0.38</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v>
      </c>
      <c r="CD282" s="4">
        <f>SUMIFS('Aceite Virgen Extra'!CD$6:CD$257,'Aceite Virgen Extra'!$A$6:$A$257,"&gt;="&amp;$A282,'Aceite Virgen Extra'!$B$6:$B$257,"&lt;="&amp;$B282)</f>
        <v>0</v>
      </c>
      <c r="CE282" s="4">
        <f>SUMIFS('Aceite Virgen Extra'!CE$6:CE$257,'Aceite Virgen Extra'!$A$6:$A$257,"&gt;="&amp;$A282,'Aceite Virgen Extra'!$B$6:$B$257,"&lt;="&amp;$B282)</f>
        <v>0</v>
      </c>
      <c r="CF282" s="4">
        <f>SUMIFS('Aceite Virgen Extra'!CF$6:CF$257,'Aceite Virgen Extra'!$A$6:$A$257,"&gt;="&amp;$A282,'Aceite Virgen Extra'!$B$6:$B$257,"&lt;="&amp;$B282)</f>
        <v>0</v>
      </c>
      <c r="CJ282" s="4">
        <f>SUMIFS('Aceite Virgen Extra'!CJ$6:CJ$257,'Aceite Virgen Extra'!$A$6:$A$257,"&gt;="&amp;$A282,'Aceite Virgen Extra'!$B$6:$B$257,"&lt;="&amp;$B282)</f>
        <v>0.06</v>
      </c>
      <c r="CK282" s="4">
        <f>SUMIFS('Aceite Virgen Extra'!CK$6:CK$257,'Aceite Virgen Extra'!$A$6:$A$257,"&gt;="&amp;$A282,'Aceite Virgen Extra'!$B$6:$B$257,"&lt;="&amp;$B282)</f>
        <v>0</v>
      </c>
      <c r="CL282" s="4">
        <f>SUMIFS('Aceite Virgen Extra'!CL$6:CL$257,'Aceite Virgen Extra'!$A$6:$A$257,"&gt;="&amp;$A282,'Aceite Virgen Extra'!$B$6:$B$257,"&lt;="&amp;$B282)</f>
        <v>0.13</v>
      </c>
      <c r="CM282" s="4">
        <f>SUMIFS('Aceite Virgen Extra'!CM$6:CM$257,'Aceite Virgen Extra'!$A$6:$A$257,"&gt;="&amp;$A282,'Aceite Virgen Extra'!$B$6:$B$257,"&lt;="&amp;$B282)</f>
        <v>0</v>
      </c>
      <c r="CQ282" s="4">
        <f>SUMIFS('Aceite Virgen Extra'!CQ$6:CQ$257,'Aceite Virgen Extra'!$A$6:$A$257,"&gt;="&amp;$A282,'Aceite Virgen Extra'!$B$6:$B$257,"&lt;="&amp;$B282)</f>
        <v>0.15000000000000002</v>
      </c>
      <c r="CR282" s="4">
        <f>SUMIFS('Aceite Virgen Extra'!CR$6:CR$257,'Aceite Virgen Extra'!$A$6:$A$257,"&gt;="&amp;$A282,'Aceite Virgen Extra'!$B$6:$B$257,"&lt;="&amp;$B282)</f>
        <v>0.51</v>
      </c>
      <c r="CS282" s="4">
        <f>SUMIFS('Aceite Virgen Extra'!CS$6:CS$257,'Aceite Virgen Extra'!$A$6:$A$257,"&gt;="&amp;$A282,'Aceite Virgen Extra'!$B$6:$B$257,"&lt;="&amp;$B282)</f>
        <v>0</v>
      </c>
      <c r="CT282" s="4">
        <f>SUMIFS('Aceite Virgen Extra'!CT$6:CT$257,'Aceite Virgen Extra'!$A$6:$A$257,"&gt;="&amp;$A282,'Aceite Virgen Extra'!$B$6:$B$257,"&lt;="&amp;$B282)</f>
        <v>0</v>
      </c>
      <c r="CX282" s="4">
        <f>SUMIFS('Aceite Virgen Extra'!CX$6:CX$257,'Aceite Virgen Extra'!$A$6:$A$257,"&gt;="&amp;$A282,'Aceite Virgen Extra'!$B$6:$B$257,"&lt;="&amp;$B282)</f>
        <v>0.31000000000000005</v>
      </c>
      <c r="CY282" s="4">
        <f>SUMIFS('Aceite Virgen Extra'!CY$6:CY$257,'Aceite Virgen Extra'!$A$6:$A$257,"&gt;="&amp;$A282,'Aceite Virgen Extra'!$B$6:$B$257,"&lt;="&amp;$B282)</f>
        <v>0.86</v>
      </c>
      <c r="CZ282" s="4">
        <f>SUMIFS('Aceite Virgen Extra'!CZ$6:CZ$257,'Aceite Virgen Extra'!$A$6:$A$257,"&gt;="&amp;$A282,'Aceite Virgen Extra'!$B$6:$B$257,"&lt;="&amp;$B282)</f>
        <v>0.18</v>
      </c>
      <c r="DA282" s="4">
        <f>SUMIFS('Aceite Virgen Extra'!DA$6:DA$257,'Aceite Virgen Extra'!$A$6:$A$257,"&gt;="&amp;$A282,'Aceite Virgen Extra'!$B$6:$B$257,"&lt;="&amp;$B282)</f>
        <v>0</v>
      </c>
      <c r="DE282" s="4">
        <f>SUMIFS('Aceite Virgen Extra'!DE$6:DE$257,'Aceite Virgen Extra'!$A$6:$A$257,"&gt;="&amp;$A282,'Aceite Virgen Extra'!$B$6:$B$257,"&lt;="&amp;$B282)</f>
        <v>0.08</v>
      </c>
      <c r="DF282" s="4">
        <f>SUMIFS('Aceite Virgen Extra'!DF$6:DF$257,'Aceite Virgen Extra'!$A$6:$A$257,"&gt;="&amp;$A282,'Aceite Virgen Extra'!$B$6:$B$257,"&lt;="&amp;$B282)</f>
        <v>0.17</v>
      </c>
      <c r="DG282" s="4">
        <f>SUMIFS('Aceite Virgen Extra'!DG$6:DG$257,'Aceite Virgen Extra'!$A$6:$A$257,"&gt;="&amp;$A282,'Aceite Virgen Extra'!$B$6:$B$257,"&lt;="&amp;$B282)</f>
        <v>0.06</v>
      </c>
      <c r="DH282" s="4">
        <f>SUMIFS('Aceite Virgen Extra'!DH$6:DH$257,'Aceite Virgen Extra'!$A$6:$A$257,"&gt;="&amp;$A282,'Aceite Virgen Extra'!$B$6:$B$257,"&lt;="&amp;$B282)</f>
        <v>0</v>
      </c>
      <c r="DL282" s="4">
        <f>SUMIFS('Aceite Virgen Extra'!DL$6:DL$257,'Aceite Virgen Extra'!$A$6:$A$257,"&gt;="&amp;$A282,'Aceite Virgen Extra'!$B$6:$B$257,"&lt;="&amp;$B282)</f>
        <v>0.09</v>
      </c>
      <c r="DM282" s="4">
        <f>SUMIFS('Aceite Virgen Extra'!DM$6:DM$257,'Aceite Virgen Extra'!$A$6:$A$257,"&gt;="&amp;$A282,'Aceite Virgen Extra'!$B$6:$B$257,"&lt;="&amp;$B282)</f>
        <v>0.34</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0.06</v>
      </c>
      <c r="DT282" s="4">
        <f>SUMIFS('Aceite Virgen Extra'!DT$6:DT$257,'Aceite Virgen Extra'!$A$6:$A$257,"&gt;="&amp;$A282,'Aceite Virgen Extra'!$B$6:$B$257,"&lt;="&amp;$B282)</f>
        <v>0.23</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7.0000000000000007E-2</v>
      </c>
      <c r="EA282" s="4">
        <f>SUMIFS('Aceite Virgen Extra'!EA$6:EA$257,'Aceite Virgen Extra'!$A$6:$A$257,"&gt;="&amp;$A282,'Aceite Virgen Extra'!$B$6:$B$257,"&lt;="&amp;$B282)</f>
        <v>0.25</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0.22</v>
      </c>
      <c r="EH282" s="4">
        <f>SUMIFS('Aceite Virgen Extra'!EH$6:EH$257,'Aceite Virgen Extra'!$A$6:$A$257,"&gt;="&amp;$A282,'Aceite Virgen Extra'!$B$6:$B$257,"&lt;="&amp;$B282)</f>
        <v>0.3</v>
      </c>
      <c r="EI282" s="4">
        <f>SUMIFS('Aceite Virgen Extra'!EI$6:EI$257,'Aceite Virgen Extra'!$A$6:$A$257,"&gt;="&amp;$A282,'Aceite Virgen Extra'!$B$6:$B$257,"&lt;="&amp;$B282)</f>
        <v>7.0000000000000007E-2</v>
      </c>
      <c r="EJ282" s="4">
        <f>SUMIFS('Aceite Virgen Extra'!EJ$6:EJ$257,'Aceite Virgen Extra'!$A$6:$A$257,"&gt;="&amp;$A282,'Aceite Virgen Extra'!$B$6:$B$257,"&lt;="&amp;$B282)</f>
        <v>0.69</v>
      </c>
      <c r="EN282" s="4">
        <f>SUMIFS('Aceite Virgen Extra'!EN$6:EN$257,'Aceite Virgen Extra'!$A$6:$A$257,"&gt;="&amp;$A282,'Aceite Virgen Extra'!$B$6:$B$257,"&lt;="&amp;$B282)</f>
        <v>0.15000000000000002</v>
      </c>
      <c r="EO282" s="4">
        <f>SUMIFS('Aceite Virgen Extra'!EO$6:EO$257,'Aceite Virgen Extra'!$A$6:$A$257,"&gt;="&amp;$A282,'Aceite Virgen Extra'!$B$6:$B$257,"&lt;="&amp;$B282)</f>
        <v>0</v>
      </c>
      <c r="EP282" s="4">
        <f>SUMIFS('Aceite Virgen Extra'!EP$6:EP$257,'Aceite Virgen Extra'!$A$6:$A$257,"&gt;="&amp;$A282,'Aceite Virgen Extra'!$B$6:$B$257,"&lt;="&amp;$B282)</f>
        <v>0.1</v>
      </c>
      <c r="EQ282" s="4">
        <f>SUMIFS('Aceite Virgen Extra'!EQ$6:EQ$257,'Aceite Virgen Extra'!$A$6:$A$257,"&gt;="&amp;$A282,'Aceite Virgen Extra'!$B$6:$B$257,"&lt;="&amp;$B282)</f>
        <v>0.82</v>
      </c>
      <c r="EU282" s="4">
        <f>SUMIFS('Aceite Virgen Extra'!EU$6:EU$257,'Aceite Virgen Extra'!$A$6:$A$257,"&gt;="&amp;$A282,'Aceite Virgen Extra'!$B$6:$B$257,"&lt;="&amp;$B282)</f>
        <v>0.1</v>
      </c>
      <c r="EV282" s="4">
        <f>SUMIFS('Aceite Virgen Extra'!EV$6:EV$257,'Aceite Virgen Extra'!$A$6:$A$257,"&gt;="&amp;$A282,'Aceite Virgen Extra'!$B$6:$B$257,"&lt;="&amp;$B282)</f>
        <v>0.16</v>
      </c>
      <c r="EW282" s="4">
        <f>SUMIFS('Aceite Virgen Extra'!EW$6:EW$257,'Aceite Virgen Extra'!$A$6:$A$257,"&gt;="&amp;$A282,'Aceite Virgen Extra'!$B$6:$B$257,"&lt;="&amp;$B282)</f>
        <v>0.09</v>
      </c>
      <c r="EX282" s="4">
        <f>SUMIFS('Aceite Virgen Extra'!EX$6:EX$257,'Aceite Virgen Extra'!$A$6:$A$257,"&gt;="&amp;$A282,'Aceite Virgen Extra'!$B$6:$B$257,"&lt;="&amp;$B282)</f>
        <v>0</v>
      </c>
      <c r="FB282" s="4">
        <f>SUMIFS('Aceite Virgen Extra'!FB$6:FB$257,'Aceite Virgen Extra'!$A$6:$A$257,"&gt;="&amp;$A282,'Aceite Virgen Extra'!$B$6:$B$257,"&lt;="&amp;$B282)</f>
        <v>0</v>
      </c>
      <c r="FC282" s="4">
        <f>SUMIFS('Aceite Virgen Extra'!FC$6:FC$257,'Aceite Virgen Extra'!$A$6:$A$257,"&gt;="&amp;$A282,'Aceite Virgen Extra'!$B$6:$B$257,"&lt;="&amp;$B282)</f>
        <v>0</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0.22</v>
      </c>
      <c r="FJ282" s="4">
        <f>SUMIFS('Aceite Virgen Extra'!FJ$6:FJ$257,'Aceite Virgen Extra'!$A$6:$A$257,"&gt;="&amp;$A282,'Aceite Virgen Extra'!$B$6:$B$257,"&lt;="&amp;$B282)</f>
        <v>0.5</v>
      </c>
      <c r="FK282" s="4">
        <f>SUMIFS('Aceite Virgen Extra'!FK$6:FK$257,'Aceite Virgen Extra'!$A$6:$A$257,"&gt;="&amp;$A282,'Aceite Virgen Extra'!$B$6:$B$257,"&lt;="&amp;$B282)</f>
        <v>0.16</v>
      </c>
      <c r="FL282" s="4">
        <f>SUMIFS('Aceite Virgen Extra'!FL$6:FL$257,'Aceite Virgen Extra'!$A$6:$A$257,"&gt;="&amp;$A282,'Aceite Virgen Extra'!$B$6:$B$257,"&lt;="&amp;$B282)</f>
        <v>0</v>
      </c>
      <c r="FP282" s="4">
        <f>SUMIFS('Aceite Virgen Extra'!FP$6:FP$257,'Aceite Virgen Extra'!$A$6:$A$257,"&gt;="&amp;$A282,'Aceite Virgen Extra'!$B$6:$B$257,"&lt;="&amp;$B282)</f>
        <v>0.21000000000000002</v>
      </c>
      <c r="FQ282" s="4">
        <f>SUMIFS('Aceite Virgen Extra'!FQ$6:FQ$257,'Aceite Virgen Extra'!$A$6:$A$257,"&gt;="&amp;$A282,'Aceite Virgen Extra'!$B$6:$B$257,"&lt;="&amp;$B282)</f>
        <v>0.17</v>
      </c>
      <c r="FR282" s="4">
        <f>SUMIFS('Aceite Virgen Extra'!FR$6:FR$257,'Aceite Virgen Extra'!$A$6:$A$257,"&gt;="&amp;$A282,'Aceite Virgen Extra'!$B$6:$B$257,"&lt;="&amp;$B282)</f>
        <v>0.1</v>
      </c>
      <c r="FS282" s="4">
        <f>SUMIFS('Aceite Virgen Extra'!FS$6:FS$257,'Aceite Virgen Extra'!$A$6:$A$257,"&gt;="&amp;$A282,'Aceite Virgen Extra'!$B$6:$B$257,"&lt;="&amp;$B282)</f>
        <v>0.37</v>
      </c>
      <c r="FW282" s="4">
        <f>SUMIFS('Aceite Virgen Extra'!FW$6:FW$257,'Aceite Virgen Extra'!$A$6:$A$257,"&gt;="&amp;$A282,'Aceite Virgen Extra'!$B$6:$B$257,"&lt;="&amp;$B282)</f>
        <v>0.08</v>
      </c>
      <c r="FX282" s="4">
        <f>SUMIFS('Aceite Virgen Extra'!FX$6:FX$257,'Aceite Virgen Extra'!$A$6:$A$257,"&gt;="&amp;$A282,'Aceite Virgen Extra'!$B$6:$B$257,"&lt;="&amp;$B282)</f>
        <v>0.2</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0.04</v>
      </c>
      <c r="GE282" s="4">
        <f>SUMIFS('Aceite Virgen Extra'!GE$6:GE$257,'Aceite Virgen Extra'!$A$6:$A$257,"&gt;="&amp;$A282,'Aceite Virgen Extra'!$B$6:$B$257,"&lt;="&amp;$B282)</f>
        <v>0.16</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v>
      </c>
      <c r="GL282" s="4">
        <f>SUMIFS('Aceite Virgen Extra'!GL$6:GL$257,'Aceite Virgen Extra'!$A$6:$A$257,"&gt;="&amp;$A282,'Aceite Virgen Extra'!$B$6:$B$257,"&lt;="&amp;$B282)</f>
        <v>0</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0.27</v>
      </c>
      <c r="GS282" s="4">
        <f>SUMIFS('Aceite Virgen Extra'!GS$6:GS$257,'Aceite Virgen Extra'!$A$6:$A$257,"&gt;="&amp;$A282,'Aceite Virgen Extra'!$B$6:$B$257,"&lt;="&amp;$B282)</f>
        <v>0.69</v>
      </c>
      <c r="GT282" s="4">
        <f>SUMIFS('Aceite Virgen Extra'!GT$6:GT$257,'Aceite Virgen Extra'!$A$6:$A$257,"&gt;="&amp;$A282,'Aceite Virgen Extra'!$B$6:$B$257,"&lt;="&amp;$B282)</f>
        <v>0.13</v>
      </c>
      <c r="GU282" s="4">
        <f>SUMIFS('Aceite Virgen Extra'!GU$6:GU$257,'Aceite Virgen Extra'!$A$6:$A$257,"&gt;="&amp;$A282,'Aceite Virgen Extra'!$B$6:$B$257,"&lt;="&amp;$B282)</f>
        <v>0</v>
      </c>
      <c r="GY282" s="4">
        <f>SUMIFS('Aceite Virgen Extra'!GY$6:GY$257,'Aceite Virgen Extra'!$A$6:$A$257,"&gt;="&amp;$A282,'Aceite Virgen Extra'!$B$6:$B$257,"&lt;="&amp;$B282)</f>
        <v>0</v>
      </c>
      <c r="GZ282" s="4">
        <f>SUMIFS('Aceite Virgen Extra'!GZ$6:GZ$257,'Aceite Virgen Extra'!$A$6:$A$257,"&gt;="&amp;$A282,'Aceite Virgen Extra'!$B$6:$B$257,"&lt;="&amp;$B282)</f>
        <v>0</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0.12</v>
      </c>
      <c r="HG282" s="4">
        <f>SUMIFS('Aceite Virgen Extra'!HG$6:HG$257,'Aceite Virgen Extra'!$A$6:$A$257,"&gt;="&amp;$A282,'Aceite Virgen Extra'!$B$6:$B$257,"&lt;="&amp;$B282)</f>
        <v>0.18</v>
      </c>
      <c r="HH282" s="4">
        <f>SUMIFS('Aceite Virgen Extra'!HH$6:HH$257,'Aceite Virgen Extra'!$A$6:$A$257,"&gt;="&amp;$A282,'Aceite Virgen Extra'!$B$6:$B$257,"&lt;="&amp;$B282)</f>
        <v>0</v>
      </c>
      <c r="HI282" s="4">
        <f>SUMIFS('Aceite Virgen Extra'!HI$6:HI$257,'Aceite Virgen Extra'!$A$6:$A$257,"&gt;="&amp;$A282,'Aceite Virgen Extra'!$B$6:$B$257,"&lt;="&amp;$B282)</f>
        <v>0.46</v>
      </c>
      <c r="HM282" s="4">
        <f>SUMIFS('Aceite Virgen Extra'!HM$6:HM$257,'Aceite Virgen Extra'!$A$6:$A$257,"&gt;="&amp;$A282,'Aceite Virgen Extra'!$B$6:$B$257,"&lt;="&amp;$B282)</f>
        <v>0</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0.16</v>
      </c>
      <c r="HU282" s="4">
        <f>SUMIFS('Aceite Virgen Extra'!HU$6:HU$257,'Aceite Virgen Extra'!$A$6:$A$257,"&gt;="&amp;$A282,'Aceite Virgen Extra'!$B$6:$B$257,"&lt;="&amp;$B282)</f>
        <v>0.24</v>
      </c>
      <c r="HV282" s="4">
        <f>SUMIFS('Aceite Virgen Extra'!HV$6:HV$257,'Aceite Virgen Extra'!$A$6:$A$257,"&gt;="&amp;$A282,'Aceite Virgen Extra'!$B$6:$B$257,"&lt;="&amp;$B282)</f>
        <v>0.06</v>
      </c>
      <c r="HW282" s="4">
        <f>SUMIFS('Aceite Virgen Extra'!HW$6:HW$257,'Aceite Virgen Extra'!$A$6:$A$257,"&gt;="&amp;$A282,'Aceite Virgen Extra'!$B$6:$B$257,"&lt;="&amp;$B282)</f>
        <v>0</v>
      </c>
      <c r="HZ282"/>
      <c r="IA282" s="4">
        <f>SUMIFS('Aceite Virgen Extra'!IA$6:IA$257,'Aceite Virgen Extra'!$A$6:$A$257,"&gt;="&amp;$A282,'Aceite Virgen Extra'!$B$6:$B$257,"&lt;="&amp;$B282)</f>
        <v>0.39999999999999997</v>
      </c>
      <c r="IB282" s="4">
        <f>SUMIFS('Aceite Virgen Extra'!IB$6:IB$257,'Aceite Virgen Extra'!$A$6:$A$257,"&gt;="&amp;$A282,'Aceite Virgen Extra'!$B$6:$B$257,"&lt;="&amp;$B282)</f>
        <v>1</v>
      </c>
      <c r="IC282" s="4">
        <f>SUMIFS('Aceite Virgen Extra'!IC$6:IC$257,'Aceite Virgen Extra'!$A$6:$A$257,"&gt;="&amp;$A282,'Aceite Virgen Extra'!$B$6:$B$257,"&lt;="&amp;$B282)</f>
        <v>0</v>
      </c>
      <c r="ID282" s="4">
        <f>SUMIFS('Aceite Virgen Extra'!ID$6:ID$257,'Aceite Virgen Extra'!$A$6:$A$257,"&gt;="&amp;$A282,'Aceite Virgen Extra'!$B$6:$B$257,"&lt;="&amp;$B282)</f>
        <v>0.47</v>
      </c>
      <c r="IH282" s="4">
        <f>SUMIFS('Aceite Virgen Extra'!IH$6:IH$257,'Aceite Virgen Extra'!$A$6:$A$257,"&gt;="&amp;$A282,'Aceite Virgen Extra'!$B$6:$B$257,"&lt;="&amp;$B282)</f>
        <v>0.16</v>
      </c>
      <c r="II282" s="4">
        <f>SUMIFS('Aceite Virgen Extra'!II$6:II$257,'Aceite Virgen Extra'!$A$6:$A$257,"&gt;="&amp;$A282,'Aceite Virgen Extra'!$B$6:$B$257,"&lt;="&amp;$B282)</f>
        <v>0</v>
      </c>
      <c r="IJ282" s="4">
        <f>SUMIFS('Aceite Virgen Extra'!IJ$6:IJ$257,'Aceite Virgen Extra'!$A$6:$A$257,"&gt;="&amp;$A282,'Aceite Virgen Extra'!$B$6:$B$257,"&lt;="&amp;$B282)</f>
        <v>0.14000000000000001</v>
      </c>
      <c r="IK282" s="4">
        <f>SUMIFS('Aceite Virgen Extra'!IK$6:IK$257,'Aceite Virgen Extra'!$A$6:$A$257,"&gt;="&amp;$A282,'Aceite Virgen Extra'!$B$6:$B$257,"&lt;="&amp;$B282)</f>
        <v>0</v>
      </c>
      <c r="IO282" s="4">
        <f>SUMIFS('Aceite Virgen Extra'!IO$6:IO$257,'Aceite Virgen Extra'!$A$6:$A$257,"&gt;="&amp;$A282,'Aceite Virgen Extra'!$B$6:$B$257,"&lt;="&amp;$B282)</f>
        <v>0.09</v>
      </c>
      <c r="IP282" s="4">
        <f>SUMIFS('Aceite Virgen Extra'!IP$6:IP$257,'Aceite Virgen Extra'!$A$6:$A$257,"&gt;="&amp;$A282,'Aceite Virgen Extra'!$B$6:$B$257,"&lt;="&amp;$B282)</f>
        <v>0</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0.06</v>
      </c>
      <c r="IW282" s="4">
        <f>SUMIFS('Aceite Virgen Extra'!IW$6:IW$257,'Aceite Virgen Extra'!$A$6:$A$257,"&gt;="&amp;$A282,'Aceite Virgen Extra'!$B$6:$B$257,"&lt;="&amp;$B282)</f>
        <v>0.11</v>
      </c>
      <c r="IX282" s="4">
        <f>SUMIFS('Aceite Virgen Extra'!IX$6:IX$257,'Aceite Virgen Extra'!$A$6:$A$257,"&gt;="&amp;$A282,'Aceite Virgen Extra'!$B$6:$B$257,"&lt;="&amp;$B282)</f>
        <v>0</v>
      </c>
      <c r="IY282" s="4">
        <f>SUMIFS('Aceite Virgen Extra'!IY$6:IY$257,'Aceite Virgen Extra'!$A$6:$A$257,"&gt;="&amp;$A282,'Aceite Virgen Extra'!$B$6:$B$257,"&lt;="&amp;$B282)</f>
        <v>0.37</v>
      </c>
      <c r="JB282"/>
      <c r="JC282" s="4">
        <f>SUMIFS('Aceite Virgen Extra'!JC$6:JC$257,'Aceite Virgen Extra'!$A$6:$A$257,"&gt;="&amp;$A282,'Aceite Virgen Extra'!$B$6:$B$257,"&lt;="&amp;$B282)</f>
        <v>0.15</v>
      </c>
      <c r="JD282" s="4">
        <f>SUMIFS('Aceite Virgen Extra'!JD$6:JD$257,'Aceite Virgen Extra'!$A$6:$A$257,"&gt;="&amp;$A282,'Aceite Virgen Extra'!$B$6:$B$257,"&lt;="&amp;$B282)</f>
        <v>0</v>
      </c>
      <c r="JE282" s="4">
        <f>SUMIFS('Aceite Virgen Extra'!JE$6:JE$257,'Aceite Virgen Extra'!$A$6:$A$257,"&gt;="&amp;$A282,'Aceite Virgen Extra'!$B$6:$B$257,"&lt;="&amp;$B282)</f>
        <v>7.0000000000000007E-2</v>
      </c>
      <c r="JF282" s="4">
        <f>SUMIFS('Aceite Virgen Extra'!JF$6:JF$257,'Aceite Virgen Extra'!$A$6:$A$257,"&gt;="&amp;$A282,'Aceite Virgen Extra'!$B$6:$B$257,"&lt;="&amp;$B282)</f>
        <v>0</v>
      </c>
      <c r="JJ282" s="4">
        <f>SUMIFS('Aceite Virgen Extra'!JJ$6:JJ$257,'Aceite Virgen Extra'!$A$6:$A$257,"&gt;="&amp;$A282,'Aceite Virgen Extra'!$B$6:$B$257,"&lt;="&amp;$B282)</f>
        <v>0.21000000000000002</v>
      </c>
      <c r="JK282" s="4">
        <f>SUMIFS('Aceite Virgen Extra'!JK$6:JK$257,'Aceite Virgen Extra'!$A$6:$A$257,"&gt;="&amp;$A282,'Aceite Virgen Extra'!$B$6:$B$257,"&lt;="&amp;$B282)</f>
        <v>0</v>
      </c>
      <c r="JL282" s="4">
        <f>SUMIFS('Aceite Virgen Extra'!JL$6:JL$257,'Aceite Virgen Extra'!$A$6:$A$257,"&gt;="&amp;$A282,'Aceite Virgen Extra'!$B$6:$B$257,"&lt;="&amp;$B282)</f>
        <v>0.26</v>
      </c>
      <c r="JM282" s="4">
        <f>SUMIFS('Aceite Virgen Extra'!JM$6:JM$257,'Aceite Virgen Extra'!$A$6:$A$257,"&gt;="&amp;$A282,'Aceite Virgen Extra'!$B$6:$B$257,"&lt;="&amp;$B282)</f>
        <v>0</v>
      </c>
      <c r="JQ282" s="4">
        <f>SUMIFS('Aceite Virgen Extra'!JQ$6:JQ$257,'Aceite Virgen Extra'!$A$6:$A$257,"&gt;="&amp;$A282,'Aceite Virgen Extra'!$B$6:$B$257,"&lt;="&amp;$B282)</f>
        <v>0.19</v>
      </c>
      <c r="JR282" s="4">
        <f>SUMIFS('Aceite Virgen Extra'!JR$6:JR$257,'Aceite Virgen Extra'!$A$6:$A$257,"&gt;="&amp;$A282,'Aceite Virgen Extra'!$B$6:$B$257,"&lt;="&amp;$B282)</f>
        <v>0.58000000000000007</v>
      </c>
      <c r="JS282" s="4">
        <f>SUMIFS('Aceite Virgen Extra'!JS$6:JS$257,'Aceite Virgen Extra'!$A$6:$A$257,"&gt;="&amp;$A282,'Aceite Virgen Extra'!$B$6:$B$257,"&lt;="&amp;$B282)</f>
        <v>0.05</v>
      </c>
      <c r="JT282" s="4">
        <f>SUMIFS('Aceite Virgen Extra'!JT$6:JT$257,'Aceite Virgen Extra'!$A$6:$A$257,"&gt;="&amp;$A282,'Aceite Virgen Extra'!$B$6:$B$257,"&lt;="&amp;$B282)</f>
        <v>0</v>
      </c>
      <c r="JX282" s="4">
        <f>SUMIFS('Aceite Virgen Extra'!JX$6:JX$257,'Aceite Virgen Extra'!$A$6:$A$257,"&gt;="&amp;$A282,'Aceite Virgen Extra'!$B$6:$B$257,"&lt;="&amp;$B282)</f>
        <v>0.05</v>
      </c>
      <c r="JY282" s="4">
        <f>SUMIFS('Aceite Virgen Extra'!JY$6:JY$257,'Aceite Virgen Extra'!$A$6:$A$257,"&gt;="&amp;$A282,'Aceite Virgen Extra'!$B$6:$B$257,"&lt;="&amp;$B282)</f>
        <v>0</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0.05</v>
      </c>
      <c r="KF282" s="4">
        <f>SUMIFS('Aceite Virgen Extra'!KF$6:KF$257,'Aceite Virgen Extra'!$A$6:$A$257,"&gt;="&amp;$A282,'Aceite Virgen Extra'!$B$6:$B$257,"&lt;="&amp;$B282)</f>
        <v>0.16</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0.09</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v>
      </c>
      <c r="LA282" s="4">
        <f>SUMIFS('Aceite Virgen Extra'!LA$6:LA$257,'Aceite Virgen Extra'!$A$6:$A$257,"&gt;="&amp;$A282,'Aceite Virgen Extra'!$B$6:$B$257,"&lt;="&amp;$B282)</f>
        <v>0.32</v>
      </c>
      <c r="LB282" s="4">
        <f>SUMIFS('Aceite Virgen Extra'!LB$6:LB$257,'Aceite Virgen Extra'!$A$6:$A$257,"&gt;="&amp;$A282,'Aceite Virgen Extra'!$B$6:$B$257,"&lt;="&amp;$B282)</f>
        <v>0.1</v>
      </c>
      <c r="LC282" s="4">
        <f>SUMIFS('Aceite Virgen Extra'!LC$6:LC$257,'Aceite Virgen Extra'!$A$6:$A$257,"&gt;="&amp;$A282,'Aceite Virgen Extra'!$B$6:$B$257,"&lt;="&amp;$B282)</f>
        <v>0</v>
      </c>
      <c r="LG282" s="4">
        <f>SUMIFS('Aceite Virgen Extra'!LG$6:LG$257,'Aceite Virgen Extra'!$A$6:$A$257,"&gt;="&amp;$A282,'Aceite Virgen Extra'!$B$6:$B$257,"&lt;="&amp;$B282)</f>
        <v>0.11</v>
      </c>
      <c r="LH282" s="4">
        <f>SUMIFS('Aceite Virgen Extra'!LH$6:LH$257,'Aceite Virgen Extra'!$A$6:$A$257,"&gt;="&amp;$A282,'Aceite Virgen Extra'!$B$6:$B$257,"&lt;="&amp;$B282)</f>
        <v>0.41</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0.22999999999999998</v>
      </c>
      <c r="LO282" s="4">
        <f>SUMIFS('Aceite Virgen Extra'!LO$6:LO$257,'Aceite Virgen Extra'!$A$6:$A$257,"&gt;="&amp;$A282,'Aceite Virgen Extra'!$B$6:$B$257,"&lt;="&amp;$B282)</f>
        <v>0.2</v>
      </c>
      <c r="LP282" s="4">
        <f>SUMIFS('Aceite Virgen Extra'!LP$6:LP$257,'Aceite Virgen Extra'!$A$6:$A$257,"&gt;="&amp;$A282,'Aceite Virgen Extra'!$B$6:$B$257,"&lt;="&amp;$B282)</f>
        <v>0.23</v>
      </c>
      <c r="LQ282" s="4">
        <f>SUMIFS('Aceite Virgen Extra'!LQ$6:LQ$257,'Aceite Virgen Extra'!$A$6:$A$257,"&gt;="&amp;$A282,'Aceite Virgen Extra'!$B$6:$B$257,"&lt;="&amp;$B282)</f>
        <v>0</v>
      </c>
      <c r="LU282" s="4">
        <f>SUMIFS('Aceite Virgen Extra'!LU$6:LU$257,'Aceite Virgen Extra'!$A$6:$A$257,"&gt;="&amp;$A282,'Aceite Virgen Extra'!$B$6:$B$257,"&lt;="&amp;$B282)</f>
        <v>0.19</v>
      </c>
      <c r="LV282" s="4">
        <f>SUMIFS('Aceite Virgen Extra'!LV$6:LV$257,'Aceite Virgen Extra'!$A$6:$A$257,"&gt;="&amp;$A282,'Aceite Virgen Extra'!$B$6:$B$257,"&lt;="&amp;$B282)</f>
        <v>0</v>
      </c>
      <c r="LW282" s="4">
        <f>SUMIFS('Aceite Virgen Extra'!LW$6:LW$257,'Aceite Virgen Extra'!$A$6:$A$257,"&gt;="&amp;$A282,'Aceite Virgen Extra'!$B$6:$B$257,"&lt;="&amp;$B282)</f>
        <v>0.25</v>
      </c>
      <c r="LX282" s="4">
        <f>SUMIFS('Aceite Virgen Extra'!LX$6:LX$257,'Aceite Virgen Extra'!$A$6:$A$257,"&gt;="&amp;$A282,'Aceite Virgen Extra'!$B$6:$B$257,"&lt;="&amp;$B282)</f>
        <v>0</v>
      </c>
      <c r="MB282" s="4">
        <f>SUMIFS('Aceite Virgen Extra'!MB$6:MB$257,'Aceite Virgen Extra'!$A$6:$A$257,"&gt;="&amp;$A282,'Aceite Virgen Extra'!$B$6:$B$257,"&lt;="&amp;$B282)</f>
        <v>7.0000000000000007E-2</v>
      </c>
      <c r="MC282" s="4">
        <f>SUMIFS('Aceite Virgen Extra'!MC$6:MC$257,'Aceite Virgen Extra'!$A$6:$A$257,"&gt;="&amp;$A282,'Aceite Virgen Extra'!$B$6:$B$257,"&lt;="&amp;$B282)</f>
        <v>0</v>
      </c>
      <c r="MD282" s="4">
        <f>SUMIFS('Aceite Virgen Extra'!MD$6:MD$257,'Aceite Virgen Extra'!$A$6:$A$257,"&gt;="&amp;$A282,'Aceite Virgen Extra'!$B$6:$B$257,"&lt;="&amp;$B282)</f>
        <v>0.13</v>
      </c>
      <c r="ME282" s="4">
        <f>SUMIFS('Aceite Virgen Extra'!ME$6:ME$257,'Aceite Virgen Extra'!$A$6:$A$257,"&gt;="&amp;$A282,'Aceite Virgen Extra'!$B$6:$B$257,"&lt;="&amp;$B282)</f>
        <v>0</v>
      </c>
      <c r="MI282" s="4">
        <f>SUMIFS('Aceite Virgen Extra'!MI$6:MI$257,'Aceite Virgen Extra'!$A$6:$A$257,"&gt;="&amp;$A282,'Aceite Virgen Extra'!$B$6:$B$257,"&lt;="&amp;$B282)</f>
        <v>0.19</v>
      </c>
      <c r="MJ282" s="4">
        <f>SUMIFS('Aceite Virgen Extra'!MJ$6:MJ$257,'Aceite Virgen Extra'!$A$6:$A$257,"&gt;="&amp;$A282,'Aceite Virgen Extra'!$B$6:$B$257,"&lt;="&amp;$B282)</f>
        <v>0.72</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0.27</v>
      </c>
      <c r="MQ282" s="4">
        <f>SUMIFS('Aceite Virgen Extra'!MQ$6:MQ$257,'Aceite Virgen Extra'!$A$6:$A$257,"&gt;="&amp;$A282,'Aceite Virgen Extra'!$B$6:$B$257,"&lt;="&amp;$B282)</f>
        <v>0.65</v>
      </c>
      <c r="MR282" s="4">
        <f>SUMIFS('Aceite Virgen Extra'!MR$6:MR$257,'Aceite Virgen Extra'!$A$6:$A$257,"&gt;="&amp;$A282,'Aceite Virgen Extra'!$B$6:$B$257,"&lt;="&amp;$B282)</f>
        <v>0.17</v>
      </c>
      <c r="MS282" s="4">
        <f>SUMIFS('Aceite Virgen Extra'!MS$6:MS$257,'Aceite Virgen Extra'!$A$6:$A$257,"&gt;="&amp;$A282,'Aceite Virgen Extra'!$B$6:$B$257,"&lt;="&amp;$B282)</f>
        <v>0</v>
      </c>
      <c r="MW282" s="4">
        <f>SUMIFS('Aceite Virgen Extra'!MW$6:MW$257,'Aceite Virgen Extra'!$A$6:$A$257,"&gt;="&amp;$A282,'Aceite Virgen Extra'!$B$6:$B$257,"&lt;="&amp;$B282)</f>
        <v>1.07</v>
      </c>
      <c r="MX282" s="4">
        <f>SUMIFS('Aceite Virgen Extra'!MX$6:MX$257,'Aceite Virgen Extra'!$A$6:$A$257,"&gt;="&amp;$A282,'Aceite Virgen Extra'!$B$6:$B$257,"&lt;="&amp;$B282)</f>
        <v>1.8399999999999999</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1.43</v>
      </c>
      <c r="NE282" s="4">
        <f>SUMIFS('Aceite Virgen Extra'!NE$6:NE$257,'Aceite Virgen Extra'!$A$6:$A$257,"&gt;="&amp;$A282,'Aceite Virgen Extra'!$B$6:$B$257,"&lt;="&amp;$B282)</f>
        <v>2.82</v>
      </c>
      <c r="NF282" s="4">
        <f>SUMIFS('Aceite Virgen Extra'!NF$6:NF$257,'Aceite Virgen Extra'!$A$6:$A$257,"&gt;="&amp;$A282,'Aceite Virgen Extra'!$B$6:$B$257,"&lt;="&amp;$B282)</f>
        <v>0.57999999999999996</v>
      </c>
      <c r="NG282" s="4">
        <f>SUMIFS('Aceite Virgen Extra'!NG$6:NG$257,'Aceite Virgen Extra'!$A$6:$A$257,"&gt;="&amp;$A282,'Aceite Virgen Extra'!$B$6:$B$257,"&lt;="&amp;$B282)</f>
        <v>0</v>
      </c>
      <c r="NK282" s="4">
        <f>SUMIFS('Aceite Virgen Extra'!NK$6:NK$257,'Aceite Virgen Extra'!$A$6:$A$257,"&gt;="&amp;$A282,'Aceite Virgen Extra'!$B$6:$B$257,"&lt;="&amp;$B282)</f>
        <v>0.2</v>
      </c>
      <c r="NL282" s="4">
        <f>SUMIFS('Aceite Virgen Extra'!NL$6:NL$257,'Aceite Virgen Extra'!$A$6:$A$257,"&gt;="&amp;$A282,'Aceite Virgen Extra'!$B$6:$B$257,"&lt;="&amp;$B282)</f>
        <v>0.57999999999999996</v>
      </c>
      <c r="NM282" s="4">
        <f>SUMIFS('Aceite Virgen Extra'!NM$6:NM$257,'Aceite Virgen Extra'!$A$6:$A$257,"&gt;="&amp;$A282,'Aceite Virgen Extra'!$B$6:$B$257,"&lt;="&amp;$B282)</f>
        <v>0.09</v>
      </c>
      <c r="NN282" s="4">
        <f>SUMIFS('Aceite Virgen Extra'!NN$6:NN$257,'Aceite Virgen Extra'!$A$6:$A$257,"&gt;="&amp;$A282,'Aceite Virgen Extra'!$B$6:$B$257,"&lt;="&amp;$B282)</f>
        <v>0</v>
      </c>
      <c r="NR282" s="4">
        <f>SUMIFS('Aceite Virgen Extra'!NR$6:NR$257,'Aceite Virgen Extra'!$A$6:$A$257,"&gt;="&amp;$A282,'Aceite Virgen Extra'!$B$6:$B$257,"&lt;="&amp;$B282)</f>
        <v>0.96</v>
      </c>
      <c r="NS282" s="4">
        <f>SUMIFS('Aceite Virgen Extra'!NS$6:NS$257,'Aceite Virgen Extra'!$A$6:$A$257,"&gt;="&amp;$A282,'Aceite Virgen Extra'!$B$6:$B$257,"&lt;="&amp;$B282)</f>
        <v>1.56</v>
      </c>
      <c r="NT282" s="4">
        <f>SUMIFS('Aceite Virgen Extra'!NT$6:NT$257,'Aceite Virgen Extra'!$A$6:$A$257,"&gt;="&amp;$A282,'Aceite Virgen Extra'!$B$6:$B$257,"&lt;="&amp;$B282)</f>
        <v>1.03</v>
      </c>
      <c r="NU282" s="4">
        <f>SUMIFS('Aceite Virgen Extra'!NU$6:NU$257,'Aceite Virgen Extra'!$A$6:$A$257,"&gt;="&amp;$A282,'Aceite Virgen Extra'!$B$6:$B$257,"&lt;="&amp;$B282)</f>
        <v>0</v>
      </c>
      <c r="NY282" s="4">
        <f>SUMIFS('Aceite Virgen Extra'!NY$6:NY$257,'Aceite Virgen Extra'!$A$6:$A$257,"&gt;="&amp;$A282,'Aceite Virgen Extra'!$B$6:$B$257,"&lt;="&amp;$B282)</f>
        <v>0.34</v>
      </c>
      <c r="NZ282" s="4">
        <f>SUMIFS('Aceite Virgen Extra'!NZ$6:NZ$257,'Aceite Virgen Extra'!$A$6:$A$257,"&gt;="&amp;$A282,'Aceite Virgen Extra'!$B$6:$B$257,"&lt;="&amp;$B282)</f>
        <v>0.87</v>
      </c>
      <c r="OA282" s="4">
        <f>SUMIFS('Aceite Virgen Extra'!OA$6:OA$257,'Aceite Virgen Extra'!$A$6:$A$257,"&gt;="&amp;$A282,'Aceite Virgen Extra'!$B$6:$B$257,"&lt;="&amp;$B282)</f>
        <v>0.17</v>
      </c>
      <c r="OB282" s="4">
        <f>SUMIFS('Aceite Virgen Extra'!OB$6:OB$257,'Aceite Virgen Extra'!$A$6:$A$257,"&gt;="&amp;$A282,'Aceite Virgen Extra'!$B$6:$B$257,"&lt;="&amp;$B282)</f>
        <v>0</v>
      </c>
      <c r="OF282" s="4">
        <f>SUMIFS('Aceite Virgen Extra'!OF$6:OF$257,'Aceite Virgen Extra'!$A$6:$A$257,"&gt;="&amp;$A282,'Aceite Virgen Extra'!$B$6:$B$257,"&lt;="&amp;$B282)</f>
        <v>7.0000000000000007E-2</v>
      </c>
      <c r="OG282" s="4">
        <f>SUMIFS('Aceite Virgen Extra'!OG$6:OG$257,'Aceite Virgen Extra'!$A$6:$A$257,"&gt;="&amp;$A282,'Aceite Virgen Extra'!$B$6:$B$257,"&lt;="&amp;$B282)</f>
        <v>0.22</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0.06</v>
      </c>
      <c r="ON282" s="4">
        <f>SUMIFS('Aceite Virgen Extra'!ON$6:ON$257,'Aceite Virgen Extra'!$A$6:$A$257,"&gt;="&amp;$A282,'Aceite Virgen Extra'!$B$6:$B$257,"&lt;="&amp;$B282)</f>
        <v>0.24</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0</v>
      </c>
      <c r="OU282" s="4">
        <f>SUMIFS('Aceite Virgen Extra'!OU$6:OU$257,'Aceite Virgen Extra'!$A$6:$A$257,"&gt;="&amp;$A282,'Aceite Virgen Extra'!$B$6:$B$257,"&lt;="&amp;$B282)</f>
        <v>0</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0.49</v>
      </c>
      <c r="PB282" s="4">
        <f>SUMIFS('Aceite Virgen Extra'!PB$6:PB$257,'Aceite Virgen Extra'!$A$6:$A$257,"&gt;="&amp;$A282,'Aceite Virgen Extra'!$B$6:$B$257,"&lt;="&amp;$B282)</f>
        <v>0</v>
      </c>
      <c r="PC282" s="4">
        <f>SUMIFS('Aceite Virgen Extra'!PC$6:PC$257,'Aceite Virgen Extra'!$A$6:$A$257,"&gt;="&amp;$A282,'Aceite Virgen Extra'!$B$6:$B$257,"&lt;="&amp;$B282)</f>
        <v>0.56999999999999995</v>
      </c>
      <c r="PD282" s="4">
        <f>SUMIFS('Aceite Virgen Extra'!PD$6:PD$257,'Aceite Virgen Extra'!$A$6:$A$257,"&gt;="&amp;$A282,'Aceite Virgen Extra'!$B$6:$B$257,"&lt;="&amp;$B282)</f>
        <v>0.45</v>
      </c>
      <c r="PH282" s="4">
        <f>SUMIFS('Aceite Virgen Extra'!PH$6:PH$257,'Aceite Virgen Extra'!$A$6:$A$257,"&gt;="&amp;$A282,'Aceite Virgen Extra'!$B$6:$B$257,"&lt;="&amp;$B282)</f>
        <v>0.18</v>
      </c>
      <c r="PI282" s="4">
        <f>SUMIFS('Aceite Virgen Extra'!PI$6:PI$257,'Aceite Virgen Extra'!$A$6:$A$257,"&gt;="&amp;$A282,'Aceite Virgen Extra'!$B$6:$B$257,"&lt;="&amp;$B282)</f>
        <v>0.23</v>
      </c>
      <c r="PJ282" s="4">
        <f>SUMIFS('Aceite Virgen Extra'!PJ$6:PJ$257,'Aceite Virgen Extra'!$A$6:$A$257,"&gt;="&amp;$A282,'Aceite Virgen Extra'!$B$6:$B$257,"&lt;="&amp;$B282)</f>
        <v>0.22</v>
      </c>
      <c r="PK282" s="4">
        <f>SUMIFS('Aceite Virgen Extra'!PK$6:PK$257,'Aceite Virgen Extra'!$A$6:$A$257,"&gt;="&amp;$A282,'Aceite Virgen Extra'!$B$6:$B$257,"&lt;="&amp;$B282)</f>
        <v>0</v>
      </c>
      <c r="PO282" s="4">
        <f>SUMIFS('Aceite Virgen Extra'!PO$6:PO$257,'Aceite Virgen Extra'!$A$6:$A$257,"&gt;="&amp;$A282,'Aceite Virgen Extra'!$B$6:$B$257,"&lt;="&amp;$B282)</f>
        <v>0.27</v>
      </c>
      <c r="PP282" s="4">
        <f>SUMIFS('Aceite Virgen Extra'!PP$6:PP$257,'Aceite Virgen Extra'!$A$6:$A$257,"&gt;="&amp;$A282,'Aceite Virgen Extra'!$B$6:$B$257,"&lt;="&amp;$B282)</f>
        <v>0.83</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0.05</v>
      </c>
      <c r="QD282" s="4">
        <f>SUMIFS('Aceite Virgen Extra'!QD$6:QD$257,'Aceite Virgen Extra'!$A$6:$A$257,"&gt;="&amp;$A282,'Aceite Virgen Extra'!$B$6:$B$257,"&lt;="&amp;$B282)</f>
        <v>0</v>
      </c>
      <c r="QE282" s="4">
        <f>SUMIFS('Aceite Virgen Extra'!QE$6:QE$257,'Aceite Virgen Extra'!$A$6:$A$257,"&gt;="&amp;$A282,'Aceite Virgen Extra'!$B$6:$B$257,"&lt;="&amp;$B282)</f>
        <v>0.1</v>
      </c>
      <c r="QF282" s="4">
        <f>SUMIFS('Aceite Virgen Extra'!QF$6:QF$257,'Aceite Virgen Extra'!$A$6:$A$257,"&gt;="&amp;$A282,'Aceite Virgen Extra'!$B$6:$B$257,"&lt;="&amp;$B282)</f>
        <v>0</v>
      </c>
      <c r="QJ282" s="4">
        <f>SUMIFS('Aceite Virgen Extra'!QJ$6:QJ$257,'Aceite Virgen Extra'!$A$6:$A$257,"&gt;="&amp;$A282,'Aceite Virgen Extra'!$B$6:$B$257,"&lt;="&amp;$B282)</f>
        <v>0.25</v>
      </c>
      <c r="QK282" s="4">
        <f>SUMIFS('Aceite Virgen Extra'!QK$6:QK$257,'Aceite Virgen Extra'!$A$6:$A$257,"&gt;="&amp;$A282,'Aceite Virgen Extra'!$B$6:$B$257,"&lt;="&amp;$B282)</f>
        <v>0.5</v>
      </c>
      <c r="QL282" s="4">
        <f>SUMIFS('Aceite Virgen Extra'!QL$6:QL$257,'Aceite Virgen Extra'!$A$6:$A$257,"&gt;="&amp;$A282,'Aceite Virgen Extra'!$B$6:$B$257,"&lt;="&amp;$B282)</f>
        <v>0.11</v>
      </c>
      <c r="QM282" s="4">
        <f>SUMIFS('Aceite Virgen Extra'!QM$6:QM$257,'Aceite Virgen Extra'!$A$6:$A$257,"&gt;="&amp;$A282,'Aceite Virgen Extra'!$B$6:$B$257,"&lt;="&amp;$B282)</f>
        <v>0</v>
      </c>
      <c r="QQ282" s="4">
        <f>SUMIFS('Aceite Virgen Extra'!QQ$6:QQ$257,'Aceite Virgen Extra'!$A$6:$A$257,"&gt;="&amp;$A282,'Aceite Virgen Extra'!$B$6:$B$257,"&lt;="&amp;$B282)</f>
        <v>0.87000000000000011</v>
      </c>
      <c r="QR282" s="4">
        <f>SUMIFS('Aceite Virgen Extra'!QR$6:QR$257,'Aceite Virgen Extra'!$A$6:$A$257,"&gt;="&amp;$A282,'Aceite Virgen Extra'!$B$6:$B$257,"&lt;="&amp;$B282)</f>
        <v>0</v>
      </c>
      <c r="QS282" s="4">
        <f>SUMIFS('Aceite Virgen Extra'!QS$6:QS$257,'Aceite Virgen Extra'!$A$6:$A$257,"&gt;="&amp;$A282,'Aceite Virgen Extra'!$B$6:$B$257,"&lt;="&amp;$B282)</f>
        <v>1.63</v>
      </c>
      <c r="QT282" s="4">
        <f>SUMIFS('Aceite Virgen Extra'!QT$6:QT$257,'Aceite Virgen Extra'!$A$6:$A$257,"&gt;="&amp;$A282,'Aceite Virgen Extra'!$B$6:$B$257,"&lt;="&amp;$B282)</f>
        <v>0</v>
      </c>
      <c r="QX282" s="4">
        <f>SUMIFS('Aceite Virgen Extra'!QX$6:QX$257,'Aceite Virgen Extra'!$A$6:$A$257,"&gt;="&amp;$A282,'Aceite Virgen Extra'!$B$6:$B$257,"&lt;="&amp;$B282)</f>
        <v>1.6800000000000002</v>
      </c>
      <c r="QY282" s="4">
        <f>SUMIFS('Aceite Virgen Extra'!QY$6:QY$257,'Aceite Virgen Extra'!$A$6:$A$257,"&gt;="&amp;$A282,'Aceite Virgen Extra'!$B$6:$B$257,"&lt;="&amp;$B282)</f>
        <v>0</v>
      </c>
      <c r="QZ282" s="4">
        <f>SUMIFS('Aceite Virgen Extra'!QZ$6:QZ$257,'Aceite Virgen Extra'!$A$6:$A$257,"&gt;="&amp;$A282,'Aceite Virgen Extra'!$B$6:$B$257,"&lt;="&amp;$B282)</f>
        <v>2.63</v>
      </c>
      <c r="RA282" s="4">
        <f>SUMIFS('Aceite Virgen Extra'!RA$6:RA$257,'Aceite Virgen Extra'!$A$6:$A$257,"&gt;="&amp;$A282,'Aceite Virgen Extra'!$B$6:$B$257,"&lt;="&amp;$B282)</f>
        <v>0</v>
      </c>
      <c r="RE282" s="4">
        <f>SUMIFS('Aceite Virgen Extra'!RE$6:RE$257,'Aceite Virgen Extra'!$A$6:$A$257,"&gt;="&amp;$A282,'Aceite Virgen Extra'!$B$6:$B$257,"&lt;="&amp;$B282)</f>
        <v>0.05</v>
      </c>
      <c r="RF282" s="4">
        <f>SUMIFS('Aceite Virgen Extra'!RF$6:RF$257,'Aceite Virgen Extra'!$A$6:$A$257,"&gt;="&amp;$A282,'Aceite Virgen Extra'!$B$6:$B$257,"&lt;="&amp;$B282)</f>
        <v>0</v>
      </c>
      <c r="RG282" s="4">
        <f>SUMIFS('Aceite Virgen Extra'!RG$6:RG$257,'Aceite Virgen Extra'!$A$6:$A$257,"&gt;="&amp;$A282,'Aceite Virgen Extra'!$B$6:$B$257,"&lt;="&amp;$B282)</f>
        <v>0.09</v>
      </c>
      <c r="RH282" s="4">
        <f>SUMIFS('Aceite Virgen Extra'!RH$6:RH$257,'Aceite Virgen Extra'!$A$6:$A$257,"&gt;="&amp;$A282,'Aceite Virgen Extra'!$B$6:$B$257,"&lt;="&amp;$B282)</f>
        <v>0</v>
      </c>
      <c r="RL282" s="4">
        <f>SUMIFS('Aceite Virgen Extra'!RL$6:RL$257,'Aceite Virgen Extra'!$A$6:$A$257,"&gt;="&amp;$A282,'Aceite Virgen Extra'!$B$6:$B$257,"&lt;="&amp;$B282)</f>
        <v>0.23</v>
      </c>
      <c r="RM282" s="4">
        <f>SUMIFS('Aceite Virgen Extra'!RM$6:RM$257,'Aceite Virgen Extra'!$A$6:$A$257,"&gt;="&amp;$A282,'Aceite Virgen Extra'!$B$6:$B$257,"&lt;="&amp;$B282)</f>
        <v>0</v>
      </c>
      <c r="RN282" s="4">
        <f>SUMIFS('Aceite Virgen Extra'!RN$6:RN$257,'Aceite Virgen Extra'!$A$6:$A$257,"&gt;="&amp;$A282,'Aceite Virgen Extra'!$B$6:$B$257,"&lt;="&amp;$B282)</f>
        <v>0.3</v>
      </c>
      <c r="RO282" s="4">
        <f>SUMIFS('Aceite Virgen Extra'!RO$6:RO$257,'Aceite Virgen Extra'!$A$6:$A$257,"&gt;="&amp;$A282,'Aceite Virgen Extra'!$B$6:$B$257,"&lt;="&amp;$B282)</f>
        <v>0.86</v>
      </c>
      <c r="RS282" s="69">
        <f>SUMIFS('Aceite Virgen Extra'!RS$6:RS$257,'Aceite Virgen Extra'!$A$6:$A$257,"&gt;="&amp;$A282,'Aceite Virgen Extra'!$B$6:$B$257,"&lt;="&amp;$B282)</f>
        <v>0.08</v>
      </c>
      <c r="RT282" s="4">
        <f>SUMIFS('Aceite Virgen Extra'!RT$6:RT$257,'Aceite Virgen Extra'!$A$6:$A$257,"&gt;="&amp;$A282,'Aceite Virgen Extra'!$B$6:$B$257,"&lt;="&amp;$B282)</f>
        <v>0</v>
      </c>
      <c r="RU282" s="4">
        <f>SUMIFS('Aceite Virgen Extra'!RU$6:RU$257,'Aceite Virgen Extra'!$A$6:$A$257,"&gt;="&amp;$A282,'Aceite Virgen Extra'!$B$6:$B$257,"&lt;="&amp;$B282)</f>
        <v>0.14000000000000001</v>
      </c>
      <c r="RV282" s="4">
        <f>SUMIFS('Aceite Virgen Extra'!RV$6:RV$257,'Aceite Virgen Extra'!$A$6:$A$257,"&gt;="&amp;$A282,'Aceite Virgen Extra'!$B$6:$B$257,"&lt;="&amp;$B282)</f>
        <v>0</v>
      </c>
      <c r="RZ282" s="69">
        <f>SUMIFS('Aceite Virgen Extra'!RZ$6:RZ$257,'Aceite Virgen Extra'!$A$6:$A$257,"&gt;="&amp;$A282,'Aceite Virgen Extra'!$B$6:$B$257,"&lt;="&amp;$B282)</f>
        <v>0.48</v>
      </c>
      <c r="SA282" s="4">
        <f>SUMIFS('Aceite Virgen Extra'!SA$6:SA$257,'Aceite Virgen Extra'!$A$6:$A$257,"&gt;="&amp;$A282,'Aceite Virgen Extra'!$B$6:$B$257,"&lt;="&amp;$B282)</f>
        <v>0.42000000000000004</v>
      </c>
      <c r="SB282" s="4">
        <f>SUMIFS('Aceite Virgen Extra'!SB$6:SB$257,'Aceite Virgen Extra'!$A$6:$A$257,"&gt;="&amp;$A282,'Aceite Virgen Extra'!$B$6:$B$257,"&lt;="&amp;$B282)</f>
        <v>0.21</v>
      </c>
      <c r="SC282" s="4">
        <f>SUMIFS('Aceite Virgen Extra'!SC$6:SC$257,'Aceite Virgen Extra'!$A$6:$A$257,"&gt;="&amp;$A282,'Aceite Virgen Extra'!$B$6:$B$257,"&lt;="&amp;$B282)</f>
        <v>2.68</v>
      </c>
      <c r="SG282" s="69">
        <f>SUMIFS('Aceite Virgen Extra'!SG$6:SG$257,'Aceite Virgen Extra'!$A$6:$A$257,"&gt;="&amp;$A282,'Aceite Virgen Extra'!$B$6:$B$257,"&lt;="&amp;$B282)</f>
        <v>0.13</v>
      </c>
      <c r="SH282" s="4">
        <f>SUMIFS('Aceite Virgen Extra'!SH$6:SH$257,'Aceite Virgen Extra'!$A$6:$A$257,"&gt;="&amp;$A282,'Aceite Virgen Extra'!$B$6:$B$257,"&lt;="&amp;$B282)</f>
        <v>0.49</v>
      </c>
      <c r="SI282" s="4">
        <f>SUMIFS('Aceite Virgen Extra'!SI$6:SI$257,'Aceite Virgen Extra'!$A$6:$A$257,"&gt;="&amp;$A282,'Aceite Virgen Extra'!$B$6:$B$257,"&lt;="&amp;$B282)</f>
        <v>0</v>
      </c>
      <c r="SJ282" s="4">
        <f>SUMIFS('Aceite Virgen Extra'!SJ$6:SJ$257,'Aceite Virgen Extra'!$A$6:$A$257,"&gt;="&amp;$A282,'Aceite Virgen Extra'!$B$6:$B$257,"&lt;="&amp;$B282)</f>
        <v>0</v>
      </c>
      <c r="SN282" s="69">
        <f>SUMIFS('Aceite Virgen Extra'!SN$6:SN$257,'Aceite Virgen Extra'!$A$6:$A$257,"&gt;="&amp;$A282,'Aceite Virgen Extra'!$B$6:$B$257,"&lt;="&amp;$B282)</f>
        <v>0.08</v>
      </c>
      <c r="SO282" s="4">
        <f>SUMIFS('Aceite Virgen Extra'!SO$6:SO$257,'Aceite Virgen Extra'!$A$6:$A$257,"&gt;="&amp;$A282,'Aceite Virgen Extra'!$B$6:$B$257,"&lt;="&amp;$B282)</f>
        <v>0.28999999999999998</v>
      </c>
      <c r="SP282" s="4">
        <f>SUMIFS('Aceite Virgen Extra'!SP$6:SP$257,'Aceite Virgen Extra'!$A$6:$A$257,"&gt;="&amp;$A282,'Aceite Virgen Extra'!$B$6:$B$257,"&lt;="&amp;$B282)</f>
        <v>0</v>
      </c>
      <c r="SQ282" s="4">
        <f>SUMIFS('Aceite Virgen Extra'!SQ$6:SQ$257,'Aceite Virgen Extra'!$A$6:$A$257,"&gt;="&amp;$A282,'Aceite Virgen Extra'!$B$6:$B$257,"&lt;="&amp;$B282)</f>
        <v>0</v>
      </c>
      <c r="SU282" s="69">
        <f>SUMIFS('Aceite Virgen Extra'!SU$6:SU$257,'Aceite Virgen Extra'!$A$6:$A$257,"&gt;="&amp;$A282,'Aceite Virgen Extra'!$B$6:$B$257,"&lt;="&amp;$B282)</f>
        <v>0.68</v>
      </c>
      <c r="SV282" s="4">
        <f>SUMIFS('Aceite Virgen Extra'!SV$6:SV$257,'Aceite Virgen Extra'!$A$6:$A$257,"&gt;="&amp;$A282,'Aceite Virgen Extra'!$B$6:$B$257,"&lt;="&amp;$B282)</f>
        <v>0.76</v>
      </c>
      <c r="SW282" s="4">
        <f>SUMIFS('Aceite Virgen Extra'!SW$6:SW$257,'Aceite Virgen Extra'!$A$6:$A$257,"&gt;="&amp;$A282,'Aceite Virgen Extra'!$B$6:$B$257,"&lt;="&amp;$B282)</f>
        <v>0.72</v>
      </c>
      <c r="SX282" s="4">
        <f>SUMIFS('Aceite Virgen Extra'!SX$6:SX$257,'Aceite Virgen Extra'!$A$6:$A$257,"&gt;="&amp;$A282,'Aceite Virgen Extra'!$B$6:$B$257,"&lt;="&amp;$B282)</f>
        <v>0</v>
      </c>
      <c r="TB282" s="69">
        <f>SUMIFS('Aceite Virgen Extra'!TB$6:TB$257,'Aceite Virgen Extra'!$A$6:$A$257,"&gt;="&amp;$A282,'Aceite Virgen Extra'!$B$6:$B$257,"&lt;="&amp;$B282)</f>
        <v>0.99</v>
      </c>
      <c r="TC282" s="4">
        <f>SUMIFS('Aceite Virgen Extra'!TC$6:TC$257,'Aceite Virgen Extra'!$A$6:$A$257,"&gt;="&amp;$A282,'Aceite Virgen Extra'!$B$6:$B$257,"&lt;="&amp;$B282)</f>
        <v>0.56000000000000005</v>
      </c>
      <c r="TD282" s="4">
        <f>SUMIFS('Aceite Virgen Extra'!TD$6:TD$257,'Aceite Virgen Extra'!$A$6:$A$257,"&gt;="&amp;$A282,'Aceite Virgen Extra'!$B$6:$B$257,"&lt;="&amp;$B282)</f>
        <v>1.21</v>
      </c>
      <c r="TE282" s="4">
        <f>SUMIFS('Aceite Virgen Extra'!TE$6:TE$257,'Aceite Virgen Extra'!$A$6:$A$257,"&gt;="&amp;$A282,'Aceite Virgen Extra'!$B$6:$B$257,"&lt;="&amp;$B282)</f>
        <v>0.87</v>
      </c>
      <c r="TI282" s="69">
        <f>SUMIFS('Aceite Virgen Extra'!TI$6:TI$257,'Aceite Virgen Extra'!$A$6:$A$257,"&gt;="&amp;$A282,'Aceite Virgen Extra'!$B$6:$B$257,"&lt;="&amp;$B282)</f>
        <v>0.59000000000000008</v>
      </c>
      <c r="TJ282" s="4">
        <f>SUMIFS('Aceite Virgen Extra'!TJ$6:TJ$257,'Aceite Virgen Extra'!$A$6:$A$257,"&gt;="&amp;$A282,'Aceite Virgen Extra'!$B$6:$B$257,"&lt;="&amp;$B282)</f>
        <v>0.21</v>
      </c>
      <c r="TK282" s="4">
        <f>SUMIFS('Aceite Virgen Extra'!TK$6:TK$257,'Aceite Virgen Extra'!$A$6:$A$257,"&gt;="&amp;$A282,'Aceite Virgen Extra'!$B$6:$B$257,"&lt;="&amp;$B282)</f>
        <v>0.49</v>
      </c>
      <c r="TL282" s="4">
        <f>SUMIFS('Aceite Virgen Extra'!TL$6:TL$257,'Aceite Virgen Extra'!$A$6:$A$257,"&gt;="&amp;$A282,'Aceite Virgen Extra'!$B$6:$B$257,"&lt;="&amp;$B282)</f>
        <v>3.3</v>
      </c>
      <c r="TP282" s="69">
        <f>SUMIFS('Aceite Virgen Extra'!TP$6:TP$257,'Aceite Virgen Extra'!$A$6:$A$257,"&gt;="&amp;$A282,'Aceite Virgen Extra'!$B$6:$B$257,"&lt;="&amp;$B282)</f>
        <v>1.25</v>
      </c>
      <c r="TQ282" s="4">
        <f>SUMIFS('Aceite Virgen Extra'!TQ$6:TQ$257,'Aceite Virgen Extra'!$A$6:$A$257,"&gt;="&amp;$A282,'Aceite Virgen Extra'!$B$6:$B$257,"&lt;="&amp;$B282)</f>
        <v>2.2000000000000002</v>
      </c>
      <c r="TR282" s="4">
        <f>SUMIFS('Aceite Virgen Extra'!TR$6:TR$257,'Aceite Virgen Extra'!$A$6:$A$257,"&gt;="&amp;$A282,'Aceite Virgen Extra'!$B$6:$B$257,"&lt;="&amp;$B282)</f>
        <v>0.83</v>
      </c>
      <c r="TS282" s="4">
        <f>SUMIFS('Aceite Virgen Extra'!TS$6:TS$257,'Aceite Virgen Extra'!$A$6:$A$257,"&gt;="&amp;$A282,'Aceite Virgen Extra'!$B$6:$B$257,"&lt;="&amp;$B282)</f>
        <v>0</v>
      </c>
      <c r="TW282" s="69">
        <f>SUMIFS('Aceite Virgen Extra'!TW$6:TW$257,'Aceite Virgen Extra'!$A$6:$A$257,"&gt;="&amp;$A282,'Aceite Virgen Extra'!$B$6:$B$257,"&lt;="&amp;$B282)</f>
        <v>2.5700000000000003</v>
      </c>
      <c r="TX282" s="4">
        <f>SUMIFS('Aceite Virgen Extra'!TX$6:TX$257,'Aceite Virgen Extra'!$A$6:$A$257,"&gt;="&amp;$A282,'Aceite Virgen Extra'!$B$6:$B$257,"&lt;="&amp;$B282)</f>
        <v>0.96</v>
      </c>
      <c r="TY282" s="4">
        <f>SUMIFS('Aceite Virgen Extra'!TY$6:TY$257,'Aceite Virgen Extra'!$A$6:$A$257,"&gt;="&amp;$A282,'Aceite Virgen Extra'!$B$6:$B$257,"&lt;="&amp;$B282)</f>
        <v>3.6799999999999997</v>
      </c>
      <c r="TZ282" s="4">
        <f>SUMIFS('Aceite Virgen Extra'!TZ$6:TZ$257,'Aceite Virgen Extra'!$A$6:$A$257,"&gt;="&amp;$A282,'Aceite Virgen Extra'!$B$6:$B$257,"&lt;="&amp;$B282)</f>
        <v>2.13</v>
      </c>
      <c r="UD282" s="69">
        <f>SUMIFS('Aceite Virgen Extra'!UD$6:UD$257,'Aceite Virgen Extra'!$A$6:$A$257,"&gt;="&amp;$A282,'Aceite Virgen Extra'!$B$6:$B$257,"&lt;="&amp;$B282)</f>
        <v>1.1099999999999999</v>
      </c>
      <c r="UE282" s="4">
        <f>SUMIFS('Aceite Virgen Extra'!UE$6:UE$257,'Aceite Virgen Extra'!$A$6:$A$257,"&gt;="&amp;$A282,'Aceite Virgen Extra'!$B$6:$B$257,"&lt;="&amp;$B282)</f>
        <v>0.79</v>
      </c>
      <c r="UF282" s="4">
        <f>SUMIFS('Aceite Virgen Extra'!UF$6:UF$257,'Aceite Virgen Extra'!$A$6:$A$257,"&gt;="&amp;$A282,'Aceite Virgen Extra'!$B$6:$B$257,"&lt;="&amp;$B282)</f>
        <v>1.71</v>
      </c>
      <c r="UG282" s="4">
        <f>SUMIFS('Aceite Virgen Extra'!UG$6:UG$257,'Aceite Virgen Extra'!$A$6:$A$257,"&gt;="&amp;$A282,'Aceite Virgen Extra'!$B$6:$B$257,"&lt;="&amp;$B282)</f>
        <v>0</v>
      </c>
      <c r="UK282" s="69">
        <f>SUMIFS('Aceite Virgen Extra'!UK$6:UK$257,'Aceite Virgen Extra'!$A$6:$A$257,"&gt;="&amp;$A282,'Aceite Virgen Extra'!$B$6:$B$257,"&lt;="&amp;$B282)</f>
        <v>5.69</v>
      </c>
      <c r="UL282" s="4">
        <f>SUMIFS('Aceite Virgen Extra'!UL$6:UL$257,'Aceite Virgen Extra'!$A$6:$A$257,"&gt;="&amp;$A282,'Aceite Virgen Extra'!$B$6:$B$257,"&lt;="&amp;$B282)</f>
        <v>2.17</v>
      </c>
      <c r="UM282" s="4">
        <f>SUMIFS('Aceite Virgen Extra'!UM$6:UM$257,'Aceite Virgen Extra'!$A$6:$A$257,"&gt;="&amp;$A282,'Aceite Virgen Extra'!$B$6:$B$257,"&lt;="&amp;$B282)</f>
        <v>6.52</v>
      </c>
      <c r="UN282" s="4">
        <f>SUMIFS('Aceite Virgen Extra'!UN$6:UN$257,'Aceite Virgen Extra'!$A$6:$A$257,"&gt;="&amp;$A282,'Aceite Virgen Extra'!$B$6:$B$257,"&lt;="&amp;$B282)</f>
        <v>15.64</v>
      </c>
      <c r="UR282" s="69">
        <f>SUMIFS('Aceite Virgen Extra'!UR$6:UR$257,'Aceite Virgen Extra'!$A$6:$A$257,"&gt;="&amp;$A282,'Aceite Virgen Extra'!$B$6:$B$257,"&lt;="&amp;$B282)</f>
        <v>11.01</v>
      </c>
      <c r="US282" s="4">
        <f>SUMIFS('Aceite Virgen Extra'!US$6:US$257,'Aceite Virgen Extra'!$A$6:$A$257,"&gt;="&amp;$A282,'Aceite Virgen Extra'!$B$6:$B$257,"&lt;="&amp;$B282)</f>
        <v>10.719999999999999</v>
      </c>
      <c r="UT282" s="4">
        <f>SUMIFS('Aceite Virgen Extra'!UT$6:UT$257,'Aceite Virgen Extra'!$A$6:$A$257,"&gt;="&amp;$A282,'Aceite Virgen Extra'!$B$6:$B$257,"&lt;="&amp;$B282)</f>
        <v>8.4500000000000011</v>
      </c>
      <c r="UU282" s="4">
        <f>SUMIFS('Aceite Virgen Extra'!UU$6:UU$257,'Aceite Virgen Extra'!$A$6:$A$257,"&gt;="&amp;$A282,'Aceite Virgen Extra'!$B$6:$B$257,"&lt;="&amp;$B282)</f>
        <v>23.5</v>
      </c>
      <c r="UY282" s="69">
        <f>SUMIFS('Aceite Virgen Extra'!UY$6:UY$257,'Aceite Virgen Extra'!$A$6:$A$257,"&gt;="&amp;$A282,'Aceite Virgen Extra'!$B$6:$B$257,"&lt;="&amp;$B282)</f>
        <v>13.73</v>
      </c>
      <c r="UZ282" s="4">
        <f>SUMIFS('Aceite Virgen Extra'!UZ$6:UZ$257,'Aceite Virgen Extra'!$A$6:$A$257,"&gt;="&amp;$A282,'Aceite Virgen Extra'!$B$6:$B$257,"&lt;="&amp;$B282)</f>
        <v>12.96</v>
      </c>
      <c r="VA282" s="4">
        <f>SUMIFS('Aceite Virgen Extra'!VA$6:VA$257,'Aceite Virgen Extra'!$A$6:$A$257,"&gt;="&amp;$A282,'Aceite Virgen Extra'!$B$6:$B$257,"&lt;="&amp;$B282)</f>
        <v>12.56</v>
      </c>
      <c r="VB282" s="4">
        <f>SUMIFS('Aceite Virgen Extra'!VB$6:VB$257,'Aceite Virgen Extra'!$A$6:$A$257,"&gt;="&amp;$A282,'Aceite Virgen Extra'!$B$6:$B$257,"&lt;="&amp;$B282)</f>
        <v>26.509999999999998</v>
      </c>
      <c r="VF282" s="69">
        <f>SUMIFS('Aceite Virgen Extra'!VF$6:VF$257,'Aceite Virgen Extra'!$A$6:$A$257,"&gt;="&amp;$A282,'Aceite Virgen Extra'!$B$6:$B$257,"&lt;="&amp;$B282)</f>
        <v>13.42</v>
      </c>
      <c r="VG282" s="4">
        <f>SUMIFS('Aceite Virgen Extra'!VG$6:VG$257,'Aceite Virgen Extra'!$A$6:$A$257,"&gt;="&amp;$A282,'Aceite Virgen Extra'!$B$6:$B$257,"&lt;="&amp;$B282)</f>
        <v>7.6300000000000008</v>
      </c>
      <c r="VH282" s="4">
        <f>SUMIFS('Aceite Virgen Extra'!VH$6:VH$257,'Aceite Virgen Extra'!$A$6:$A$257,"&gt;="&amp;$A282,'Aceite Virgen Extra'!$B$6:$B$257,"&lt;="&amp;$B282)</f>
        <v>13.42</v>
      </c>
      <c r="VI282" s="4">
        <f>SUMIFS('Aceite Virgen Extra'!VI$6:VI$257,'Aceite Virgen Extra'!$A$6:$A$257,"&gt;="&amp;$A282,'Aceite Virgen Extra'!$B$6:$B$257,"&lt;="&amp;$B282)</f>
        <v>33.629999999999995</v>
      </c>
      <c r="VM282" s="69">
        <f>SUMIFS('Aceite Virgen Extra'!VM$6:VM$257,'Aceite Virgen Extra'!$A$6:$A$257,"&gt;="&amp;$A282,'Aceite Virgen Extra'!$B$6:$B$257,"&lt;="&amp;$B282)</f>
        <v>11.92</v>
      </c>
      <c r="VN282" s="4">
        <f>SUMIFS('Aceite Virgen Extra'!VN$6:VN$257,'Aceite Virgen Extra'!$A$6:$A$257,"&gt;="&amp;$A282,'Aceite Virgen Extra'!$B$6:$B$257,"&lt;="&amp;$B282)</f>
        <v>6.72</v>
      </c>
      <c r="VO282" s="4">
        <f>SUMIFS('Aceite Virgen Extra'!VO$6:VO$257,'Aceite Virgen Extra'!$A$6:$A$257,"&gt;="&amp;$A282,'Aceite Virgen Extra'!$B$6:$B$257,"&lt;="&amp;$B282)</f>
        <v>11.99</v>
      </c>
      <c r="VP282" s="4">
        <f>SUMIFS('Aceite Virgen Extra'!VP$6:VP$257,'Aceite Virgen Extra'!$A$6:$A$257,"&gt;="&amp;$A282,'Aceite Virgen Extra'!$B$6:$B$257,"&lt;="&amp;$B282)</f>
        <v>35.229999999999997</v>
      </c>
      <c r="VT282" s="69">
        <f>SUMIFS('Aceite Virgen Extra'!VT$6:VT$257,'Aceite Virgen Extra'!$A$6:$A$257,"&gt;="&amp;$A282,'Aceite Virgen Extra'!$B$6:$B$257,"&lt;="&amp;$B282)</f>
        <v>18.71</v>
      </c>
      <c r="VU282" s="4">
        <f>SUMIFS('Aceite Virgen Extra'!VU$6:VU$257,'Aceite Virgen Extra'!$A$6:$A$257,"&gt;="&amp;$A282,'Aceite Virgen Extra'!$B$6:$B$257,"&lt;="&amp;$B282)</f>
        <v>8.92</v>
      </c>
      <c r="VV282" s="4">
        <f>SUMIFS('Aceite Virgen Extra'!VV$6:VV$257,'Aceite Virgen Extra'!$A$6:$A$257,"&gt;="&amp;$A282,'Aceite Virgen Extra'!$B$6:$B$257,"&lt;="&amp;$B282)</f>
        <v>21.36</v>
      </c>
      <c r="VW282" s="4">
        <f>SUMIFS('Aceite Virgen Extra'!VW$6:VW$257,'Aceite Virgen Extra'!$A$6:$A$257,"&gt;="&amp;$A282,'Aceite Virgen Extra'!$B$6:$B$257,"&lt;="&amp;$B282)</f>
        <v>36.04</v>
      </c>
      <c r="WA282" s="69">
        <f>SUMIFS('Aceite Virgen Extra'!WA$6:WA$257,'Aceite Virgen Extra'!$A$6:$A$257,"&gt;="&amp;$A282,'Aceite Virgen Extra'!$B$6:$B$257,"&lt;="&amp;$B282)</f>
        <v>3.5</v>
      </c>
      <c r="WB282" s="4">
        <f>SUMIFS('Aceite Virgen Extra'!WB$6:WB$257,'Aceite Virgen Extra'!$A$6:$A$257,"&gt;="&amp;$A282,'Aceite Virgen Extra'!$B$6:$B$257,"&lt;="&amp;$B282)</f>
        <v>2.35</v>
      </c>
      <c r="WC282" s="4">
        <f>SUMIFS('Aceite Virgen Extra'!WC$6:WC$257,'Aceite Virgen Extra'!$A$6:$A$257,"&gt;="&amp;$A282,'Aceite Virgen Extra'!$B$6:$B$257,"&lt;="&amp;$B282)</f>
        <v>3.7699999999999996</v>
      </c>
      <c r="WD282" s="4">
        <f>SUMIFS('Aceite Virgen Extra'!WD$6:WD$257,'Aceite Virgen Extra'!$A$6:$A$257,"&gt;="&amp;$A282,'Aceite Virgen Extra'!$B$6:$B$257,"&lt;="&amp;$B282)</f>
        <v>6.62</v>
      </c>
      <c r="WH282" s="69">
        <f>SUMIFS('Aceite Virgen Extra'!WH$6:WH$257,'Aceite Virgen Extra'!$A$6:$A$257,"&gt;="&amp;$A282,'Aceite Virgen Extra'!$B$6:$B$257,"&lt;="&amp;$B282)</f>
        <v>1.9699999999999998</v>
      </c>
      <c r="WI282" s="4">
        <f>SUMIFS('Aceite Virgen Extra'!WI$6:WI$257,'Aceite Virgen Extra'!$A$6:$A$257,"&gt;="&amp;$A282,'Aceite Virgen Extra'!$B$6:$B$257,"&lt;="&amp;$B282)</f>
        <v>4.8499999999999996</v>
      </c>
      <c r="WJ282" s="4">
        <f>SUMIFS('Aceite Virgen Extra'!WJ$6:WJ$257,'Aceite Virgen Extra'!$A$6:$A$257,"&gt;="&amp;$A282,'Aceite Virgen Extra'!$B$6:$B$257,"&lt;="&amp;$B282)</f>
        <v>0.95000000000000007</v>
      </c>
      <c r="WK282" s="4">
        <f>SUMIFS('Aceite Virgen Extra'!WK$6:WK$257,'Aceite Virgen Extra'!$A$6:$A$257,"&gt;="&amp;$A282,'Aceite Virgen Extra'!$B$6:$B$257,"&lt;="&amp;$B282)</f>
        <v>2.4700000000000002</v>
      </c>
      <c r="WO282" s="69">
        <f>SUMIFS('Aceite Virgen Extra'!WO$6:WO$257,'Aceite Virgen Extra'!$A$6:$A$257,"&gt;="&amp;$A282,'Aceite Virgen Extra'!$B$6:$B$257,"&lt;="&amp;$B282)</f>
        <v>0.81</v>
      </c>
      <c r="WP282" s="4">
        <f>SUMIFS('Aceite Virgen Extra'!WP$6:WP$257,'Aceite Virgen Extra'!$A$6:$A$257,"&gt;="&amp;$A282,'Aceite Virgen Extra'!$B$6:$B$257,"&lt;="&amp;$B282)</f>
        <v>1.7</v>
      </c>
      <c r="WQ282" s="4">
        <f>SUMIFS('Aceite Virgen Extra'!WQ$6:WQ$257,'Aceite Virgen Extra'!$A$6:$A$257,"&gt;="&amp;$A282,'Aceite Virgen Extra'!$B$6:$B$257,"&lt;="&amp;$B282)</f>
        <v>0.2</v>
      </c>
      <c r="WR282" s="4">
        <f>SUMIFS('Aceite Virgen Extra'!WR$6:WR$257,'Aceite Virgen Extra'!$A$6:$A$257,"&gt;="&amp;$A282,'Aceite Virgen Extra'!$B$6:$B$257,"&lt;="&amp;$B282)</f>
        <v>1.28</v>
      </c>
      <c r="WV282" s="69">
        <f>SUMIFS('Aceite Virgen Extra'!WV$6:WV$257,'Aceite Virgen Extra'!$A$6:$A$257,"&gt;="&amp;$A282,'Aceite Virgen Extra'!$B$6:$B$257,"&lt;="&amp;$B282)</f>
        <v>1.28</v>
      </c>
      <c r="WW282" s="4">
        <f>SUMIFS('Aceite Virgen Extra'!WW$6:WW$257,'Aceite Virgen Extra'!$A$6:$A$257,"&gt;="&amp;$A282,'Aceite Virgen Extra'!$B$6:$B$257,"&lt;="&amp;$B282)</f>
        <v>1.27</v>
      </c>
      <c r="WX282" s="4">
        <f>SUMIFS('Aceite Virgen Extra'!WX$6:WX$257,'Aceite Virgen Extra'!$A$6:$A$257,"&gt;="&amp;$A282,'Aceite Virgen Extra'!$B$6:$B$257,"&lt;="&amp;$B282)</f>
        <v>0.97</v>
      </c>
      <c r="WY282" s="4">
        <f>SUMIFS('Aceite Virgen Extra'!WY$6:WY$257,'Aceite Virgen Extra'!$A$6:$A$257,"&gt;="&amp;$A282,'Aceite Virgen Extra'!$B$6:$B$257,"&lt;="&amp;$B282)</f>
        <v>3.1100000000000003</v>
      </c>
      <c r="XC282" s="69">
        <f>SUMIFS('Aceite Virgen Extra'!XC$6:XC$257,'Aceite Virgen Extra'!$A$6:$A$257,"&gt;="&amp;$A282,'Aceite Virgen Extra'!$B$6:$B$257,"&lt;="&amp;$B282)</f>
        <v>2.59</v>
      </c>
      <c r="XD282" s="4">
        <f>SUMIFS('Aceite Virgen Extra'!XD$6:XD$257,'Aceite Virgen Extra'!$A$6:$A$257,"&gt;="&amp;$A282,'Aceite Virgen Extra'!$B$6:$B$257,"&lt;="&amp;$B282)</f>
        <v>2.0300000000000002</v>
      </c>
      <c r="XE282" s="4">
        <f>SUMIFS('Aceite Virgen Extra'!XE$6:XE$257,'Aceite Virgen Extra'!$A$6:$A$257,"&gt;="&amp;$A282,'Aceite Virgen Extra'!$B$6:$B$257,"&lt;="&amp;$B282)</f>
        <v>2.4900000000000002</v>
      </c>
      <c r="XF282" s="4">
        <f>SUMIFS('Aceite Virgen Extra'!XF$6:XF$257,'Aceite Virgen Extra'!$A$6:$A$257,"&gt;="&amp;$A282,'Aceite Virgen Extra'!$B$6:$B$257,"&lt;="&amp;$B282)</f>
        <v>4.21</v>
      </c>
      <c r="XJ282" s="69">
        <f>SUMIFS('Aceite Virgen Extra'!XJ$6:XJ$257,'Aceite Virgen Extra'!$A$6:$A$257,"&gt;="&amp;$A282,'Aceite Virgen Extra'!$B$6:$B$257,"&lt;="&amp;$B282)</f>
        <v>1.19</v>
      </c>
      <c r="XK282" s="4">
        <f>SUMIFS('Aceite Virgen Extra'!XK$6:XK$257,'Aceite Virgen Extra'!$A$6:$A$257,"&gt;="&amp;$A282,'Aceite Virgen Extra'!$B$6:$B$257,"&lt;="&amp;$B282)</f>
        <v>1.1299999999999999</v>
      </c>
      <c r="XL282" s="4">
        <f>SUMIFS('Aceite Virgen Extra'!XL$6:XL$257,'Aceite Virgen Extra'!$A$6:$A$257,"&gt;="&amp;$A282,'Aceite Virgen Extra'!$B$6:$B$257,"&lt;="&amp;$B282)</f>
        <v>0.33</v>
      </c>
      <c r="XM282" s="4">
        <f>SUMIFS('Aceite Virgen Extra'!XM$6:XM$257,'Aceite Virgen Extra'!$A$6:$A$257,"&gt;="&amp;$A282,'Aceite Virgen Extra'!$B$6:$B$257,"&lt;="&amp;$B282)</f>
        <v>4.2300000000000004</v>
      </c>
      <c r="XQ282" s="69">
        <f>SUMIFS('Aceite Virgen Extra'!XQ$6:XQ$257,'Aceite Virgen Extra'!$A$6:$A$257,"&gt;="&amp;$A282,'Aceite Virgen Extra'!$B$6:$B$257,"&lt;="&amp;$B282)</f>
        <v>1.3900000000000001</v>
      </c>
      <c r="XR282" s="4">
        <f>SUMIFS('Aceite Virgen Extra'!XR$6:XR$257,'Aceite Virgen Extra'!$A$6:$A$257,"&gt;="&amp;$A282,'Aceite Virgen Extra'!$B$6:$B$257,"&lt;="&amp;$B282)</f>
        <v>1.2</v>
      </c>
      <c r="XS282" s="4">
        <f>SUMIFS('Aceite Virgen Extra'!XS$6:XS$257,'Aceite Virgen Extra'!$A$6:$A$257,"&gt;="&amp;$A282,'Aceite Virgen Extra'!$B$6:$B$257,"&lt;="&amp;$B282)</f>
        <v>1.05</v>
      </c>
      <c r="XT282" s="4">
        <f>SUMIFS('Aceite Virgen Extra'!XT$6:XT$257,'Aceite Virgen Extra'!$A$6:$A$257,"&gt;="&amp;$A282,'Aceite Virgen Extra'!$B$6:$B$257,"&lt;="&amp;$B282)</f>
        <v>1.89</v>
      </c>
      <c r="XX282" s="69">
        <f>SUMIFS('Aceite Virgen Extra'!XX$6:XX$257,'Aceite Virgen Extra'!$A$6:$A$257,"&gt;="&amp;$A282,'Aceite Virgen Extra'!$B$6:$B$257,"&lt;="&amp;$B282)</f>
        <v>0.62</v>
      </c>
      <c r="XY282" s="4">
        <f>SUMIFS('Aceite Virgen Extra'!XY$6:XY$257,'Aceite Virgen Extra'!$A$6:$A$257,"&gt;="&amp;$A282,'Aceite Virgen Extra'!$B$6:$B$257,"&lt;="&amp;$B282)</f>
        <v>1.24</v>
      </c>
      <c r="XZ282" s="4">
        <f>SUMIFS('Aceite Virgen Extra'!XZ$6:XZ$257,'Aceite Virgen Extra'!$A$6:$A$257,"&gt;="&amp;$A282,'Aceite Virgen Extra'!$B$6:$B$257,"&lt;="&amp;$B282)</f>
        <v>0.09</v>
      </c>
      <c r="YA282" s="4">
        <f>SUMIFS('Aceite Virgen Extra'!YA$6:YA$257,'Aceite Virgen Extra'!$A$6:$A$257,"&gt;="&amp;$A282,'Aceite Virgen Extra'!$B$6:$B$257,"&lt;="&amp;$B282)</f>
        <v>0</v>
      </c>
      <c r="YE282" s="69">
        <f>SUMIFS('Aceite Virgen Extra'!YE$6:YE$257,'Aceite Virgen Extra'!$A$6:$A$257,"&gt;="&amp;$A282,'Aceite Virgen Extra'!$B$6:$B$257,"&lt;="&amp;$B282)</f>
        <v>0.09</v>
      </c>
      <c r="YF282" s="4">
        <f>SUMIFS('Aceite Virgen Extra'!YF$6:YF$257,'Aceite Virgen Extra'!$A$6:$A$257,"&gt;="&amp;$A282,'Aceite Virgen Extra'!$B$6:$B$257,"&lt;="&amp;$B282)</f>
        <v>0</v>
      </c>
      <c r="YG282" s="4">
        <f>SUMIFS('Aceite Virgen Extra'!YG$6:YG$257,'Aceite Virgen Extra'!$A$6:$A$257,"&gt;="&amp;$A282,'Aceite Virgen Extra'!$B$6:$B$257,"&lt;="&amp;$B282)</f>
        <v>0.16</v>
      </c>
      <c r="YH282" s="4">
        <f>SUMIFS('Aceite Virgen Extra'!YH$6:YH$257,'Aceite Virgen Extra'!$A$6:$A$257,"&gt;="&amp;$A282,'Aceite Virgen Extra'!$B$6:$B$257,"&lt;="&amp;$B282)</f>
        <v>0</v>
      </c>
      <c r="YL282" s="69">
        <f>SUMIFS('Aceite Virgen Extra'!YL$6:YL$257,'Aceite Virgen Extra'!$A$6:$A$257,"&gt;="&amp;$A282,'Aceite Virgen Extra'!$B$6:$B$257,"&lt;="&amp;$B282)</f>
        <v>0.16</v>
      </c>
      <c r="YM282" s="4">
        <f>SUMIFS('Aceite Virgen Extra'!YM$6:YM$257,'Aceite Virgen Extra'!$A$6:$A$257,"&gt;="&amp;$A282,'Aceite Virgen Extra'!$B$6:$B$257,"&lt;="&amp;$B282)</f>
        <v>0</v>
      </c>
      <c r="YN282" s="4">
        <f>SUMIFS('Aceite Virgen Extra'!YN$6:YN$257,'Aceite Virgen Extra'!$A$6:$A$257,"&gt;="&amp;$A282,'Aceite Virgen Extra'!$B$6:$B$257,"&lt;="&amp;$B282)</f>
        <v>0.23</v>
      </c>
      <c r="YO282" s="4">
        <f>SUMIFS('Aceite Virgen Extra'!YO$6:YO$257,'Aceite Virgen Extra'!$A$6:$A$257,"&gt;="&amp;$A282,'Aceite Virgen Extra'!$B$6:$B$257,"&lt;="&amp;$B282)</f>
        <v>0.28999999999999998</v>
      </c>
      <c r="YP282" s="4">
        <f>SUMIFS('Aceite Virgen Extra'!YP$6:YP$257,'Aceite Virgen Extra'!$A$6:$A$257,"&gt;="&amp;$A282,'Aceite Virgen Extra'!$B$6:$B$257,"&lt;="&amp;$B282)</f>
        <v>0</v>
      </c>
      <c r="YS282" s="69">
        <f>SUMIFS('Aceite Virgen Extra'!YS$6:YS$257,'Aceite Virgen Extra'!$A$6:$A$257,"&gt;="&amp;$A282,'Aceite Virgen Extra'!$B$6:$B$257,"&lt;="&amp;$B282)</f>
        <v>0.41</v>
      </c>
      <c r="YT282" s="4">
        <f>SUMIFS('Aceite Virgen Extra'!YT$6:YT$257,'Aceite Virgen Extra'!$A$6:$A$257,"&gt;="&amp;$A282,'Aceite Virgen Extra'!$B$6:$B$257,"&lt;="&amp;$B282)</f>
        <v>0.24</v>
      </c>
      <c r="YU282" s="4">
        <f>SUMIFS('Aceite Virgen Extra'!YU$6:YU$257,'Aceite Virgen Extra'!$A$6:$A$257,"&gt;="&amp;$A282,'Aceite Virgen Extra'!$B$6:$B$257,"&lt;="&amp;$B282)</f>
        <v>0.51</v>
      </c>
      <c r="YV282" s="4">
        <f>SUMIFS('Aceite Virgen Extra'!YV$6:YV$257,'Aceite Virgen Extra'!$A$6:$A$257,"&gt;="&amp;$A282,'Aceite Virgen Extra'!$B$6:$B$257,"&lt;="&amp;$B282)</f>
        <v>0.65</v>
      </c>
      <c r="YW282" s="4">
        <f>SUMIFS('Aceite Virgen Extra'!YW$6:YW$257,'Aceite Virgen Extra'!$A$6:$A$257,"&gt;="&amp;$A282,'Aceite Virgen Extra'!$B$6:$B$257,"&lt;="&amp;$B282)</f>
        <v>0</v>
      </c>
      <c r="YZ282" s="69">
        <f>SUMIFS('Aceite Virgen Extra'!YZ$6:YZ$257,'Aceite Virgen Extra'!$A$6:$A$257,"&gt;="&amp;$A282,'Aceite Virgen Extra'!$B$6:$B$257,"&lt;="&amp;$B282)</f>
        <v>0.48999999999999994</v>
      </c>
      <c r="ZA282" s="4">
        <f>SUMIFS('Aceite Virgen Extra'!ZA$6:ZA$257,'Aceite Virgen Extra'!$A$6:$A$257,"&gt;="&amp;$A282,'Aceite Virgen Extra'!$B$6:$B$257,"&lt;="&amp;$B282)</f>
        <v>0.17</v>
      </c>
      <c r="ZB282" s="4">
        <f>SUMIFS('Aceite Virgen Extra'!ZB$6:ZB$257,'Aceite Virgen Extra'!$A$6:$A$257,"&gt;="&amp;$A282,'Aceite Virgen Extra'!$B$6:$B$257,"&lt;="&amp;$B282)</f>
        <v>0.61</v>
      </c>
      <c r="ZC282" s="4">
        <f>SUMIFS('Aceite Virgen Extra'!ZC$6:ZC$257,'Aceite Virgen Extra'!$A$6:$A$257,"&gt;="&amp;$A282,'Aceite Virgen Extra'!$B$6:$B$257,"&lt;="&amp;$B282)</f>
        <v>0.7</v>
      </c>
      <c r="ZD282" s="4">
        <f>SUMIFS('Aceite Virgen Extra'!ZD$6:ZD$257,'Aceite Virgen Extra'!$A$6:$A$257,"&gt;="&amp;$A282,'Aceite Virgen Extra'!$B$6:$B$257,"&lt;="&amp;$B282)</f>
        <v>0</v>
      </c>
    </row>
    <row r="283" spans="1:680" x14ac:dyDescent="0.25">
      <c r="A283" s="9">
        <f>'TAM Aceite Virgen Extra'!B31</f>
        <v>9.9</v>
      </c>
      <c r="B283" s="9">
        <f>'TAM Aceite Virgen Extra'!C31</f>
        <v>10.199999999999999</v>
      </c>
      <c r="C283" s="9"/>
      <c r="D283" s="4">
        <f>SUMIFS('Aceite Virgen Extra'!D$6:D$257,'Aceite Virgen Extra'!$A$6:$A$257,"&gt;="&amp;$A283,'Aceite Virgen Extra'!$B$6:$B$257,"&lt;="&amp;$B283)</f>
        <v>1.59</v>
      </c>
      <c r="E283" s="4">
        <f>SUMIFS('Aceite Virgen Extra'!E$6:E$257,'Aceite Virgen Extra'!$A$6:$A$257,"&gt;="&amp;$A283,'Aceite Virgen Extra'!$B$6:$B$257,"&lt;="&amp;$B283)</f>
        <v>0.16</v>
      </c>
      <c r="F283" s="4">
        <f>SUMIFS('Aceite Virgen Extra'!F$6:F$257,'Aceite Virgen Extra'!$A$6:$A$257,"&gt;="&amp;$A283,'Aceite Virgen Extra'!$B$6:$B$257,"&lt;="&amp;$B283)</f>
        <v>0.52</v>
      </c>
      <c r="G283" s="4">
        <f>SUMIFS('Aceite Virgen Extra'!G$6:G$257,'Aceite Virgen Extra'!$A$6:$A$257,"&gt;="&amp;$A283,'Aceite Virgen Extra'!$B$6:$B$257,"&lt;="&amp;$B283)</f>
        <v>5.46</v>
      </c>
      <c r="H283" s="9"/>
      <c r="I283" s="9"/>
      <c r="J283" s="9"/>
      <c r="K283" s="4">
        <f>SUMIFS('Aceite Virgen Extra'!K$6:K$257,'Aceite Virgen Extra'!$A$6:$A$257,"&gt;="&amp;$A283,'Aceite Virgen Extra'!$B$6:$B$257,"&lt;="&amp;$B283)</f>
        <v>0.95</v>
      </c>
      <c r="L283" s="4">
        <f>SUMIFS('Aceite Virgen Extra'!L$6:L$257,'Aceite Virgen Extra'!$A$6:$A$257,"&gt;="&amp;$A283,'Aceite Virgen Extra'!$B$6:$B$257,"&lt;="&amp;$B283)</f>
        <v>1.0900000000000001</v>
      </c>
      <c r="M283" s="4">
        <f>SUMIFS('Aceite Virgen Extra'!M$6:M$257,'Aceite Virgen Extra'!$A$6:$A$257,"&gt;="&amp;$A283,'Aceite Virgen Extra'!$B$6:$B$257,"&lt;="&amp;$B283)</f>
        <v>0.24</v>
      </c>
      <c r="N283" s="4">
        <f>SUMIFS('Aceite Virgen Extra'!N$6:N$257,'Aceite Virgen Extra'!$A$6:$A$257,"&gt;="&amp;$A283,'Aceite Virgen Extra'!$B$6:$B$257,"&lt;="&amp;$B283)</f>
        <v>2.41</v>
      </c>
      <c r="O283" s="9"/>
      <c r="P283" s="9"/>
      <c r="Q283" s="9"/>
      <c r="R283" s="4">
        <f>SUMIFS('Aceite Virgen Extra'!R$6:R$257,'Aceite Virgen Extra'!$A$6:$A$257,"&gt;="&amp;$A283,'Aceite Virgen Extra'!$B$6:$B$257,"&lt;="&amp;$B283)</f>
        <v>1.7800000000000002</v>
      </c>
      <c r="S283" s="4">
        <f>SUMIFS('Aceite Virgen Extra'!S$6:S$257,'Aceite Virgen Extra'!$A$6:$A$257,"&gt;="&amp;$A283,'Aceite Virgen Extra'!$B$6:$B$257,"&lt;="&amp;$B283)</f>
        <v>0.79999999999999993</v>
      </c>
      <c r="T283" s="4">
        <f>SUMIFS('Aceite Virgen Extra'!T$6:T$257,'Aceite Virgen Extra'!$A$6:$A$257,"&gt;="&amp;$A283,'Aceite Virgen Extra'!$B$6:$B$257,"&lt;="&amp;$B283)</f>
        <v>0.16</v>
      </c>
      <c r="U283" s="4">
        <f>SUMIFS('Aceite Virgen Extra'!U$6:U$257,'Aceite Virgen Extra'!$A$6:$A$257,"&gt;="&amp;$A283,'Aceite Virgen Extra'!$B$6:$B$257,"&lt;="&amp;$B283)</f>
        <v>8.06</v>
      </c>
      <c r="V283" s="9"/>
      <c r="W283" s="9"/>
      <c r="X283" s="9"/>
      <c r="Y283" s="4">
        <f>SUMIFS('Aceite Virgen Extra'!Y$6:Y$257,'Aceite Virgen Extra'!$A$6:$A$257,"&gt;="&amp;$A283,'Aceite Virgen Extra'!$B$6:$B$257,"&lt;="&amp;$B283)</f>
        <v>0.33</v>
      </c>
      <c r="Z283" s="4">
        <f>SUMIFS('Aceite Virgen Extra'!Z$6:Z$257,'Aceite Virgen Extra'!$A$6:$A$257,"&gt;="&amp;$A283,'Aceite Virgen Extra'!$B$6:$B$257,"&lt;="&amp;$B283)</f>
        <v>0.26</v>
      </c>
      <c r="AA283" s="4">
        <f>SUMIFS('Aceite Virgen Extra'!AA$6:AA$257,'Aceite Virgen Extra'!$A$6:$A$257,"&gt;="&amp;$A283,'Aceite Virgen Extra'!$B$6:$B$257,"&lt;="&amp;$B283)</f>
        <v>0</v>
      </c>
      <c r="AB283" s="4">
        <f>SUMIFS('Aceite Virgen Extra'!AB$6:AB$257,'Aceite Virgen Extra'!$A$6:$A$257,"&gt;="&amp;$A283,'Aceite Virgen Extra'!$B$6:$B$257,"&lt;="&amp;$B283)</f>
        <v>1.51</v>
      </c>
      <c r="AC283" s="9"/>
      <c r="AD283" s="9"/>
      <c r="AE283" s="9"/>
      <c r="AF283" s="4">
        <f>SUMIFS('Aceite Virgen Extra'!AF$6:AF$257,'Aceite Virgen Extra'!$A$6:$A$257,"&gt;="&amp;$A283,'Aceite Virgen Extra'!$B$6:$B$257,"&lt;="&amp;$B283)</f>
        <v>0.09</v>
      </c>
      <c r="AG283" s="4">
        <f>SUMIFS('Aceite Virgen Extra'!AG$6:AG$257,'Aceite Virgen Extra'!$A$6:$A$257,"&gt;="&amp;$A283,'Aceite Virgen Extra'!$B$6:$B$257,"&lt;="&amp;$B283)</f>
        <v>0</v>
      </c>
      <c r="AH283" s="4">
        <f>SUMIFS('Aceite Virgen Extra'!AH$6:AH$257,'Aceite Virgen Extra'!$A$6:$A$257,"&gt;="&amp;$A283,'Aceite Virgen Extra'!$B$6:$B$257,"&lt;="&amp;$B283)</f>
        <v>0.16</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0.13</v>
      </c>
      <c r="AN283" s="4">
        <f>SUMIFS('Aceite Virgen Extra'!AN$6:AN$257,'Aceite Virgen Extra'!$A$6:$A$257,"&gt;="&amp;$A283,'Aceite Virgen Extra'!$B$6:$B$257,"&lt;="&amp;$B283)</f>
        <v>0.35</v>
      </c>
      <c r="AO283" s="4">
        <f>SUMIFS('Aceite Virgen Extra'!AO$6:AO$257,'Aceite Virgen Extra'!$A$6:$A$257,"&gt;="&amp;$A283,'Aceite Virgen Extra'!$B$6:$B$257,"&lt;="&amp;$B283)</f>
        <v>0.09</v>
      </c>
      <c r="AP283" s="4">
        <f>SUMIFS('Aceite Virgen Extra'!AP$6:AP$257,'Aceite Virgen Extra'!$A$6:$A$257,"&gt;="&amp;$A283,'Aceite Virgen Extra'!$B$6:$B$257,"&lt;="&amp;$B283)</f>
        <v>0</v>
      </c>
      <c r="AQ283" s="9"/>
      <c r="AR283" s="9"/>
      <c r="AT283" s="4">
        <f>SUMIFS('Aceite Virgen Extra'!AT$6:AT$257,'Aceite Virgen Extra'!$A$6:$A$257,"&gt;="&amp;$A283,'Aceite Virgen Extra'!$B$6:$B$257,"&lt;="&amp;$B283)</f>
        <v>0.36</v>
      </c>
      <c r="AU283" s="4">
        <f>SUMIFS('Aceite Virgen Extra'!AU$6:AU$257,'Aceite Virgen Extra'!$A$6:$A$257,"&gt;="&amp;$A283,'Aceite Virgen Extra'!$B$6:$B$257,"&lt;="&amp;$B283)</f>
        <v>0.83</v>
      </c>
      <c r="AV283" s="4">
        <f>SUMIFS('Aceite Virgen Extra'!AV$6:AV$257,'Aceite Virgen Extra'!$A$6:$A$257,"&gt;="&amp;$A283,'Aceite Virgen Extra'!$B$6:$B$257,"&lt;="&amp;$B283)</f>
        <v>0</v>
      </c>
      <c r="AW283" s="4">
        <f>SUMIFS('Aceite Virgen Extra'!AW$6:AW$257,'Aceite Virgen Extra'!$A$6:$A$257,"&gt;="&amp;$A283,'Aceite Virgen Extra'!$B$6:$B$257,"&lt;="&amp;$B283)</f>
        <v>0.49</v>
      </c>
      <c r="BA283" s="4">
        <f>SUMIFS('Aceite Virgen Extra'!BA$6:BA$257,'Aceite Virgen Extra'!$A$6:$A$257,"&gt;="&amp;A283,'Aceite Virgen Extra'!$B$6:$B$257,"&lt;="&amp;B283)</f>
        <v>0.26</v>
      </c>
      <c r="BB283" s="4">
        <f>SUMIFS('Aceite Virgen Extra'!BB$6:BB$257,'Aceite Virgen Extra'!$A$6:$A$257,"&gt;="&amp;$A283,'Aceite Virgen Extra'!$B$6:$B$257,"&lt;="&amp;$B283)</f>
        <v>0.77</v>
      </c>
      <c r="BC283" s="4">
        <f>SUMIFS('Aceite Virgen Extra'!BC$6:BC$257,'Aceite Virgen Extra'!$A$6:$A$257,"&gt;="&amp;$A283,'Aceite Virgen Extra'!$B$6:$B$257,"&lt;="&amp;$B283)</f>
        <v>7.0000000000000007E-2</v>
      </c>
      <c r="BD283" s="4">
        <f>SUMIFS('Aceite Virgen Extra'!BD$6:BD$257,'Aceite Virgen Extra'!$A$6:$A$257,"&gt;="&amp;$A283,'Aceite Virgen Extra'!$B$6:$B$257,"&lt;="&amp;$B283)</f>
        <v>0</v>
      </c>
      <c r="BH283" s="4">
        <f>SUMIFS('Aceite Virgen Extra'!BH$6:BH$257,'Aceite Virgen Extra'!$A$6:$A$257,"&gt;="&amp;$A283,'Aceite Virgen Extra'!$B$6:$B$257,"&lt;="&amp;$B283)</f>
        <v>0.32</v>
      </c>
      <c r="BI283" s="4">
        <f>SUMIFS('Aceite Virgen Extra'!BI$6:BI$257,'Aceite Virgen Extra'!$A$6:$A$257,"&gt;="&amp;$A283,'Aceite Virgen Extra'!$B$6:$B$257,"&lt;="&amp;$B283)</f>
        <v>0.36</v>
      </c>
      <c r="BJ283" s="4">
        <f>SUMIFS('Aceite Virgen Extra'!BJ$6:BJ$257,'Aceite Virgen Extra'!$A$6:$A$257,"&gt;="&amp;$A283,'Aceite Virgen Extra'!$B$6:$B$257,"&lt;="&amp;$B283)</f>
        <v>0.42</v>
      </c>
      <c r="BK283" s="4">
        <f>SUMIFS('Aceite Virgen Extra'!BK$6:BK$257,'Aceite Virgen Extra'!$A$6:$A$257,"&gt;="&amp;$A283,'Aceite Virgen Extra'!$B$6:$B$257,"&lt;="&amp;$B283)</f>
        <v>0</v>
      </c>
      <c r="BO283" s="4">
        <f>SUMIFS('Aceite Virgen Extra'!BO$6:BO$257,'Aceite Virgen Extra'!$A$6:$A$257,"&gt;="&amp;$A283,'Aceite Virgen Extra'!$B$6:$B$257,"&lt;="&amp;$B283)</f>
        <v>0.37000000000000005</v>
      </c>
      <c r="BP283" s="4">
        <f>SUMIFS('Aceite Virgen Extra'!BP$6:BP$257,'Aceite Virgen Extra'!$A$6:$A$257,"&gt;="&amp;$A283,'Aceite Virgen Extra'!$B$6:$B$257,"&lt;="&amp;$B283)</f>
        <v>0.30000000000000004</v>
      </c>
      <c r="BQ283" s="4">
        <f>SUMIFS('Aceite Virgen Extra'!BQ$6:BQ$257,'Aceite Virgen Extra'!$A$6:$A$257,"&gt;="&amp;$A283,'Aceite Virgen Extra'!$B$6:$B$257,"&lt;="&amp;$B283)</f>
        <v>0.52</v>
      </c>
      <c r="BR283" s="4">
        <f>SUMIFS('Aceite Virgen Extra'!BR$6:BR$257,'Aceite Virgen Extra'!$A$6:$A$257,"&gt;="&amp;$A283,'Aceite Virgen Extra'!$B$6:$B$257,"&lt;="&amp;$B283)</f>
        <v>0</v>
      </c>
      <c r="BV283" s="4">
        <f>SUMIFS('Aceite Virgen Extra'!BV$6:BV$257,'Aceite Virgen Extra'!$A$6:$A$257,"&gt;="&amp;$A283,'Aceite Virgen Extra'!$B$6:$B$257,"&lt;="&amp;$B283)</f>
        <v>0.4</v>
      </c>
      <c r="BW283" s="4">
        <f>SUMIFS('Aceite Virgen Extra'!BW$6:BW$257,'Aceite Virgen Extra'!$A$6:$A$257,"&gt;="&amp;$A283,'Aceite Virgen Extra'!$B$6:$B$257,"&lt;="&amp;$B283)</f>
        <v>1.28</v>
      </c>
      <c r="BX283" s="4">
        <f>SUMIFS('Aceite Virgen Extra'!BX$6:BX$257,'Aceite Virgen Extra'!$A$6:$A$257,"&gt;="&amp;$A283,'Aceite Virgen Extra'!$B$6:$B$257,"&lt;="&amp;$B283)</f>
        <v>0.18</v>
      </c>
      <c r="BY283" s="4">
        <f>SUMIFS('Aceite Virgen Extra'!BY$6:BY$257,'Aceite Virgen Extra'!$A$6:$A$257,"&gt;="&amp;$A283,'Aceite Virgen Extra'!$B$6:$B$257,"&lt;="&amp;$B283)</f>
        <v>0</v>
      </c>
      <c r="CC283" s="4">
        <f>SUMIFS('Aceite Virgen Extra'!CC$6:CC$257,'Aceite Virgen Extra'!$A$6:$A$257,"&gt;="&amp;$A283,'Aceite Virgen Extra'!$B$6:$B$257,"&lt;="&amp;$B283)</f>
        <v>0.3</v>
      </c>
      <c r="CD283" s="4">
        <f>SUMIFS('Aceite Virgen Extra'!CD$6:CD$257,'Aceite Virgen Extra'!$A$6:$A$257,"&gt;="&amp;$A283,'Aceite Virgen Extra'!$B$6:$B$257,"&lt;="&amp;$B283)</f>
        <v>0.11</v>
      </c>
      <c r="CE283" s="4">
        <f>SUMIFS('Aceite Virgen Extra'!CE$6:CE$257,'Aceite Virgen Extra'!$A$6:$A$257,"&gt;="&amp;$A283,'Aceite Virgen Extra'!$B$6:$B$257,"&lt;="&amp;$B283)</f>
        <v>0.16</v>
      </c>
      <c r="CF283" s="4">
        <f>SUMIFS('Aceite Virgen Extra'!CF$6:CF$257,'Aceite Virgen Extra'!$A$6:$A$257,"&gt;="&amp;$A283,'Aceite Virgen Extra'!$B$6:$B$257,"&lt;="&amp;$B283)</f>
        <v>0</v>
      </c>
      <c r="CJ283" s="4">
        <f>SUMIFS('Aceite Virgen Extra'!CJ$6:CJ$257,'Aceite Virgen Extra'!$A$6:$A$257,"&gt;="&amp;$A283,'Aceite Virgen Extra'!$B$6:$B$257,"&lt;="&amp;$B283)</f>
        <v>0.22</v>
      </c>
      <c r="CK283" s="4">
        <f>SUMIFS('Aceite Virgen Extra'!CK$6:CK$257,'Aceite Virgen Extra'!$A$6:$A$257,"&gt;="&amp;$A283,'Aceite Virgen Extra'!$B$6:$B$257,"&lt;="&amp;$B283)</f>
        <v>0.27</v>
      </c>
      <c r="CL283" s="4">
        <f>SUMIFS('Aceite Virgen Extra'!CL$6:CL$257,'Aceite Virgen Extra'!$A$6:$A$257,"&gt;="&amp;$A283,'Aceite Virgen Extra'!$B$6:$B$257,"&lt;="&amp;$B283)</f>
        <v>0.28000000000000003</v>
      </c>
      <c r="CM283" s="4">
        <f>SUMIFS('Aceite Virgen Extra'!CM$6:CM$257,'Aceite Virgen Extra'!$A$6:$A$257,"&gt;="&amp;$A283,'Aceite Virgen Extra'!$B$6:$B$257,"&lt;="&amp;$B283)</f>
        <v>0</v>
      </c>
      <c r="CQ283" s="4">
        <f>SUMIFS('Aceite Virgen Extra'!CQ$6:CQ$257,'Aceite Virgen Extra'!$A$6:$A$257,"&gt;="&amp;$A283,'Aceite Virgen Extra'!$B$6:$B$257,"&lt;="&amp;$B283)</f>
        <v>0.15000000000000002</v>
      </c>
      <c r="CR283" s="4">
        <f>SUMIFS('Aceite Virgen Extra'!CR$6:CR$257,'Aceite Virgen Extra'!$A$6:$A$257,"&gt;="&amp;$A283,'Aceite Virgen Extra'!$B$6:$B$257,"&lt;="&amp;$B283)</f>
        <v>0.18</v>
      </c>
      <c r="CS283" s="4">
        <f>SUMIFS('Aceite Virgen Extra'!CS$6:CS$257,'Aceite Virgen Extra'!$A$6:$A$257,"&gt;="&amp;$A283,'Aceite Virgen Extra'!$B$6:$B$257,"&lt;="&amp;$B283)</f>
        <v>0.2</v>
      </c>
      <c r="CT283" s="4">
        <f>SUMIFS('Aceite Virgen Extra'!CT$6:CT$257,'Aceite Virgen Extra'!$A$6:$A$257,"&gt;="&amp;$A283,'Aceite Virgen Extra'!$B$6:$B$257,"&lt;="&amp;$B283)</f>
        <v>0</v>
      </c>
      <c r="CX283" s="4">
        <f>SUMIFS('Aceite Virgen Extra'!CX$6:CX$257,'Aceite Virgen Extra'!$A$6:$A$257,"&gt;="&amp;$A283,'Aceite Virgen Extra'!$B$6:$B$257,"&lt;="&amp;$B283)</f>
        <v>0.25</v>
      </c>
      <c r="CY283" s="4">
        <f>SUMIFS('Aceite Virgen Extra'!CY$6:CY$257,'Aceite Virgen Extra'!$A$6:$A$257,"&gt;="&amp;$A283,'Aceite Virgen Extra'!$B$6:$B$257,"&lt;="&amp;$B283)</f>
        <v>0.56999999999999995</v>
      </c>
      <c r="CZ283" s="4">
        <f>SUMIFS('Aceite Virgen Extra'!CZ$6:CZ$257,'Aceite Virgen Extra'!$A$6:$A$257,"&gt;="&amp;$A283,'Aceite Virgen Extra'!$B$6:$B$257,"&lt;="&amp;$B283)</f>
        <v>0.2</v>
      </c>
      <c r="DA283" s="4">
        <f>SUMIFS('Aceite Virgen Extra'!DA$6:DA$257,'Aceite Virgen Extra'!$A$6:$A$257,"&gt;="&amp;$A283,'Aceite Virgen Extra'!$B$6:$B$257,"&lt;="&amp;$B283)</f>
        <v>0</v>
      </c>
      <c r="DE283" s="4">
        <f>SUMIFS('Aceite Virgen Extra'!DE$6:DE$257,'Aceite Virgen Extra'!$A$6:$A$257,"&gt;="&amp;$A283,'Aceite Virgen Extra'!$B$6:$B$257,"&lt;="&amp;$B283)</f>
        <v>0.12</v>
      </c>
      <c r="DF283" s="4">
        <f>SUMIFS('Aceite Virgen Extra'!DF$6:DF$257,'Aceite Virgen Extra'!$A$6:$A$257,"&gt;="&amp;$A283,'Aceite Virgen Extra'!$B$6:$B$257,"&lt;="&amp;$B283)</f>
        <v>0.24</v>
      </c>
      <c r="DG283" s="4">
        <f>SUMIFS('Aceite Virgen Extra'!DG$6:DG$257,'Aceite Virgen Extra'!$A$6:$A$257,"&gt;="&amp;$A283,'Aceite Virgen Extra'!$B$6:$B$257,"&lt;="&amp;$B283)</f>
        <v>0.1</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v>
      </c>
      <c r="DN283" s="4">
        <f>SUMIFS('Aceite Virgen Extra'!DN$6:DN$257,'Aceite Virgen Extra'!$A$6:$A$257,"&gt;="&amp;$A283,'Aceite Virgen Extra'!$B$6:$B$257,"&lt;="&amp;$B283)</f>
        <v>7.0000000000000007E-2</v>
      </c>
      <c r="DO283" s="4">
        <f>SUMIFS('Aceite Virgen Extra'!DO$6:DO$257,'Aceite Virgen Extra'!$A$6:$A$257,"&gt;="&amp;$A283,'Aceite Virgen Extra'!$B$6:$B$257,"&lt;="&amp;$B283)</f>
        <v>0.67</v>
      </c>
      <c r="DS283" s="4">
        <f>SUMIFS('Aceite Virgen Extra'!DS$6:DS$257,'Aceite Virgen Extra'!$A$6:$A$257,"&gt;="&amp;$A283,'Aceite Virgen Extra'!$B$6:$B$257,"&lt;="&amp;$B283)</f>
        <v>0.17</v>
      </c>
      <c r="DT283" s="4">
        <f>SUMIFS('Aceite Virgen Extra'!DT$6:DT$257,'Aceite Virgen Extra'!$A$6:$A$257,"&gt;="&amp;$A283,'Aceite Virgen Extra'!$B$6:$B$257,"&lt;="&amp;$B283)</f>
        <v>0.13</v>
      </c>
      <c r="DU283" s="4">
        <f>SUMIFS('Aceite Virgen Extra'!DU$6:DU$257,'Aceite Virgen Extra'!$A$6:$A$257,"&gt;="&amp;$A283,'Aceite Virgen Extra'!$B$6:$B$257,"&lt;="&amp;$B283)</f>
        <v>0.25</v>
      </c>
      <c r="DV283" s="4">
        <f>SUMIFS('Aceite Virgen Extra'!DV$6:DV$257,'Aceite Virgen Extra'!$A$6:$A$257,"&gt;="&amp;$A283,'Aceite Virgen Extra'!$B$6:$B$257,"&lt;="&amp;$B283)</f>
        <v>0</v>
      </c>
      <c r="DZ283" s="4">
        <f>SUMIFS('Aceite Virgen Extra'!DZ$6:DZ$257,'Aceite Virgen Extra'!$A$6:$A$257,"&gt;="&amp;$A283,'Aceite Virgen Extra'!$B$6:$B$257,"&lt;="&amp;$B283)</f>
        <v>0.67999999999999994</v>
      </c>
      <c r="EA283" s="4">
        <f>SUMIFS('Aceite Virgen Extra'!EA$6:EA$257,'Aceite Virgen Extra'!$A$6:$A$257,"&gt;="&amp;$A283,'Aceite Virgen Extra'!$B$6:$B$257,"&lt;="&amp;$B283)</f>
        <v>0.34</v>
      </c>
      <c r="EB283" s="4">
        <f>SUMIFS('Aceite Virgen Extra'!EB$6:EB$257,'Aceite Virgen Extra'!$A$6:$A$257,"&gt;="&amp;$A283,'Aceite Virgen Extra'!$B$6:$B$257,"&lt;="&amp;$B283)</f>
        <v>0.16</v>
      </c>
      <c r="EC283" s="4">
        <f>SUMIFS('Aceite Virgen Extra'!EC$6:EC$257,'Aceite Virgen Extra'!$A$6:$A$257,"&gt;="&amp;$A283,'Aceite Virgen Extra'!$B$6:$B$257,"&lt;="&amp;$B283)</f>
        <v>0</v>
      </c>
      <c r="EG283" s="4">
        <f>SUMIFS('Aceite Virgen Extra'!EG$6:EG$257,'Aceite Virgen Extra'!$A$6:$A$257,"&gt;="&amp;$A283,'Aceite Virgen Extra'!$B$6:$B$257,"&lt;="&amp;$B283)</f>
        <v>0.19999999999999998</v>
      </c>
      <c r="EH283" s="4">
        <f>SUMIFS('Aceite Virgen Extra'!EH$6:EH$257,'Aceite Virgen Extra'!$A$6:$A$257,"&gt;="&amp;$A283,'Aceite Virgen Extra'!$B$6:$B$257,"&lt;="&amp;$B283)</f>
        <v>0.61</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0.27</v>
      </c>
      <c r="EO283" s="4">
        <f>SUMIFS('Aceite Virgen Extra'!EO$6:EO$257,'Aceite Virgen Extra'!$A$6:$A$257,"&gt;="&amp;$A283,'Aceite Virgen Extra'!$B$6:$B$257,"&lt;="&amp;$B283)</f>
        <v>0.5</v>
      </c>
      <c r="EP283" s="4">
        <f>SUMIFS('Aceite Virgen Extra'!EP$6:EP$257,'Aceite Virgen Extra'!$A$6:$A$257,"&gt;="&amp;$A283,'Aceite Virgen Extra'!$B$6:$B$257,"&lt;="&amp;$B283)</f>
        <v>0.24000000000000002</v>
      </c>
      <c r="EQ283" s="4">
        <f>SUMIFS('Aceite Virgen Extra'!EQ$6:EQ$257,'Aceite Virgen Extra'!$A$6:$A$257,"&gt;="&amp;$A283,'Aceite Virgen Extra'!$B$6:$B$257,"&lt;="&amp;$B283)</f>
        <v>0</v>
      </c>
      <c r="EU283" s="4">
        <f>SUMIFS('Aceite Virgen Extra'!EU$6:EU$257,'Aceite Virgen Extra'!$A$6:$A$257,"&gt;="&amp;$A283,'Aceite Virgen Extra'!$B$6:$B$257,"&lt;="&amp;$B283)</f>
        <v>0.19</v>
      </c>
      <c r="EV283" s="4">
        <f>SUMIFS('Aceite Virgen Extra'!EV$6:EV$257,'Aceite Virgen Extra'!$A$6:$A$257,"&gt;="&amp;$A283,'Aceite Virgen Extra'!$B$6:$B$257,"&lt;="&amp;$B283)</f>
        <v>0.67</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0.74</v>
      </c>
      <c r="FC283" s="4">
        <f>SUMIFS('Aceite Virgen Extra'!FC$6:FC$257,'Aceite Virgen Extra'!$A$6:$A$257,"&gt;="&amp;$A283,'Aceite Virgen Extra'!$B$6:$B$257,"&lt;="&amp;$B283)</f>
        <v>2.11</v>
      </c>
      <c r="FD283" s="4">
        <f>SUMIFS('Aceite Virgen Extra'!FD$6:FD$257,'Aceite Virgen Extra'!$A$6:$A$257,"&gt;="&amp;$A283,'Aceite Virgen Extra'!$B$6:$B$257,"&lt;="&amp;$B283)</f>
        <v>0.13</v>
      </c>
      <c r="FE283" s="4">
        <f>SUMIFS('Aceite Virgen Extra'!FE$6:FE$257,'Aceite Virgen Extra'!$A$6:$A$257,"&gt;="&amp;$A283,'Aceite Virgen Extra'!$B$6:$B$257,"&lt;="&amp;$B283)</f>
        <v>0</v>
      </c>
      <c r="FI283" s="4">
        <f>SUMIFS('Aceite Virgen Extra'!FI$6:FI$257,'Aceite Virgen Extra'!$A$6:$A$257,"&gt;="&amp;$A283,'Aceite Virgen Extra'!$B$6:$B$257,"&lt;="&amp;$B283)</f>
        <v>0.21</v>
      </c>
      <c r="FJ283" s="4">
        <f>SUMIFS('Aceite Virgen Extra'!FJ$6:FJ$257,'Aceite Virgen Extra'!$A$6:$A$257,"&gt;="&amp;$A283,'Aceite Virgen Extra'!$B$6:$B$257,"&lt;="&amp;$B283)</f>
        <v>0.43</v>
      </c>
      <c r="FK283" s="4">
        <f>SUMIFS('Aceite Virgen Extra'!FK$6:FK$257,'Aceite Virgen Extra'!$A$6:$A$257,"&gt;="&amp;$A283,'Aceite Virgen Extra'!$B$6:$B$257,"&lt;="&amp;$B283)</f>
        <v>0.17</v>
      </c>
      <c r="FL283" s="4">
        <f>SUMIFS('Aceite Virgen Extra'!FL$6:FL$257,'Aceite Virgen Extra'!$A$6:$A$257,"&gt;="&amp;$A283,'Aceite Virgen Extra'!$B$6:$B$257,"&lt;="&amp;$B283)</f>
        <v>0</v>
      </c>
      <c r="FP283" s="4">
        <f>SUMIFS('Aceite Virgen Extra'!FP$6:FP$257,'Aceite Virgen Extra'!$A$6:$A$257,"&gt;="&amp;$A283,'Aceite Virgen Extra'!$B$6:$B$257,"&lt;="&amp;$B283)</f>
        <v>0.21000000000000002</v>
      </c>
      <c r="FQ283" s="4">
        <f>SUMIFS('Aceite Virgen Extra'!FQ$6:FQ$257,'Aceite Virgen Extra'!$A$6:$A$257,"&gt;="&amp;$A283,'Aceite Virgen Extra'!$B$6:$B$257,"&lt;="&amp;$B283)</f>
        <v>0.37</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0.21</v>
      </c>
      <c r="FX283" s="4">
        <f>SUMIFS('Aceite Virgen Extra'!FX$6:FX$257,'Aceite Virgen Extra'!$A$6:$A$257,"&gt;="&amp;$A283,'Aceite Virgen Extra'!$B$6:$B$257,"&lt;="&amp;$B283)</f>
        <v>0.85</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0.1</v>
      </c>
      <c r="GE283" s="4">
        <f>SUMIFS('Aceite Virgen Extra'!GE$6:GE$257,'Aceite Virgen Extra'!$A$6:$A$257,"&gt;="&amp;$A283,'Aceite Virgen Extra'!$B$6:$B$257,"&lt;="&amp;$B283)</f>
        <v>0.41000000000000003</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0.16</v>
      </c>
      <c r="GL283" s="4">
        <f>SUMIFS('Aceite Virgen Extra'!GL$6:GL$257,'Aceite Virgen Extra'!$A$6:$A$257,"&gt;="&amp;$A283,'Aceite Virgen Extra'!$B$6:$B$257,"&lt;="&amp;$B283)</f>
        <v>0.62</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0.13</v>
      </c>
      <c r="GS283" s="4">
        <f>SUMIFS('Aceite Virgen Extra'!GS$6:GS$257,'Aceite Virgen Extra'!$A$6:$A$257,"&gt;="&amp;$A283,'Aceite Virgen Extra'!$B$6:$B$257,"&lt;="&amp;$B283)</f>
        <v>0.17</v>
      </c>
      <c r="GT283" s="4">
        <f>SUMIFS('Aceite Virgen Extra'!GT$6:GT$257,'Aceite Virgen Extra'!$A$6:$A$257,"&gt;="&amp;$A283,'Aceite Virgen Extra'!$B$6:$B$257,"&lt;="&amp;$B283)</f>
        <v>0.06</v>
      </c>
      <c r="GU283" s="4">
        <f>SUMIFS('Aceite Virgen Extra'!GU$6:GU$257,'Aceite Virgen Extra'!$A$6:$A$257,"&gt;="&amp;$A283,'Aceite Virgen Extra'!$B$6:$B$257,"&lt;="&amp;$B283)</f>
        <v>0</v>
      </c>
      <c r="GY283" s="4">
        <f>SUMIFS('Aceite Virgen Extra'!GY$6:GY$257,'Aceite Virgen Extra'!$A$6:$A$257,"&gt;="&amp;$A283,'Aceite Virgen Extra'!$B$6:$B$257,"&lt;="&amp;$B283)</f>
        <v>0.21</v>
      </c>
      <c r="GZ283" s="4">
        <f>SUMIFS('Aceite Virgen Extra'!GZ$6:GZ$257,'Aceite Virgen Extra'!$A$6:$A$257,"&gt;="&amp;$A283,'Aceite Virgen Extra'!$B$6:$B$257,"&lt;="&amp;$B283)</f>
        <v>0.28000000000000003</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0.39</v>
      </c>
      <c r="HG283" s="4">
        <f>SUMIFS('Aceite Virgen Extra'!HG$6:HG$257,'Aceite Virgen Extra'!$A$6:$A$257,"&gt;="&amp;$A283,'Aceite Virgen Extra'!$B$6:$B$257,"&lt;="&amp;$B283)</f>
        <v>0.83000000000000007</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0.06</v>
      </c>
      <c r="HN283" s="4">
        <f>SUMIFS('Aceite Virgen Extra'!HN$6:HN$257,'Aceite Virgen Extra'!$A$6:$A$257,"&gt;="&amp;$A283,'Aceite Virgen Extra'!$B$6:$B$257,"&lt;="&amp;$B283)</f>
        <v>0.18</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0.31</v>
      </c>
      <c r="HU283" s="4">
        <f>SUMIFS('Aceite Virgen Extra'!HU$6:HU$257,'Aceite Virgen Extra'!$A$6:$A$257,"&gt;="&amp;$A283,'Aceite Virgen Extra'!$B$6:$B$257,"&lt;="&amp;$B283)</f>
        <v>1.04</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v>
      </c>
      <c r="IC283" s="4">
        <f>SUMIFS('Aceite Virgen Extra'!IC$6:IC$257,'Aceite Virgen Extra'!$A$6:$A$257,"&gt;="&amp;$A283,'Aceite Virgen Extra'!$B$6:$B$257,"&lt;="&amp;$B283)</f>
        <v>0.08</v>
      </c>
      <c r="ID283" s="4">
        <f>SUMIFS('Aceite Virgen Extra'!ID$6:ID$257,'Aceite Virgen Extra'!$A$6:$A$257,"&gt;="&amp;$A283,'Aceite Virgen Extra'!$B$6:$B$257,"&lt;="&amp;$B283)</f>
        <v>0</v>
      </c>
      <c r="IH283" s="4">
        <f>SUMIFS('Aceite Virgen Extra'!IH$6:IH$257,'Aceite Virgen Extra'!$A$6:$A$257,"&gt;="&amp;$A283,'Aceite Virgen Extra'!$B$6:$B$257,"&lt;="&amp;$B283)</f>
        <v>0.18</v>
      </c>
      <c r="II283" s="4">
        <f>SUMIFS('Aceite Virgen Extra'!II$6:II$257,'Aceite Virgen Extra'!$A$6:$A$257,"&gt;="&amp;$A283,'Aceite Virgen Extra'!$B$6:$B$257,"&lt;="&amp;$B283)</f>
        <v>0.77</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0.25</v>
      </c>
      <c r="IP283" s="4">
        <f>SUMIFS('Aceite Virgen Extra'!IP$6:IP$257,'Aceite Virgen Extra'!$A$6:$A$257,"&gt;="&amp;$A283,'Aceite Virgen Extra'!$B$6:$B$257,"&lt;="&amp;$B283)</f>
        <v>0.31</v>
      </c>
      <c r="IQ283" s="4">
        <f>SUMIFS('Aceite Virgen Extra'!IQ$6:IQ$257,'Aceite Virgen Extra'!$A$6:$A$257,"&gt;="&amp;$A283,'Aceite Virgen Extra'!$B$6:$B$257,"&lt;="&amp;$B283)</f>
        <v>0.1</v>
      </c>
      <c r="IR283" s="4">
        <f>SUMIFS('Aceite Virgen Extra'!IR$6:IR$257,'Aceite Virgen Extra'!$A$6:$A$257,"&gt;="&amp;$A283,'Aceite Virgen Extra'!$B$6:$B$257,"&lt;="&amp;$B283)</f>
        <v>0</v>
      </c>
      <c r="IV283" s="4">
        <f>SUMIFS('Aceite Virgen Extra'!IV$6:IV$257,'Aceite Virgen Extra'!$A$6:$A$257,"&gt;="&amp;$A283,'Aceite Virgen Extra'!$B$6:$B$257,"&lt;="&amp;$B283)</f>
        <v>0.12</v>
      </c>
      <c r="IW283" s="4">
        <f>SUMIFS('Aceite Virgen Extra'!IW$6:IW$257,'Aceite Virgen Extra'!$A$6:$A$257,"&gt;="&amp;$A283,'Aceite Virgen Extra'!$B$6:$B$257,"&lt;="&amp;$B283)</f>
        <v>0</v>
      </c>
      <c r="IX283" s="4">
        <f>SUMIFS('Aceite Virgen Extra'!IX$6:IX$257,'Aceite Virgen Extra'!$A$6:$A$257,"&gt;="&amp;$A283,'Aceite Virgen Extra'!$B$6:$B$257,"&lt;="&amp;$B283)</f>
        <v>0.17</v>
      </c>
      <c r="IY283" s="4">
        <f>SUMIFS('Aceite Virgen Extra'!IY$6:IY$257,'Aceite Virgen Extra'!$A$6:$A$257,"&gt;="&amp;$A283,'Aceite Virgen Extra'!$B$6:$B$257,"&lt;="&amp;$B283)</f>
        <v>0</v>
      </c>
      <c r="JB283"/>
      <c r="JC283" s="4">
        <f>SUMIFS('Aceite Virgen Extra'!JC$6:JC$257,'Aceite Virgen Extra'!$A$6:$A$257,"&gt;="&amp;$A283,'Aceite Virgen Extra'!$B$6:$B$257,"&lt;="&amp;$B283)</f>
        <v>0.1</v>
      </c>
      <c r="JD283" s="4">
        <f>SUMIFS('Aceite Virgen Extra'!JD$6:JD$257,'Aceite Virgen Extra'!$A$6:$A$257,"&gt;="&amp;$A283,'Aceite Virgen Extra'!$B$6:$B$257,"&lt;="&amp;$B283)</f>
        <v>0.15</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7.0000000000000007E-2</v>
      </c>
      <c r="JR283" s="4">
        <f>SUMIFS('Aceite Virgen Extra'!JR$6:JR$257,'Aceite Virgen Extra'!$A$6:$A$257,"&gt;="&amp;$A283,'Aceite Virgen Extra'!$B$6:$B$257,"&lt;="&amp;$B283)</f>
        <v>0</v>
      </c>
      <c r="JS283" s="4">
        <f>SUMIFS('Aceite Virgen Extra'!JS$6:JS$257,'Aceite Virgen Extra'!$A$6:$A$257,"&gt;="&amp;$A283,'Aceite Virgen Extra'!$B$6:$B$257,"&lt;="&amp;$B283)</f>
        <v>0.12000000000000001</v>
      </c>
      <c r="JT283" s="4">
        <f>SUMIFS('Aceite Virgen Extra'!JT$6:JT$257,'Aceite Virgen Extra'!$A$6:$A$257,"&gt;="&amp;$A283,'Aceite Virgen Extra'!$B$6:$B$257,"&lt;="&amp;$B283)</f>
        <v>0</v>
      </c>
      <c r="JX283" s="4">
        <f>SUMIFS('Aceite Virgen Extra'!JX$6:JX$257,'Aceite Virgen Extra'!$A$6:$A$257,"&gt;="&amp;$A283,'Aceite Virgen Extra'!$B$6:$B$257,"&lt;="&amp;$B283)</f>
        <v>0.37</v>
      </c>
      <c r="JY283" s="4">
        <f>SUMIFS('Aceite Virgen Extra'!JY$6:JY$257,'Aceite Virgen Extra'!$A$6:$A$257,"&gt;="&amp;$A283,'Aceite Virgen Extra'!$B$6:$B$257,"&lt;="&amp;$B283)</f>
        <v>0.21</v>
      </c>
      <c r="JZ283" s="4">
        <f>SUMIFS('Aceite Virgen Extra'!JZ$6:JZ$257,'Aceite Virgen Extra'!$A$6:$A$257,"&gt;="&amp;$A283,'Aceite Virgen Extra'!$B$6:$B$257,"&lt;="&amp;$B283)</f>
        <v>0.65</v>
      </c>
      <c r="KA283" s="4">
        <f>SUMIFS('Aceite Virgen Extra'!KA$6:KA$257,'Aceite Virgen Extra'!$A$6:$A$257,"&gt;="&amp;$A283,'Aceite Virgen Extra'!$B$6:$B$257,"&lt;="&amp;$B283)</f>
        <v>0</v>
      </c>
      <c r="KE283" s="4">
        <f>SUMIFS('Aceite Virgen Extra'!KE$6:KE$257,'Aceite Virgen Extra'!$A$6:$A$257,"&gt;="&amp;$A283,'Aceite Virgen Extra'!$B$6:$B$257,"&lt;="&amp;$B283)</f>
        <v>0.25</v>
      </c>
      <c r="KF283" s="4">
        <f>SUMIFS('Aceite Virgen Extra'!KF$6:KF$257,'Aceite Virgen Extra'!$A$6:$A$257,"&gt;="&amp;$A283,'Aceite Virgen Extra'!$B$6:$B$257,"&lt;="&amp;$B283)</f>
        <v>0.21000000000000002</v>
      </c>
      <c r="KG283" s="4">
        <f>SUMIFS('Aceite Virgen Extra'!KG$6:KG$257,'Aceite Virgen Extra'!$A$6:$A$257,"&gt;="&amp;$A283,'Aceite Virgen Extra'!$B$6:$B$257,"&lt;="&amp;$B283)</f>
        <v>0.39</v>
      </c>
      <c r="KH283" s="4">
        <f>SUMIFS('Aceite Virgen Extra'!KH$6:KH$257,'Aceite Virgen Extra'!$A$6:$A$257,"&gt;="&amp;$A283,'Aceite Virgen Extra'!$B$6:$B$257,"&lt;="&amp;$B283)</f>
        <v>0</v>
      </c>
      <c r="KL283" s="4">
        <f>SUMIFS('Aceite Virgen Extra'!KL$6:KL$257,'Aceite Virgen Extra'!$A$6:$A$257,"&gt;="&amp;$A283,'Aceite Virgen Extra'!$B$6:$B$257,"&lt;="&amp;$B283)</f>
        <v>0.38</v>
      </c>
      <c r="KM283" s="4">
        <f>SUMIFS('Aceite Virgen Extra'!KM$6:KM$257,'Aceite Virgen Extra'!$A$6:$A$257,"&gt;="&amp;$A283,'Aceite Virgen Extra'!$B$6:$B$257,"&lt;="&amp;$B283)</f>
        <v>0.55000000000000004</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0.28000000000000003</v>
      </c>
      <c r="KT283" s="4">
        <f>SUMIFS('Aceite Virgen Extra'!KT$6:KT$257,'Aceite Virgen Extra'!$A$6:$A$257,"&gt;="&amp;$A283,'Aceite Virgen Extra'!$B$6:$B$257,"&lt;="&amp;$B283)</f>
        <v>0</v>
      </c>
      <c r="KU283" s="4">
        <f>SUMIFS('Aceite Virgen Extra'!KU$6:KU$257,'Aceite Virgen Extra'!$A$6:$A$257,"&gt;="&amp;$A283,'Aceite Virgen Extra'!$B$6:$B$257,"&lt;="&amp;$B283)</f>
        <v>0.51</v>
      </c>
      <c r="KV283" s="4">
        <f>SUMIFS('Aceite Virgen Extra'!KV$6:KV$257,'Aceite Virgen Extra'!$A$6:$A$257,"&gt;="&amp;$A283,'Aceite Virgen Extra'!$B$6:$B$257,"&lt;="&amp;$B283)</f>
        <v>0</v>
      </c>
      <c r="KZ283" s="4">
        <f>SUMIFS('Aceite Virgen Extra'!KZ$6:KZ$257,'Aceite Virgen Extra'!$A$6:$A$257,"&gt;="&amp;$A283,'Aceite Virgen Extra'!$B$6:$B$257,"&lt;="&amp;$B283)</f>
        <v>0.26</v>
      </c>
      <c r="LA283" s="4">
        <f>SUMIFS('Aceite Virgen Extra'!LA$6:LA$257,'Aceite Virgen Extra'!$A$6:$A$257,"&gt;="&amp;$A283,'Aceite Virgen Extra'!$B$6:$B$257,"&lt;="&amp;$B283)</f>
        <v>0</v>
      </c>
      <c r="LB283" s="4">
        <f>SUMIFS('Aceite Virgen Extra'!LB$6:LB$257,'Aceite Virgen Extra'!$A$6:$A$257,"&gt;="&amp;$A283,'Aceite Virgen Extra'!$B$6:$B$257,"&lt;="&amp;$B283)</f>
        <v>0.52</v>
      </c>
      <c r="LC283" s="4">
        <f>SUMIFS('Aceite Virgen Extra'!LC$6:LC$257,'Aceite Virgen Extra'!$A$6:$A$257,"&gt;="&amp;$A283,'Aceite Virgen Extra'!$B$6:$B$257,"&lt;="&amp;$B283)</f>
        <v>0</v>
      </c>
      <c r="LG283" s="4">
        <f>SUMIFS('Aceite Virgen Extra'!LG$6:LG$257,'Aceite Virgen Extra'!$A$6:$A$257,"&gt;="&amp;$A283,'Aceite Virgen Extra'!$B$6:$B$257,"&lt;="&amp;$B283)</f>
        <v>0.04</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0.05</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0.15</v>
      </c>
      <c r="LV283" s="4">
        <f>SUMIFS('Aceite Virgen Extra'!LV$6:LV$257,'Aceite Virgen Extra'!$A$6:$A$257,"&gt;="&amp;$A283,'Aceite Virgen Extra'!$B$6:$B$257,"&lt;="&amp;$B283)</f>
        <v>0.56999999999999995</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0.26</v>
      </c>
      <c r="MC283" s="4">
        <f>SUMIFS('Aceite Virgen Extra'!MC$6:MC$257,'Aceite Virgen Extra'!$A$6:$A$257,"&gt;="&amp;$A283,'Aceite Virgen Extra'!$B$6:$B$257,"&lt;="&amp;$B283)</f>
        <v>0.15</v>
      </c>
      <c r="MD283" s="4">
        <f>SUMIFS('Aceite Virgen Extra'!MD$6:MD$257,'Aceite Virgen Extra'!$A$6:$A$257,"&gt;="&amp;$A283,'Aceite Virgen Extra'!$B$6:$B$257,"&lt;="&amp;$B283)</f>
        <v>0.42</v>
      </c>
      <c r="ME283" s="4">
        <f>SUMIFS('Aceite Virgen Extra'!ME$6:ME$257,'Aceite Virgen Extra'!$A$6:$A$257,"&gt;="&amp;$A283,'Aceite Virgen Extra'!$B$6:$B$257,"&lt;="&amp;$B283)</f>
        <v>0</v>
      </c>
      <c r="MI283" s="4">
        <f>SUMIFS('Aceite Virgen Extra'!MI$6:MI$257,'Aceite Virgen Extra'!$A$6:$A$257,"&gt;="&amp;$A283,'Aceite Virgen Extra'!$B$6:$B$257,"&lt;="&amp;$B283)</f>
        <v>0.85000000000000009</v>
      </c>
      <c r="MJ283" s="4">
        <f>SUMIFS('Aceite Virgen Extra'!MJ$6:MJ$257,'Aceite Virgen Extra'!$A$6:$A$257,"&gt;="&amp;$A283,'Aceite Virgen Extra'!$B$6:$B$257,"&lt;="&amp;$B283)</f>
        <v>0.72</v>
      </c>
      <c r="MK283" s="4">
        <f>SUMIFS('Aceite Virgen Extra'!MK$6:MK$257,'Aceite Virgen Extra'!$A$6:$A$257,"&gt;="&amp;$A283,'Aceite Virgen Extra'!$B$6:$B$257,"&lt;="&amp;$B283)</f>
        <v>0</v>
      </c>
      <c r="ML283" s="4">
        <f>SUMIFS('Aceite Virgen Extra'!ML$6:ML$257,'Aceite Virgen Extra'!$A$6:$A$257,"&gt;="&amp;$A283,'Aceite Virgen Extra'!$B$6:$B$257,"&lt;="&amp;$B283)</f>
        <v>5.3900000000000006</v>
      </c>
      <c r="MP283" s="4">
        <f>SUMIFS('Aceite Virgen Extra'!MP$6:MP$257,'Aceite Virgen Extra'!$A$6:$A$257,"&gt;="&amp;$A283,'Aceite Virgen Extra'!$B$6:$B$257,"&lt;="&amp;$B283)</f>
        <v>3.38</v>
      </c>
      <c r="MQ283" s="4">
        <f>SUMIFS('Aceite Virgen Extra'!MQ$6:MQ$257,'Aceite Virgen Extra'!$A$6:$A$257,"&gt;="&amp;$A283,'Aceite Virgen Extra'!$B$6:$B$257,"&lt;="&amp;$B283)</f>
        <v>0.49</v>
      </c>
      <c r="MR283" s="4">
        <f>SUMIFS('Aceite Virgen Extra'!MR$6:MR$257,'Aceite Virgen Extra'!$A$6:$A$257,"&gt;="&amp;$A283,'Aceite Virgen Extra'!$B$6:$B$257,"&lt;="&amp;$B283)</f>
        <v>4.33</v>
      </c>
      <c r="MS283" s="4">
        <f>SUMIFS('Aceite Virgen Extra'!MS$6:MS$257,'Aceite Virgen Extra'!$A$6:$A$257,"&gt;="&amp;$A283,'Aceite Virgen Extra'!$B$6:$B$257,"&lt;="&amp;$B283)</f>
        <v>8.16</v>
      </c>
      <c r="MW283" s="4">
        <f>SUMIFS('Aceite Virgen Extra'!MW$6:MW$257,'Aceite Virgen Extra'!$A$6:$A$257,"&gt;="&amp;$A283,'Aceite Virgen Extra'!$B$6:$B$257,"&lt;="&amp;$B283)</f>
        <v>5.2499999999999991</v>
      </c>
      <c r="MX283" s="4">
        <f>SUMIFS('Aceite Virgen Extra'!MX$6:MX$257,'Aceite Virgen Extra'!$A$6:$A$257,"&gt;="&amp;$A283,'Aceite Virgen Extra'!$B$6:$B$257,"&lt;="&amp;$B283)</f>
        <v>0.25</v>
      </c>
      <c r="MY283" s="4">
        <f>SUMIFS('Aceite Virgen Extra'!MY$6:MY$257,'Aceite Virgen Extra'!$A$6:$A$257,"&gt;="&amp;$A283,'Aceite Virgen Extra'!$B$6:$B$257,"&lt;="&amp;$B283)</f>
        <v>9.4699999999999989</v>
      </c>
      <c r="MZ283" s="4">
        <f>SUMIFS('Aceite Virgen Extra'!MZ$6:MZ$257,'Aceite Virgen Extra'!$A$6:$A$257,"&gt;="&amp;$A283,'Aceite Virgen Extra'!$B$6:$B$257,"&lt;="&amp;$B283)</f>
        <v>0.55000000000000004</v>
      </c>
      <c r="ND283" s="4">
        <f>SUMIFS('Aceite Virgen Extra'!ND$6:ND$257,'Aceite Virgen Extra'!$A$6:$A$257,"&gt;="&amp;$A283,'Aceite Virgen Extra'!$B$6:$B$257,"&lt;="&amp;$B283)</f>
        <v>3.7399999999999998</v>
      </c>
      <c r="NE283" s="4">
        <f>SUMIFS('Aceite Virgen Extra'!NE$6:NE$257,'Aceite Virgen Extra'!$A$6:$A$257,"&gt;="&amp;$A283,'Aceite Virgen Extra'!$B$6:$B$257,"&lt;="&amp;$B283)</f>
        <v>0.2</v>
      </c>
      <c r="NF283" s="4">
        <f>SUMIFS('Aceite Virgen Extra'!NF$6:NF$257,'Aceite Virgen Extra'!$A$6:$A$257,"&gt;="&amp;$A283,'Aceite Virgen Extra'!$B$6:$B$257,"&lt;="&amp;$B283)</f>
        <v>6.0600000000000005</v>
      </c>
      <c r="NG283" s="4">
        <f>SUMIFS('Aceite Virgen Extra'!NG$6:NG$257,'Aceite Virgen Extra'!$A$6:$A$257,"&gt;="&amp;$A283,'Aceite Virgen Extra'!$B$6:$B$257,"&lt;="&amp;$B283)</f>
        <v>1.64</v>
      </c>
      <c r="NK283" s="4">
        <f>SUMIFS('Aceite Virgen Extra'!NK$6:NK$257,'Aceite Virgen Extra'!$A$6:$A$257,"&gt;="&amp;$A283,'Aceite Virgen Extra'!$B$6:$B$257,"&lt;="&amp;$B283)</f>
        <v>3.92</v>
      </c>
      <c r="NL283" s="4">
        <f>SUMIFS('Aceite Virgen Extra'!NL$6:NL$257,'Aceite Virgen Extra'!$A$6:$A$257,"&gt;="&amp;$A283,'Aceite Virgen Extra'!$B$6:$B$257,"&lt;="&amp;$B283)</f>
        <v>0.97</v>
      </c>
      <c r="NM283" s="4">
        <f>SUMIFS('Aceite Virgen Extra'!NM$6:NM$257,'Aceite Virgen Extra'!$A$6:$A$257,"&gt;="&amp;$A283,'Aceite Virgen Extra'!$B$6:$B$257,"&lt;="&amp;$B283)</f>
        <v>6.33</v>
      </c>
      <c r="NN283" s="4">
        <f>SUMIFS('Aceite Virgen Extra'!NN$6:NN$257,'Aceite Virgen Extra'!$A$6:$A$257,"&gt;="&amp;$A283,'Aceite Virgen Extra'!$B$6:$B$257,"&lt;="&amp;$B283)</f>
        <v>0</v>
      </c>
      <c r="NR283" s="4">
        <f>SUMIFS('Aceite Virgen Extra'!NR$6:NR$257,'Aceite Virgen Extra'!$A$6:$A$257,"&gt;="&amp;$A283,'Aceite Virgen Extra'!$B$6:$B$257,"&lt;="&amp;$B283)</f>
        <v>3.8499999999999996</v>
      </c>
      <c r="NS283" s="4">
        <f>SUMIFS('Aceite Virgen Extra'!NS$6:NS$257,'Aceite Virgen Extra'!$A$6:$A$257,"&gt;="&amp;$A283,'Aceite Virgen Extra'!$B$6:$B$257,"&lt;="&amp;$B283)</f>
        <v>0.87</v>
      </c>
      <c r="NT283" s="4">
        <f>SUMIFS('Aceite Virgen Extra'!NT$6:NT$257,'Aceite Virgen Extra'!$A$6:$A$257,"&gt;="&amp;$A283,'Aceite Virgen Extra'!$B$6:$B$257,"&lt;="&amp;$B283)</f>
        <v>6.12</v>
      </c>
      <c r="NU283" s="4">
        <f>SUMIFS('Aceite Virgen Extra'!NU$6:NU$257,'Aceite Virgen Extra'!$A$6:$A$257,"&gt;="&amp;$A283,'Aceite Virgen Extra'!$B$6:$B$257,"&lt;="&amp;$B283)</f>
        <v>0</v>
      </c>
      <c r="NY283" s="4">
        <f>SUMIFS('Aceite Virgen Extra'!NY$6:NY$257,'Aceite Virgen Extra'!$A$6:$A$257,"&gt;="&amp;$A283,'Aceite Virgen Extra'!$B$6:$B$257,"&lt;="&amp;$B283)</f>
        <v>0.98</v>
      </c>
      <c r="NZ283" s="4">
        <f>SUMIFS('Aceite Virgen Extra'!NZ$6:NZ$257,'Aceite Virgen Extra'!$A$6:$A$257,"&gt;="&amp;$A283,'Aceite Virgen Extra'!$B$6:$B$257,"&lt;="&amp;$B283)</f>
        <v>0.67</v>
      </c>
      <c r="OA283" s="4">
        <f>SUMIFS('Aceite Virgen Extra'!OA$6:OA$257,'Aceite Virgen Extra'!$A$6:$A$257,"&gt;="&amp;$A283,'Aceite Virgen Extra'!$B$6:$B$257,"&lt;="&amp;$B283)</f>
        <v>1.08</v>
      </c>
      <c r="OB283" s="4">
        <f>SUMIFS('Aceite Virgen Extra'!OB$6:OB$257,'Aceite Virgen Extra'!$A$6:$A$257,"&gt;="&amp;$A283,'Aceite Virgen Extra'!$B$6:$B$257,"&lt;="&amp;$B283)</f>
        <v>1</v>
      </c>
      <c r="OF283" s="4">
        <f>SUMIFS('Aceite Virgen Extra'!OF$6:OF$257,'Aceite Virgen Extra'!$A$6:$A$257,"&gt;="&amp;$A283,'Aceite Virgen Extra'!$B$6:$B$257,"&lt;="&amp;$B283)</f>
        <v>0.32</v>
      </c>
      <c r="OG283" s="4">
        <f>SUMIFS('Aceite Virgen Extra'!OG$6:OG$257,'Aceite Virgen Extra'!$A$6:$A$257,"&gt;="&amp;$A283,'Aceite Virgen Extra'!$B$6:$B$257,"&lt;="&amp;$B283)</f>
        <v>0.12</v>
      </c>
      <c r="OH283" s="4">
        <f>SUMIFS('Aceite Virgen Extra'!OH$6:OH$257,'Aceite Virgen Extra'!$A$6:$A$257,"&gt;="&amp;$A283,'Aceite Virgen Extra'!$B$6:$B$257,"&lt;="&amp;$B283)</f>
        <v>0.48</v>
      </c>
      <c r="OI283" s="4">
        <f>SUMIFS('Aceite Virgen Extra'!OI$6:OI$257,'Aceite Virgen Extra'!$A$6:$A$257,"&gt;="&amp;$A283,'Aceite Virgen Extra'!$B$6:$B$257,"&lt;="&amp;$B283)</f>
        <v>0</v>
      </c>
      <c r="OM283" s="4">
        <f>SUMIFS('Aceite Virgen Extra'!OM$6:OM$257,'Aceite Virgen Extra'!$A$6:$A$257,"&gt;="&amp;$A283,'Aceite Virgen Extra'!$B$6:$B$257,"&lt;="&amp;$B283)</f>
        <v>0.28999999999999998</v>
      </c>
      <c r="ON283" s="4">
        <f>SUMIFS('Aceite Virgen Extra'!ON$6:ON$257,'Aceite Virgen Extra'!$A$6:$A$257,"&gt;="&amp;$A283,'Aceite Virgen Extra'!$B$6:$B$257,"&lt;="&amp;$B283)</f>
        <v>0.81</v>
      </c>
      <c r="OO283" s="4">
        <f>SUMIFS('Aceite Virgen Extra'!OO$6:OO$257,'Aceite Virgen Extra'!$A$6:$A$257,"&gt;="&amp;$A283,'Aceite Virgen Extra'!$B$6:$B$257,"&lt;="&amp;$B283)</f>
        <v>0.16</v>
      </c>
      <c r="OP283" s="4">
        <f>SUMIFS('Aceite Virgen Extra'!OP$6:OP$257,'Aceite Virgen Extra'!$A$6:$A$257,"&gt;="&amp;$A283,'Aceite Virgen Extra'!$B$6:$B$257,"&lt;="&amp;$B283)</f>
        <v>0</v>
      </c>
      <c r="OT283" s="4">
        <f>SUMIFS('Aceite Virgen Extra'!OT$6:OT$257,'Aceite Virgen Extra'!$A$6:$A$257,"&gt;="&amp;$A283,'Aceite Virgen Extra'!$B$6:$B$257,"&lt;="&amp;$B283)</f>
        <v>0.73</v>
      </c>
      <c r="OU283" s="4">
        <f>SUMIFS('Aceite Virgen Extra'!OU$6:OU$257,'Aceite Virgen Extra'!$A$6:$A$257,"&gt;="&amp;$A283,'Aceite Virgen Extra'!$B$6:$B$257,"&lt;="&amp;$B283)</f>
        <v>0.73</v>
      </c>
      <c r="OV283" s="4">
        <f>SUMIFS('Aceite Virgen Extra'!OV$6:OV$257,'Aceite Virgen Extra'!$A$6:$A$257,"&gt;="&amp;$A283,'Aceite Virgen Extra'!$B$6:$B$257,"&lt;="&amp;$B283)</f>
        <v>0.78</v>
      </c>
      <c r="OW283" s="4">
        <f>SUMIFS('Aceite Virgen Extra'!OW$6:OW$257,'Aceite Virgen Extra'!$A$6:$A$257,"&gt;="&amp;$A283,'Aceite Virgen Extra'!$B$6:$B$257,"&lt;="&amp;$B283)</f>
        <v>1.1200000000000001</v>
      </c>
      <c r="PA283" s="4">
        <f>SUMIFS('Aceite Virgen Extra'!PA$6:PA$257,'Aceite Virgen Extra'!$A$6:$A$257,"&gt;="&amp;$A283,'Aceite Virgen Extra'!$B$6:$B$257,"&lt;="&amp;$B283)</f>
        <v>0.32999999999999996</v>
      </c>
      <c r="PB283" s="4">
        <f>SUMIFS('Aceite Virgen Extra'!PB$6:PB$257,'Aceite Virgen Extra'!$A$6:$A$257,"&gt;="&amp;$A283,'Aceite Virgen Extra'!$B$6:$B$257,"&lt;="&amp;$B283)</f>
        <v>0.91</v>
      </c>
      <c r="PC283" s="4">
        <f>SUMIFS('Aceite Virgen Extra'!PC$6:PC$257,'Aceite Virgen Extra'!$A$6:$A$257,"&gt;="&amp;$A283,'Aceite Virgen Extra'!$B$6:$B$257,"&lt;="&amp;$B283)</f>
        <v>0.18</v>
      </c>
      <c r="PD283" s="4">
        <f>SUMIFS('Aceite Virgen Extra'!PD$6:PD$257,'Aceite Virgen Extra'!$A$6:$A$257,"&gt;="&amp;$A283,'Aceite Virgen Extra'!$B$6:$B$257,"&lt;="&amp;$B283)</f>
        <v>0</v>
      </c>
      <c r="PH283" s="4">
        <f>SUMIFS('Aceite Virgen Extra'!PH$6:PH$257,'Aceite Virgen Extra'!$A$6:$A$257,"&gt;="&amp;$A283,'Aceite Virgen Extra'!$B$6:$B$257,"&lt;="&amp;$B283)</f>
        <v>1.1499999999999999</v>
      </c>
      <c r="PI283" s="4">
        <f>SUMIFS('Aceite Virgen Extra'!PI$6:PI$257,'Aceite Virgen Extra'!$A$6:$A$257,"&gt;="&amp;$A283,'Aceite Virgen Extra'!$B$6:$B$257,"&lt;="&amp;$B283)</f>
        <v>1.0900000000000001</v>
      </c>
      <c r="PJ283" s="4">
        <f>SUMIFS('Aceite Virgen Extra'!PJ$6:PJ$257,'Aceite Virgen Extra'!$A$6:$A$257,"&gt;="&amp;$A283,'Aceite Virgen Extra'!$B$6:$B$257,"&lt;="&amp;$B283)</f>
        <v>0.82</v>
      </c>
      <c r="PK283" s="4">
        <f>SUMIFS('Aceite Virgen Extra'!PK$6:PK$257,'Aceite Virgen Extra'!$A$6:$A$257,"&gt;="&amp;$A283,'Aceite Virgen Extra'!$B$6:$B$257,"&lt;="&amp;$B283)</f>
        <v>3.66</v>
      </c>
      <c r="PO283" s="4">
        <f>SUMIFS('Aceite Virgen Extra'!PO$6:PO$257,'Aceite Virgen Extra'!$A$6:$A$257,"&gt;="&amp;$A283,'Aceite Virgen Extra'!$B$6:$B$257,"&lt;="&amp;$B283)</f>
        <v>0.83</v>
      </c>
      <c r="PP283" s="4">
        <f>SUMIFS('Aceite Virgen Extra'!PP$6:PP$257,'Aceite Virgen Extra'!$A$6:$A$257,"&gt;="&amp;$A283,'Aceite Virgen Extra'!$B$6:$B$257,"&lt;="&amp;$B283)</f>
        <v>1.48</v>
      </c>
      <c r="PQ283" s="4">
        <f>SUMIFS('Aceite Virgen Extra'!PQ$6:PQ$257,'Aceite Virgen Extra'!$A$6:$A$257,"&gt;="&amp;$A283,'Aceite Virgen Extra'!$B$6:$B$257,"&lt;="&amp;$B283)</f>
        <v>0.65999999999999992</v>
      </c>
      <c r="PR283" s="4">
        <f>SUMIFS('Aceite Virgen Extra'!PR$6:PR$257,'Aceite Virgen Extra'!$A$6:$A$257,"&gt;="&amp;$A283,'Aceite Virgen Extra'!$B$6:$B$257,"&lt;="&amp;$B283)</f>
        <v>0</v>
      </c>
      <c r="PV283" s="4">
        <f>SUMIFS('Aceite Virgen Extra'!PV$6:PV$257,'Aceite Virgen Extra'!$A$6:$A$257,"&gt;="&amp;$A283,'Aceite Virgen Extra'!$B$6:$B$257,"&lt;="&amp;$B283)</f>
        <v>0.14000000000000001</v>
      </c>
      <c r="PW283" s="4">
        <f>SUMIFS('Aceite Virgen Extra'!PW$6:PW$257,'Aceite Virgen Extra'!$A$6:$A$257,"&gt;="&amp;$A283,'Aceite Virgen Extra'!$B$6:$B$257,"&lt;="&amp;$B283)</f>
        <v>0</v>
      </c>
      <c r="PX283" s="4">
        <f>SUMIFS('Aceite Virgen Extra'!PX$6:PX$257,'Aceite Virgen Extra'!$A$6:$A$257,"&gt;="&amp;$A283,'Aceite Virgen Extra'!$B$6:$B$257,"&lt;="&amp;$B283)</f>
        <v>0.27</v>
      </c>
      <c r="PY283" s="4">
        <f>SUMIFS('Aceite Virgen Extra'!PY$6:PY$257,'Aceite Virgen Extra'!$A$6:$A$257,"&gt;="&amp;$A283,'Aceite Virgen Extra'!$B$6:$B$257,"&lt;="&amp;$B283)</f>
        <v>0</v>
      </c>
      <c r="QC283" s="4">
        <f>SUMIFS('Aceite Virgen Extra'!QC$6:QC$257,'Aceite Virgen Extra'!$A$6:$A$257,"&gt;="&amp;$A283,'Aceite Virgen Extra'!$B$6:$B$257,"&lt;="&amp;$B283)</f>
        <v>0.49</v>
      </c>
      <c r="QD283" s="4">
        <f>SUMIFS('Aceite Virgen Extra'!QD$6:QD$257,'Aceite Virgen Extra'!$A$6:$A$257,"&gt;="&amp;$A283,'Aceite Virgen Extra'!$B$6:$B$257,"&lt;="&amp;$B283)</f>
        <v>0.3</v>
      </c>
      <c r="QE283" s="4">
        <f>SUMIFS('Aceite Virgen Extra'!QE$6:QE$257,'Aceite Virgen Extra'!$A$6:$A$257,"&gt;="&amp;$A283,'Aceite Virgen Extra'!$B$6:$B$257,"&lt;="&amp;$B283)</f>
        <v>0.6</v>
      </c>
      <c r="QF283" s="4">
        <f>SUMIFS('Aceite Virgen Extra'!QF$6:QF$257,'Aceite Virgen Extra'!$A$6:$A$257,"&gt;="&amp;$A283,'Aceite Virgen Extra'!$B$6:$B$257,"&lt;="&amp;$B283)</f>
        <v>0.31</v>
      </c>
      <c r="QJ283" s="4">
        <f>SUMIFS('Aceite Virgen Extra'!QJ$6:QJ$257,'Aceite Virgen Extra'!$A$6:$A$257,"&gt;="&amp;$A283,'Aceite Virgen Extra'!$B$6:$B$257,"&lt;="&amp;$B283)</f>
        <v>0.5</v>
      </c>
      <c r="QK283" s="4">
        <f>SUMIFS('Aceite Virgen Extra'!QK$6:QK$257,'Aceite Virgen Extra'!$A$6:$A$257,"&gt;="&amp;$A283,'Aceite Virgen Extra'!$B$6:$B$257,"&lt;="&amp;$B283)</f>
        <v>0</v>
      </c>
      <c r="QL283" s="4">
        <f>SUMIFS('Aceite Virgen Extra'!QL$6:QL$257,'Aceite Virgen Extra'!$A$6:$A$257,"&gt;="&amp;$A283,'Aceite Virgen Extra'!$B$6:$B$257,"&lt;="&amp;$B283)</f>
        <v>0.76</v>
      </c>
      <c r="QM283" s="4">
        <f>SUMIFS('Aceite Virgen Extra'!QM$6:QM$257,'Aceite Virgen Extra'!$A$6:$A$257,"&gt;="&amp;$A283,'Aceite Virgen Extra'!$B$6:$B$257,"&lt;="&amp;$B283)</f>
        <v>0</v>
      </c>
      <c r="QQ283" s="4">
        <f>SUMIFS('Aceite Virgen Extra'!QQ$6:QQ$257,'Aceite Virgen Extra'!$A$6:$A$257,"&gt;="&amp;$A283,'Aceite Virgen Extra'!$B$6:$B$257,"&lt;="&amp;$B283)</f>
        <v>0.15</v>
      </c>
      <c r="QR283" s="4">
        <f>SUMIFS('Aceite Virgen Extra'!QR$6:QR$257,'Aceite Virgen Extra'!$A$6:$A$257,"&gt;="&amp;$A283,'Aceite Virgen Extra'!$B$6:$B$257,"&lt;="&amp;$B283)</f>
        <v>0.5</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1.76</v>
      </c>
      <c r="QY283" s="4">
        <f>SUMIFS('Aceite Virgen Extra'!QY$6:QY$257,'Aceite Virgen Extra'!$A$6:$A$257,"&gt;="&amp;$A283,'Aceite Virgen Extra'!$B$6:$B$257,"&lt;="&amp;$B283)</f>
        <v>1.46</v>
      </c>
      <c r="QZ283" s="4">
        <f>SUMIFS('Aceite Virgen Extra'!QZ$6:QZ$257,'Aceite Virgen Extra'!$A$6:$A$257,"&gt;="&amp;$A283,'Aceite Virgen Extra'!$B$6:$B$257,"&lt;="&amp;$B283)</f>
        <v>1.1099999999999999</v>
      </c>
      <c r="RA283" s="4">
        <f>SUMIFS('Aceite Virgen Extra'!RA$6:RA$257,'Aceite Virgen Extra'!$A$6:$A$257,"&gt;="&amp;$A283,'Aceite Virgen Extra'!$B$6:$B$257,"&lt;="&amp;$B283)</f>
        <v>0</v>
      </c>
      <c r="RE283" s="4">
        <f>SUMIFS('Aceite Virgen Extra'!RE$6:RE$257,'Aceite Virgen Extra'!$A$6:$A$257,"&gt;="&amp;$A283,'Aceite Virgen Extra'!$B$6:$B$257,"&lt;="&amp;$B283)</f>
        <v>0.60000000000000009</v>
      </c>
      <c r="RF283" s="4">
        <f>SUMIFS('Aceite Virgen Extra'!RF$6:RF$257,'Aceite Virgen Extra'!$A$6:$A$257,"&gt;="&amp;$A283,'Aceite Virgen Extra'!$B$6:$B$257,"&lt;="&amp;$B283)</f>
        <v>0.69</v>
      </c>
      <c r="RG283" s="4">
        <f>SUMIFS('Aceite Virgen Extra'!RG$6:RG$257,'Aceite Virgen Extra'!$A$6:$A$257,"&gt;="&amp;$A283,'Aceite Virgen Extra'!$B$6:$B$257,"&lt;="&amp;$B283)</f>
        <v>0.22</v>
      </c>
      <c r="RH283" s="4">
        <f>SUMIFS('Aceite Virgen Extra'!RH$6:RH$257,'Aceite Virgen Extra'!$A$6:$A$257,"&gt;="&amp;$A283,'Aceite Virgen Extra'!$B$6:$B$257,"&lt;="&amp;$B283)</f>
        <v>1.48</v>
      </c>
      <c r="RL283" s="4">
        <f>SUMIFS('Aceite Virgen Extra'!RL$6:RL$257,'Aceite Virgen Extra'!$A$6:$A$257,"&gt;="&amp;$A283,'Aceite Virgen Extra'!$B$6:$B$257,"&lt;="&amp;$B283)</f>
        <v>0.64</v>
      </c>
      <c r="RM283" s="4">
        <f>SUMIFS('Aceite Virgen Extra'!RM$6:RM$257,'Aceite Virgen Extra'!$A$6:$A$257,"&gt;="&amp;$A283,'Aceite Virgen Extra'!$B$6:$B$257,"&lt;="&amp;$B283)</f>
        <v>0.59</v>
      </c>
      <c r="RN283" s="4">
        <f>SUMIFS('Aceite Virgen Extra'!RN$6:RN$257,'Aceite Virgen Extra'!$A$6:$A$257,"&gt;="&amp;$A283,'Aceite Virgen Extra'!$B$6:$B$257,"&lt;="&amp;$B283)</f>
        <v>0.57999999999999996</v>
      </c>
      <c r="RO283" s="4">
        <f>SUMIFS('Aceite Virgen Extra'!RO$6:RO$257,'Aceite Virgen Extra'!$A$6:$A$257,"&gt;="&amp;$A283,'Aceite Virgen Extra'!$B$6:$B$257,"&lt;="&amp;$B283)</f>
        <v>0</v>
      </c>
      <c r="RS283" s="69">
        <f>SUMIFS('Aceite Virgen Extra'!RS$6:RS$257,'Aceite Virgen Extra'!$A$6:$A$257,"&gt;="&amp;$A283,'Aceite Virgen Extra'!$B$6:$B$257,"&lt;="&amp;$B283)</f>
        <v>0.28000000000000003</v>
      </c>
      <c r="RT283" s="4">
        <f>SUMIFS('Aceite Virgen Extra'!RT$6:RT$257,'Aceite Virgen Extra'!$A$6:$A$257,"&gt;="&amp;$A283,'Aceite Virgen Extra'!$B$6:$B$257,"&lt;="&amp;$B283)</f>
        <v>0</v>
      </c>
      <c r="RU283" s="4">
        <f>SUMIFS('Aceite Virgen Extra'!RU$6:RU$257,'Aceite Virgen Extra'!$A$6:$A$257,"&gt;="&amp;$A283,'Aceite Virgen Extra'!$B$6:$B$257,"&lt;="&amp;$B283)</f>
        <v>0</v>
      </c>
      <c r="RV283" s="4">
        <f>SUMIFS('Aceite Virgen Extra'!RV$6:RV$257,'Aceite Virgen Extra'!$A$6:$A$257,"&gt;="&amp;$A283,'Aceite Virgen Extra'!$B$6:$B$257,"&lt;="&amp;$B283)</f>
        <v>0.78</v>
      </c>
      <c r="RZ283" s="69">
        <f>SUMIFS('Aceite Virgen Extra'!RZ$6:RZ$257,'Aceite Virgen Extra'!$A$6:$A$257,"&gt;="&amp;$A283,'Aceite Virgen Extra'!$B$6:$B$257,"&lt;="&amp;$B283)</f>
        <v>0.36000000000000004</v>
      </c>
      <c r="SA283" s="4">
        <f>SUMIFS('Aceite Virgen Extra'!SA$6:SA$257,'Aceite Virgen Extra'!$A$6:$A$257,"&gt;="&amp;$A283,'Aceite Virgen Extra'!$B$6:$B$257,"&lt;="&amp;$B283)</f>
        <v>0.7</v>
      </c>
      <c r="SB283" s="4">
        <f>SUMIFS('Aceite Virgen Extra'!SB$6:SB$257,'Aceite Virgen Extra'!$A$6:$A$257,"&gt;="&amp;$A283,'Aceite Virgen Extra'!$B$6:$B$257,"&lt;="&amp;$B283)</f>
        <v>0.16</v>
      </c>
      <c r="SC283" s="4">
        <f>SUMIFS('Aceite Virgen Extra'!SC$6:SC$257,'Aceite Virgen Extra'!$A$6:$A$257,"&gt;="&amp;$A283,'Aceite Virgen Extra'!$B$6:$B$257,"&lt;="&amp;$B283)</f>
        <v>0</v>
      </c>
      <c r="SG283" s="69">
        <f>SUMIFS('Aceite Virgen Extra'!SG$6:SG$257,'Aceite Virgen Extra'!$A$6:$A$257,"&gt;="&amp;$A283,'Aceite Virgen Extra'!$B$6:$B$257,"&lt;="&amp;$B283)</f>
        <v>0.19</v>
      </c>
      <c r="SH283" s="4">
        <f>SUMIFS('Aceite Virgen Extra'!SH$6:SH$257,'Aceite Virgen Extra'!$A$6:$A$257,"&gt;="&amp;$A283,'Aceite Virgen Extra'!$B$6:$B$257,"&lt;="&amp;$B283)</f>
        <v>0.18</v>
      </c>
      <c r="SI283" s="4">
        <f>SUMIFS('Aceite Virgen Extra'!SI$6:SI$257,'Aceite Virgen Extra'!$A$6:$A$257,"&gt;="&amp;$A283,'Aceite Virgen Extra'!$B$6:$B$257,"&lt;="&amp;$B283)</f>
        <v>0.25</v>
      </c>
      <c r="SJ283" s="4">
        <f>SUMIFS('Aceite Virgen Extra'!SJ$6:SJ$257,'Aceite Virgen Extra'!$A$6:$A$257,"&gt;="&amp;$A283,'Aceite Virgen Extra'!$B$6:$B$257,"&lt;="&amp;$B283)</f>
        <v>0</v>
      </c>
      <c r="SN283" s="69">
        <f>SUMIFS('Aceite Virgen Extra'!SN$6:SN$257,'Aceite Virgen Extra'!$A$6:$A$257,"&gt;="&amp;$A283,'Aceite Virgen Extra'!$B$6:$B$257,"&lt;="&amp;$B283)</f>
        <v>1.08</v>
      </c>
      <c r="SO283" s="4">
        <f>SUMIFS('Aceite Virgen Extra'!SO$6:SO$257,'Aceite Virgen Extra'!$A$6:$A$257,"&gt;="&amp;$A283,'Aceite Virgen Extra'!$B$6:$B$257,"&lt;="&amp;$B283)</f>
        <v>0.49</v>
      </c>
      <c r="SP283" s="4">
        <f>SUMIFS('Aceite Virgen Extra'!SP$6:SP$257,'Aceite Virgen Extra'!$A$6:$A$257,"&gt;="&amp;$A283,'Aceite Virgen Extra'!$B$6:$B$257,"&lt;="&amp;$B283)</f>
        <v>0.86</v>
      </c>
      <c r="SQ283" s="4">
        <f>SUMIFS('Aceite Virgen Extra'!SQ$6:SQ$257,'Aceite Virgen Extra'!$A$6:$A$257,"&gt;="&amp;$A283,'Aceite Virgen Extra'!$B$6:$B$257,"&lt;="&amp;$B283)</f>
        <v>5.1400000000000006</v>
      </c>
      <c r="SU283" s="69">
        <f>SUMIFS('Aceite Virgen Extra'!SU$6:SU$257,'Aceite Virgen Extra'!$A$6:$A$257,"&gt;="&amp;$A283,'Aceite Virgen Extra'!$B$6:$B$257,"&lt;="&amp;$B283)</f>
        <v>3.04</v>
      </c>
      <c r="SV283" s="4">
        <f>SUMIFS('Aceite Virgen Extra'!SV$6:SV$257,'Aceite Virgen Extra'!$A$6:$A$257,"&gt;="&amp;$A283,'Aceite Virgen Extra'!$B$6:$B$257,"&lt;="&amp;$B283)</f>
        <v>5.8100000000000005</v>
      </c>
      <c r="SW283" s="4">
        <f>SUMIFS('Aceite Virgen Extra'!SW$6:SW$257,'Aceite Virgen Extra'!$A$6:$A$257,"&gt;="&amp;$A283,'Aceite Virgen Extra'!$B$6:$B$257,"&lt;="&amp;$B283)</f>
        <v>1.1800000000000002</v>
      </c>
      <c r="SX283" s="4">
        <f>SUMIFS('Aceite Virgen Extra'!SX$6:SX$257,'Aceite Virgen Extra'!$A$6:$A$257,"&gt;="&amp;$A283,'Aceite Virgen Extra'!$B$6:$B$257,"&lt;="&amp;$B283)</f>
        <v>7.4700000000000006</v>
      </c>
      <c r="TB283" s="69">
        <f>SUMIFS('Aceite Virgen Extra'!TB$6:TB$257,'Aceite Virgen Extra'!$A$6:$A$257,"&gt;="&amp;$A283,'Aceite Virgen Extra'!$B$6:$B$257,"&lt;="&amp;$B283)</f>
        <v>5.3800000000000008</v>
      </c>
      <c r="TC283" s="4">
        <f>SUMIFS('Aceite Virgen Extra'!TC$6:TC$257,'Aceite Virgen Extra'!$A$6:$A$257,"&gt;="&amp;$A283,'Aceite Virgen Extra'!$B$6:$B$257,"&lt;="&amp;$B283)</f>
        <v>8.19</v>
      </c>
      <c r="TD283" s="4">
        <f>SUMIFS('Aceite Virgen Extra'!TD$6:TD$257,'Aceite Virgen Extra'!$A$6:$A$257,"&gt;="&amp;$A283,'Aceite Virgen Extra'!$B$6:$B$257,"&lt;="&amp;$B283)</f>
        <v>4.4000000000000004</v>
      </c>
      <c r="TE283" s="4">
        <f>SUMIFS('Aceite Virgen Extra'!TE$6:TE$257,'Aceite Virgen Extra'!$A$6:$A$257,"&gt;="&amp;$A283,'Aceite Virgen Extra'!$B$6:$B$257,"&lt;="&amp;$B283)</f>
        <v>3.92</v>
      </c>
      <c r="TI283" s="69">
        <f>SUMIFS('Aceite Virgen Extra'!TI$6:TI$257,'Aceite Virgen Extra'!$A$6:$A$257,"&gt;="&amp;$A283,'Aceite Virgen Extra'!$B$6:$B$257,"&lt;="&amp;$B283)</f>
        <v>3.43</v>
      </c>
      <c r="TJ283" s="4">
        <f>SUMIFS('Aceite Virgen Extra'!TJ$6:TJ$257,'Aceite Virgen Extra'!$A$6:$A$257,"&gt;="&amp;$A283,'Aceite Virgen Extra'!$B$6:$B$257,"&lt;="&amp;$B283)</f>
        <v>6.4</v>
      </c>
      <c r="TK283" s="4">
        <f>SUMIFS('Aceite Virgen Extra'!TK$6:TK$257,'Aceite Virgen Extra'!$A$6:$A$257,"&gt;="&amp;$A283,'Aceite Virgen Extra'!$B$6:$B$257,"&lt;="&amp;$B283)</f>
        <v>2.15</v>
      </c>
      <c r="TL283" s="4">
        <f>SUMIFS('Aceite Virgen Extra'!TL$6:TL$257,'Aceite Virgen Extra'!$A$6:$A$257,"&gt;="&amp;$A283,'Aceite Virgen Extra'!$B$6:$B$257,"&lt;="&amp;$B283)</f>
        <v>4.76</v>
      </c>
      <c r="TP283" s="69">
        <f>SUMIFS('Aceite Virgen Extra'!TP$6:TP$257,'Aceite Virgen Extra'!$A$6:$A$257,"&gt;="&amp;$A283,'Aceite Virgen Extra'!$B$6:$B$257,"&lt;="&amp;$B283)</f>
        <v>10.199999999999999</v>
      </c>
      <c r="TQ283" s="4">
        <f>SUMIFS('Aceite Virgen Extra'!TQ$6:TQ$257,'Aceite Virgen Extra'!$A$6:$A$257,"&gt;="&amp;$A283,'Aceite Virgen Extra'!$B$6:$B$257,"&lt;="&amp;$B283)</f>
        <v>9.2899999999999991</v>
      </c>
      <c r="TR283" s="4">
        <f>SUMIFS('Aceite Virgen Extra'!TR$6:TR$257,'Aceite Virgen Extra'!$A$6:$A$257,"&gt;="&amp;$A283,'Aceite Virgen Extra'!$B$6:$B$257,"&lt;="&amp;$B283)</f>
        <v>10.559999999999999</v>
      </c>
      <c r="TS283" s="4">
        <f>SUMIFS('Aceite Virgen Extra'!TS$6:TS$257,'Aceite Virgen Extra'!$A$6:$A$257,"&gt;="&amp;$A283,'Aceite Virgen Extra'!$B$6:$B$257,"&lt;="&amp;$B283)</f>
        <v>12.520000000000001</v>
      </c>
      <c r="TW283" s="69">
        <f>SUMIFS('Aceite Virgen Extra'!TW$6:TW$257,'Aceite Virgen Extra'!$A$6:$A$257,"&gt;="&amp;$A283,'Aceite Virgen Extra'!$B$6:$B$257,"&lt;="&amp;$B283)</f>
        <v>7.65</v>
      </c>
      <c r="TX283" s="4">
        <f>SUMIFS('Aceite Virgen Extra'!TX$6:TX$257,'Aceite Virgen Extra'!$A$6:$A$257,"&gt;="&amp;$A283,'Aceite Virgen Extra'!$B$6:$B$257,"&lt;="&amp;$B283)</f>
        <v>2.99</v>
      </c>
      <c r="TY283" s="4">
        <f>SUMIFS('Aceite Virgen Extra'!TY$6:TY$257,'Aceite Virgen Extra'!$A$6:$A$257,"&gt;="&amp;$A283,'Aceite Virgen Extra'!$B$6:$B$257,"&lt;="&amp;$B283)</f>
        <v>8.99</v>
      </c>
      <c r="TZ283" s="4">
        <f>SUMIFS('Aceite Virgen Extra'!TZ$6:TZ$257,'Aceite Virgen Extra'!$A$6:$A$257,"&gt;="&amp;$A283,'Aceite Virgen Extra'!$B$6:$B$257,"&lt;="&amp;$B283)</f>
        <v>15.629999999999999</v>
      </c>
      <c r="UD283" s="69">
        <f>SUMIFS('Aceite Virgen Extra'!UD$6:UD$257,'Aceite Virgen Extra'!$A$6:$A$257,"&gt;="&amp;$A283,'Aceite Virgen Extra'!$B$6:$B$257,"&lt;="&amp;$B283)</f>
        <v>8.77</v>
      </c>
      <c r="UE283" s="4">
        <f>SUMIFS('Aceite Virgen Extra'!UE$6:UE$257,'Aceite Virgen Extra'!$A$6:$A$257,"&gt;="&amp;$A283,'Aceite Virgen Extra'!$B$6:$B$257,"&lt;="&amp;$B283)</f>
        <v>3.5</v>
      </c>
      <c r="UF283" s="4">
        <f>SUMIFS('Aceite Virgen Extra'!UF$6:UF$257,'Aceite Virgen Extra'!$A$6:$A$257,"&gt;="&amp;$A283,'Aceite Virgen Extra'!$B$6:$B$257,"&lt;="&amp;$B283)</f>
        <v>10.08</v>
      </c>
      <c r="UG283" s="4">
        <f>SUMIFS('Aceite Virgen Extra'!UG$6:UG$257,'Aceite Virgen Extra'!$A$6:$A$257,"&gt;="&amp;$A283,'Aceite Virgen Extra'!$B$6:$B$257,"&lt;="&amp;$B283)</f>
        <v>1.87</v>
      </c>
      <c r="UK283" s="69">
        <f>SUMIFS('Aceite Virgen Extra'!UK$6:UK$257,'Aceite Virgen Extra'!$A$6:$A$257,"&gt;="&amp;$A283,'Aceite Virgen Extra'!$B$6:$B$257,"&lt;="&amp;$B283)</f>
        <v>14.319999999999999</v>
      </c>
      <c r="UL283" s="4">
        <f>SUMIFS('Aceite Virgen Extra'!UL$6:UL$257,'Aceite Virgen Extra'!$A$6:$A$257,"&gt;="&amp;$A283,'Aceite Virgen Extra'!$B$6:$B$257,"&lt;="&amp;$B283)</f>
        <v>2.5300000000000002</v>
      </c>
      <c r="UM283" s="4">
        <f>SUMIFS('Aceite Virgen Extra'!UM$6:UM$257,'Aceite Virgen Extra'!$A$6:$A$257,"&gt;="&amp;$A283,'Aceite Virgen Extra'!$B$6:$B$257,"&lt;="&amp;$B283)</f>
        <v>17.829999999999998</v>
      </c>
      <c r="UN283" s="4">
        <f>SUMIFS('Aceite Virgen Extra'!UN$6:UN$257,'Aceite Virgen Extra'!$A$6:$A$257,"&gt;="&amp;$A283,'Aceite Virgen Extra'!$B$6:$B$257,"&lt;="&amp;$B283)</f>
        <v>21.47</v>
      </c>
      <c r="UR283" s="69">
        <f>SUMIFS('Aceite Virgen Extra'!UR$6:UR$257,'Aceite Virgen Extra'!$A$6:$A$257,"&gt;="&amp;$A283,'Aceite Virgen Extra'!$B$6:$B$257,"&lt;="&amp;$B283)</f>
        <v>19.09</v>
      </c>
      <c r="US283" s="4">
        <f>SUMIFS('Aceite Virgen Extra'!US$6:US$257,'Aceite Virgen Extra'!$A$6:$A$257,"&gt;="&amp;$A283,'Aceite Virgen Extra'!$B$6:$B$257,"&lt;="&amp;$B283)</f>
        <v>5.08</v>
      </c>
      <c r="UT283" s="4">
        <f>SUMIFS('Aceite Virgen Extra'!UT$6:UT$257,'Aceite Virgen Extra'!$A$6:$A$257,"&gt;="&amp;$A283,'Aceite Virgen Extra'!$B$6:$B$257,"&lt;="&amp;$B283)</f>
        <v>28.06</v>
      </c>
      <c r="UU283" s="4">
        <f>SUMIFS('Aceite Virgen Extra'!UU$6:UU$257,'Aceite Virgen Extra'!$A$6:$A$257,"&gt;="&amp;$A283,'Aceite Virgen Extra'!$B$6:$B$257,"&lt;="&amp;$B283)</f>
        <v>13.99</v>
      </c>
      <c r="UY283" s="69">
        <f>SUMIFS('Aceite Virgen Extra'!UY$6:UY$257,'Aceite Virgen Extra'!$A$6:$A$257,"&gt;="&amp;$A283,'Aceite Virgen Extra'!$B$6:$B$257,"&lt;="&amp;$B283)</f>
        <v>24.08</v>
      </c>
      <c r="UZ283" s="4">
        <f>SUMIFS('Aceite Virgen Extra'!UZ$6:UZ$257,'Aceite Virgen Extra'!$A$6:$A$257,"&gt;="&amp;$A283,'Aceite Virgen Extra'!$B$6:$B$257,"&lt;="&amp;$B283)</f>
        <v>10.719999999999999</v>
      </c>
      <c r="VA283" s="4">
        <f>SUMIFS('Aceite Virgen Extra'!VA$6:VA$257,'Aceite Virgen Extra'!$A$6:$A$257,"&gt;="&amp;$A283,'Aceite Virgen Extra'!$B$6:$B$257,"&lt;="&amp;$B283)</f>
        <v>31.740000000000002</v>
      </c>
      <c r="VB283" s="4">
        <f>SUMIFS('Aceite Virgen Extra'!VB$6:VB$257,'Aceite Virgen Extra'!$A$6:$A$257,"&gt;="&amp;$A283,'Aceite Virgen Extra'!$B$6:$B$257,"&lt;="&amp;$B283)</f>
        <v>19.880000000000003</v>
      </c>
      <c r="VF283" s="69">
        <f>SUMIFS('Aceite Virgen Extra'!VF$6:VF$257,'Aceite Virgen Extra'!$A$6:$A$257,"&gt;="&amp;$A283,'Aceite Virgen Extra'!$B$6:$B$257,"&lt;="&amp;$B283)</f>
        <v>22.16</v>
      </c>
      <c r="VG283" s="4">
        <f>SUMIFS('Aceite Virgen Extra'!VG$6:VG$257,'Aceite Virgen Extra'!$A$6:$A$257,"&gt;="&amp;$A283,'Aceite Virgen Extra'!$B$6:$B$257,"&lt;="&amp;$B283)</f>
        <v>12.7</v>
      </c>
      <c r="VH283" s="4">
        <f>SUMIFS('Aceite Virgen Extra'!VH$6:VH$257,'Aceite Virgen Extra'!$A$6:$A$257,"&gt;="&amp;$A283,'Aceite Virgen Extra'!$B$6:$B$257,"&lt;="&amp;$B283)</f>
        <v>24.9</v>
      </c>
      <c r="VI283" s="4">
        <f>SUMIFS('Aceite Virgen Extra'!VI$6:VI$257,'Aceite Virgen Extra'!$A$6:$A$257,"&gt;="&amp;$A283,'Aceite Virgen Extra'!$B$6:$B$257,"&lt;="&amp;$B283)</f>
        <v>31.409999999999997</v>
      </c>
      <c r="VM283" s="69">
        <f>SUMIFS('Aceite Virgen Extra'!VM$6:VM$257,'Aceite Virgen Extra'!$A$6:$A$257,"&gt;="&amp;$A283,'Aceite Virgen Extra'!$B$6:$B$257,"&lt;="&amp;$B283)</f>
        <v>18</v>
      </c>
      <c r="VN283" s="4">
        <f>SUMIFS('Aceite Virgen Extra'!VN$6:VN$257,'Aceite Virgen Extra'!$A$6:$A$257,"&gt;="&amp;$A283,'Aceite Virgen Extra'!$B$6:$B$257,"&lt;="&amp;$B283)</f>
        <v>11.23</v>
      </c>
      <c r="VO283" s="4">
        <f>SUMIFS('Aceite Virgen Extra'!VO$6:VO$257,'Aceite Virgen Extra'!$A$6:$A$257,"&gt;="&amp;$A283,'Aceite Virgen Extra'!$B$6:$B$257,"&lt;="&amp;$B283)</f>
        <v>21.52</v>
      </c>
      <c r="VP283" s="4">
        <f>SUMIFS('Aceite Virgen Extra'!VP$6:VP$257,'Aceite Virgen Extra'!$A$6:$A$257,"&gt;="&amp;$A283,'Aceite Virgen Extra'!$B$6:$B$257,"&lt;="&amp;$B283)</f>
        <v>19.13</v>
      </c>
      <c r="VT283" s="69">
        <f>SUMIFS('Aceite Virgen Extra'!VT$6:VT$257,'Aceite Virgen Extra'!$A$6:$A$257,"&gt;="&amp;$A283,'Aceite Virgen Extra'!$B$6:$B$257,"&lt;="&amp;$B283)</f>
        <v>10.030000000000001</v>
      </c>
      <c r="VU283" s="4">
        <f>SUMIFS('Aceite Virgen Extra'!VU$6:VU$257,'Aceite Virgen Extra'!$A$6:$A$257,"&gt;="&amp;$A283,'Aceite Virgen Extra'!$B$6:$B$257,"&lt;="&amp;$B283)</f>
        <v>9.36</v>
      </c>
      <c r="VV283" s="4">
        <f>SUMIFS('Aceite Virgen Extra'!VV$6:VV$257,'Aceite Virgen Extra'!$A$6:$A$257,"&gt;="&amp;$A283,'Aceite Virgen Extra'!$B$6:$B$257,"&lt;="&amp;$B283)</f>
        <v>9.89</v>
      </c>
      <c r="VW283" s="4">
        <f>SUMIFS('Aceite Virgen Extra'!VW$6:VW$257,'Aceite Virgen Extra'!$A$6:$A$257,"&gt;="&amp;$A283,'Aceite Virgen Extra'!$B$6:$B$257,"&lt;="&amp;$B283)</f>
        <v>13.13</v>
      </c>
      <c r="WA283" s="69">
        <f>SUMIFS('Aceite Virgen Extra'!WA$6:WA$257,'Aceite Virgen Extra'!$A$6:$A$257,"&gt;="&amp;$A283,'Aceite Virgen Extra'!$B$6:$B$257,"&lt;="&amp;$B283)</f>
        <v>5.839999999999999</v>
      </c>
      <c r="WB283" s="4">
        <f>SUMIFS('Aceite Virgen Extra'!WB$6:WB$257,'Aceite Virgen Extra'!$A$6:$A$257,"&gt;="&amp;$A283,'Aceite Virgen Extra'!$B$6:$B$257,"&lt;="&amp;$B283)</f>
        <v>1.9999999999999998</v>
      </c>
      <c r="WC283" s="4">
        <f>SUMIFS('Aceite Virgen Extra'!WC$6:WC$257,'Aceite Virgen Extra'!$A$6:$A$257,"&gt;="&amp;$A283,'Aceite Virgen Extra'!$B$6:$B$257,"&lt;="&amp;$B283)</f>
        <v>5.84</v>
      </c>
      <c r="WD283" s="4">
        <f>SUMIFS('Aceite Virgen Extra'!WD$6:WD$257,'Aceite Virgen Extra'!$A$6:$A$257,"&gt;="&amp;$A283,'Aceite Virgen Extra'!$B$6:$B$257,"&lt;="&amp;$B283)</f>
        <v>16.990000000000002</v>
      </c>
      <c r="WH283" s="69">
        <f>SUMIFS('Aceite Virgen Extra'!WH$6:WH$257,'Aceite Virgen Extra'!$A$6:$A$257,"&gt;="&amp;$A283,'Aceite Virgen Extra'!$B$6:$B$257,"&lt;="&amp;$B283)</f>
        <v>7.88</v>
      </c>
      <c r="WI283" s="4">
        <f>SUMIFS('Aceite Virgen Extra'!WI$6:WI$257,'Aceite Virgen Extra'!$A$6:$A$257,"&gt;="&amp;$A283,'Aceite Virgen Extra'!$B$6:$B$257,"&lt;="&amp;$B283)</f>
        <v>5.3</v>
      </c>
      <c r="WJ283" s="4">
        <f>SUMIFS('Aceite Virgen Extra'!WJ$6:WJ$257,'Aceite Virgen Extra'!$A$6:$A$257,"&gt;="&amp;$A283,'Aceite Virgen Extra'!$B$6:$B$257,"&lt;="&amp;$B283)</f>
        <v>8.0500000000000007</v>
      </c>
      <c r="WK283" s="4">
        <f>SUMIFS('Aceite Virgen Extra'!WK$6:WK$257,'Aceite Virgen Extra'!$A$6:$A$257,"&gt;="&amp;$A283,'Aceite Virgen Extra'!$B$6:$B$257,"&lt;="&amp;$B283)</f>
        <v>12.38</v>
      </c>
      <c r="WO283" s="69">
        <f>SUMIFS('Aceite Virgen Extra'!WO$6:WO$257,'Aceite Virgen Extra'!$A$6:$A$257,"&gt;="&amp;$A283,'Aceite Virgen Extra'!$B$6:$B$257,"&lt;="&amp;$B283)</f>
        <v>7.87</v>
      </c>
      <c r="WP283" s="4">
        <f>SUMIFS('Aceite Virgen Extra'!WP$6:WP$257,'Aceite Virgen Extra'!$A$6:$A$257,"&gt;="&amp;$A283,'Aceite Virgen Extra'!$B$6:$B$257,"&lt;="&amp;$B283)</f>
        <v>4.46</v>
      </c>
      <c r="WQ283" s="4">
        <f>SUMIFS('Aceite Virgen Extra'!WQ$6:WQ$257,'Aceite Virgen Extra'!$A$6:$A$257,"&gt;="&amp;$A283,'Aceite Virgen Extra'!$B$6:$B$257,"&lt;="&amp;$B283)</f>
        <v>8.67</v>
      </c>
      <c r="WR283" s="4">
        <f>SUMIFS('Aceite Virgen Extra'!WR$6:WR$257,'Aceite Virgen Extra'!$A$6:$A$257,"&gt;="&amp;$A283,'Aceite Virgen Extra'!$B$6:$B$257,"&lt;="&amp;$B283)</f>
        <v>13.36</v>
      </c>
      <c r="WV283" s="69">
        <f>SUMIFS('Aceite Virgen Extra'!WV$6:WV$257,'Aceite Virgen Extra'!$A$6:$A$257,"&gt;="&amp;$A283,'Aceite Virgen Extra'!$B$6:$B$257,"&lt;="&amp;$B283)</f>
        <v>3.0800000000000005</v>
      </c>
      <c r="WW283" s="4">
        <f>SUMIFS('Aceite Virgen Extra'!WW$6:WW$257,'Aceite Virgen Extra'!$A$6:$A$257,"&gt;="&amp;$A283,'Aceite Virgen Extra'!$B$6:$B$257,"&lt;="&amp;$B283)</f>
        <v>3.2699999999999996</v>
      </c>
      <c r="WX283" s="4">
        <f>SUMIFS('Aceite Virgen Extra'!WX$6:WX$257,'Aceite Virgen Extra'!$A$6:$A$257,"&gt;="&amp;$A283,'Aceite Virgen Extra'!$B$6:$B$257,"&lt;="&amp;$B283)</f>
        <v>2.6199999999999997</v>
      </c>
      <c r="WY283" s="4">
        <f>SUMIFS('Aceite Virgen Extra'!WY$6:WY$257,'Aceite Virgen Extra'!$A$6:$A$257,"&gt;="&amp;$A283,'Aceite Virgen Extra'!$B$6:$B$257,"&lt;="&amp;$B283)</f>
        <v>3.09</v>
      </c>
      <c r="XC283" s="69">
        <f>SUMIFS('Aceite Virgen Extra'!XC$6:XC$257,'Aceite Virgen Extra'!$A$6:$A$257,"&gt;="&amp;$A283,'Aceite Virgen Extra'!$B$6:$B$257,"&lt;="&amp;$B283)</f>
        <v>1.9500000000000002</v>
      </c>
      <c r="XD283" s="4">
        <f>SUMIFS('Aceite Virgen Extra'!XD$6:XD$257,'Aceite Virgen Extra'!$A$6:$A$257,"&gt;="&amp;$A283,'Aceite Virgen Extra'!$B$6:$B$257,"&lt;="&amp;$B283)</f>
        <v>2.5300000000000002</v>
      </c>
      <c r="XE283" s="4">
        <f>SUMIFS('Aceite Virgen Extra'!XE$6:XE$257,'Aceite Virgen Extra'!$A$6:$A$257,"&gt;="&amp;$A283,'Aceite Virgen Extra'!$B$6:$B$257,"&lt;="&amp;$B283)</f>
        <v>1.77</v>
      </c>
      <c r="XF283" s="4">
        <f>SUMIFS('Aceite Virgen Extra'!XF$6:XF$257,'Aceite Virgen Extra'!$A$6:$A$257,"&gt;="&amp;$A283,'Aceite Virgen Extra'!$B$6:$B$257,"&lt;="&amp;$B283)</f>
        <v>2.12</v>
      </c>
      <c r="XJ283" s="69">
        <f>SUMIFS('Aceite Virgen Extra'!XJ$6:XJ$257,'Aceite Virgen Extra'!$A$6:$A$257,"&gt;="&amp;$A283,'Aceite Virgen Extra'!$B$6:$B$257,"&lt;="&amp;$B283)</f>
        <v>2.8100000000000005</v>
      </c>
      <c r="XK283" s="4">
        <f>SUMIFS('Aceite Virgen Extra'!XK$6:XK$257,'Aceite Virgen Extra'!$A$6:$A$257,"&gt;="&amp;$A283,'Aceite Virgen Extra'!$B$6:$B$257,"&lt;="&amp;$B283)</f>
        <v>2.7800000000000002</v>
      </c>
      <c r="XL283" s="4">
        <f>SUMIFS('Aceite Virgen Extra'!XL$6:XL$257,'Aceite Virgen Extra'!$A$6:$A$257,"&gt;="&amp;$A283,'Aceite Virgen Extra'!$B$6:$B$257,"&lt;="&amp;$B283)</f>
        <v>2.0699999999999998</v>
      </c>
      <c r="XM283" s="4">
        <f>SUMIFS('Aceite Virgen Extra'!XM$6:XM$257,'Aceite Virgen Extra'!$A$6:$A$257,"&gt;="&amp;$A283,'Aceite Virgen Extra'!$B$6:$B$257,"&lt;="&amp;$B283)</f>
        <v>0</v>
      </c>
      <c r="XQ283" s="69">
        <f>SUMIFS('Aceite Virgen Extra'!XQ$6:XQ$257,'Aceite Virgen Extra'!$A$6:$A$257,"&gt;="&amp;$A283,'Aceite Virgen Extra'!$B$6:$B$257,"&lt;="&amp;$B283)</f>
        <v>3.8299999999999996</v>
      </c>
      <c r="XR283" s="4">
        <f>SUMIFS('Aceite Virgen Extra'!XR$6:XR$257,'Aceite Virgen Extra'!$A$6:$A$257,"&gt;="&amp;$A283,'Aceite Virgen Extra'!$B$6:$B$257,"&lt;="&amp;$B283)</f>
        <v>6.3500000000000005</v>
      </c>
      <c r="XS283" s="4">
        <f>SUMIFS('Aceite Virgen Extra'!XS$6:XS$257,'Aceite Virgen Extra'!$A$6:$A$257,"&gt;="&amp;$A283,'Aceite Virgen Extra'!$B$6:$B$257,"&lt;="&amp;$B283)</f>
        <v>2.91</v>
      </c>
      <c r="XT283" s="4">
        <f>SUMIFS('Aceite Virgen Extra'!XT$6:XT$257,'Aceite Virgen Extra'!$A$6:$A$257,"&gt;="&amp;$A283,'Aceite Virgen Extra'!$B$6:$B$257,"&lt;="&amp;$B283)</f>
        <v>1.17</v>
      </c>
      <c r="XX283" s="69">
        <f>SUMIFS('Aceite Virgen Extra'!XX$6:XX$257,'Aceite Virgen Extra'!$A$6:$A$257,"&gt;="&amp;$A283,'Aceite Virgen Extra'!$B$6:$B$257,"&lt;="&amp;$B283)</f>
        <v>4.55</v>
      </c>
      <c r="XY283" s="4">
        <f>SUMIFS('Aceite Virgen Extra'!XY$6:XY$257,'Aceite Virgen Extra'!$A$6:$A$257,"&gt;="&amp;$A283,'Aceite Virgen Extra'!$B$6:$B$257,"&lt;="&amp;$B283)</f>
        <v>2.64</v>
      </c>
      <c r="XZ283" s="4">
        <f>SUMIFS('Aceite Virgen Extra'!XZ$6:XZ$257,'Aceite Virgen Extra'!$A$6:$A$257,"&gt;="&amp;$A283,'Aceite Virgen Extra'!$B$6:$B$257,"&lt;="&amp;$B283)</f>
        <v>6.43</v>
      </c>
      <c r="YA283" s="4">
        <f>SUMIFS('Aceite Virgen Extra'!YA$6:YA$257,'Aceite Virgen Extra'!$A$6:$A$257,"&gt;="&amp;$A283,'Aceite Virgen Extra'!$B$6:$B$257,"&lt;="&amp;$B283)</f>
        <v>3.5300000000000002</v>
      </c>
      <c r="YE283" s="69">
        <f>SUMIFS('Aceite Virgen Extra'!YE$6:YE$257,'Aceite Virgen Extra'!$A$6:$A$257,"&gt;="&amp;$A283,'Aceite Virgen Extra'!$B$6:$B$257,"&lt;="&amp;$B283)</f>
        <v>0.77</v>
      </c>
      <c r="YF283" s="4">
        <f>SUMIFS('Aceite Virgen Extra'!YF$6:YF$257,'Aceite Virgen Extra'!$A$6:$A$257,"&gt;="&amp;$A283,'Aceite Virgen Extra'!$B$6:$B$257,"&lt;="&amp;$B283)</f>
        <v>1.01</v>
      </c>
      <c r="YG283" s="4">
        <f>SUMIFS('Aceite Virgen Extra'!YG$6:YG$257,'Aceite Virgen Extra'!$A$6:$A$257,"&gt;="&amp;$A283,'Aceite Virgen Extra'!$B$6:$B$257,"&lt;="&amp;$B283)</f>
        <v>0.6100000000000001</v>
      </c>
      <c r="YH283" s="4">
        <f>SUMIFS('Aceite Virgen Extra'!YH$6:YH$257,'Aceite Virgen Extra'!$A$6:$A$257,"&gt;="&amp;$A283,'Aceite Virgen Extra'!$B$6:$B$257,"&lt;="&amp;$B283)</f>
        <v>1.04</v>
      </c>
      <c r="YL283" s="69">
        <f>SUMIFS('Aceite Virgen Extra'!YL$6:YL$257,'Aceite Virgen Extra'!$A$6:$A$257,"&gt;="&amp;$A283,'Aceite Virgen Extra'!$B$6:$B$257,"&lt;="&amp;$B283)</f>
        <v>1.06</v>
      </c>
      <c r="YM283" s="4">
        <f>SUMIFS('Aceite Virgen Extra'!YM$6:YM$257,'Aceite Virgen Extra'!$A$6:$A$257,"&gt;="&amp;$A283,'Aceite Virgen Extra'!$B$6:$B$257,"&lt;="&amp;$B283)</f>
        <v>0.84000000000000008</v>
      </c>
      <c r="YN283" s="4">
        <f>SUMIFS('Aceite Virgen Extra'!YN$6:YN$257,'Aceite Virgen Extra'!$A$6:$A$257,"&gt;="&amp;$A283,'Aceite Virgen Extra'!$B$6:$B$257,"&lt;="&amp;$B283)</f>
        <v>1.1100000000000001</v>
      </c>
      <c r="YO283" s="4">
        <f>SUMIFS('Aceite Virgen Extra'!YO$6:YO$257,'Aceite Virgen Extra'!$A$6:$A$257,"&gt;="&amp;$A283,'Aceite Virgen Extra'!$B$6:$B$257,"&lt;="&amp;$B283)</f>
        <v>0.94000000000000006</v>
      </c>
      <c r="YP283" s="4">
        <f>SUMIFS('Aceite Virgen Extra'!YP$6:YP$257,'Aceite Virgen Extra'!$A$6:$A$257,"&gt;="&amp;$A283,'Aceite Virgen Extra'!$B$6:$B$257,"&lt;="&amp;$B283)</f>
        <v>1.7999999999999998</v>
      </c>
      <c r="YS283" s="69">
        <f>SUMIFS('Aceite Virgen Extra'!YS$6:YS$257,'Aceite Virgen Extra'!$A$6:$A$257,"&gt;="&amp;$A283,'Aceite Virgen Extra'!$B$6:$B$257,"&lt;="&amp;$B283)</f>
        <v>1.3599999999999999</v>
      </c>
      <c r="YT283" s="4">
        <f>SUMIFS('Aceite Virgen Extra'!YT$6:YT$257,'Aceite Virgen Extra'!$A$6:$A$257,"&gt;="&amp;$A283,'Aceite Virgen Extra'!$B$6:$B$257,"&lt;="&amp;$B283)</f>
        <v>1.02</v>
      </c>
      <c r="YU283" s="4">
        <f>SUMIFS('Aceite Virgen Extra'!YU$6:YU$257,'Aceite Virgen Extra'!$A$6:$A$257,"&gt;="&amp;$A283,'Aceite Virgen Extra'!$B$6:$B$257,"&lt;="&amp;$B283)</f>
        <v>1.35</v>
      </c>
      <c r="YV283" s="4">
        <f>SUMIFS('Aceite Virgen Extra'!YV$6:YV$257,'Aceite Virgen Extra'!$A$6:$A$257,"&gt;="&amp;$A283,'Aceite Virgen Extra'!$B$6:$B$257,"&lt;="&amp;$B283)</f>
        <v>1.0899999999999999</v>
      </c>
      <c r="YW283" s="4">
        <f>SUMIFS('Aceite Virgen Extra'!YW$6:YW$257,'Aceite Virgen Extra'!$A$6:$A$257,"&gt;="&amp;$A283,'Aceite Virgen Extra'!$B$6:$B$257,"&lt;="&amp;$B283)</f>
        <v>2.2799999999999998</v>
      </c>
      <c r="YZ283" s="69">
        <f>SUMIFS('Aceite Virgen Extra'!YZ$6:YZ$257,'Aceite Virgen Extra'!$A$6:$A$257,"&gt;="&amp;$A283,'Aceite Virgen Extra'!$B$6:$B$257,"&lt;="&amp;$B283)</f>
        <v>2.0599999999999996</v>
      </c>
      <c r="ZA283" s="4">
        <f>SUMIFS('Aceite Virgen Extra'!ZA$6:ZA$257,'Aceite Virgen Extra'!$A$6:$A$257,"&gt;="&amp;$A283,'Aceite Virgen Extra'!$B$6:$B$257,"&lt;="&amp;$B283)</f>
        <v>1.1000000000000001</v>
      </c>
      <c r="ZB283" s="4">
        <f>SUMIFS('Aceite Virgen Extra'!ZB$6:ZB$257,'Aceite Virgen Extra'!$A$6:$A$257,"&gt;="&amp;$A283,'Aceite Virgen Extra'!$B$6:$B$257,"&lt;="&amp;$B283)</f>
        <v>2.44</v>
      </c>
      <c r="ZC283" s="4">
        <f>SUMIFS('Aceite Virgen Extra'!ZC$6:ZC$257,'Aceite Virgen Extra'!$A$6:$A$257,"&gt;="&amp;$A283,'Aceite Virgen Extra'!$B$6:$B$257,"&lt;="&amp;$B283)</f>
        <v>1.7</v>
      </c>
      <c r="ZD283" s="4">
        <f>SUMIFS('Aceite Virgen Extra'!ZD$6:ZD$257,'Aceite Virgen Extra'!$A$6:$A$257,"&gt;="&amp;$A283,'Aceite Virgen Extra'!$B$6:$B$257,"&lt;="&amp;$B283)</f>
        <v>6.6</v>
      </c>
    </row>
    <row r="284" spans="1:680" x14ac:dyDescent="0.25">
      <c r="A284" s="9">
        <f>'TAM Aceite Virgen Extra'!B32</f>
        <v>10.199999999999999</v>
      </c>
      <c r="B284" s="9">
        <f>'TAM Aceite Virgen Extra'!C32</f>
        <v>10.5</v>
      </c>
      <c r="C284" s="9"/>
      <c r="D284" s="4">
        <f>SUMIFS('Aceite Virgen Extra'!D$6:D$257,'Aceite Virgen Extra'!$A$6:$A$257,"&gt;="&amp;$A284,'Aceite Virgen Extra'!$B$6:$B$257,"&lt;="&amp;$B284)</f>
        <v>0.47000000000000003</v>
      </c>
      <c r="E284" s="4">
        <f>SUMIFS('Aceite Virgen Extra'!E$6:E$257,'Aceite Virgen Extra'!$A$6:$A$257,"&gt;="&amp;$A284,'Aceite Virgen Extra'!$B$6:$B$257,"&lt;="&amp;$B284)</f>
        <v>1.33</v>
      </c>
      <c r="F284" s="4">
        <f>SUMIFS('Aceite Virgen Extra'!F$6:F$257,'Aceite Virgen Extra'!$A$6:$A$257,"&gt;="&amp;$A284,'Aceite Virgen Extra'!$B$6:$B$257,"&lt;="&amp;$B284)</f>
        <v>0.28000000000000003</v>
      </c>
      <c r="G284" s="4">
        <f>SUMIFS('Aceite Virgen Extra'!G$6:G$257,'Aceite Virgen Extra'!$A$6:$A$257,"&gt;="&amp;$A284,'Aceite Virgen Extra'!$B$6:$B$257,"&lt;="&amp;$B284)</f>
        <v>0</v>
      </c>
      <c r="H284" s="9"/>
      <c r="I284" s="9"/>
      <c r="J284" s="9"/>
      <c r="K284" s="4">
        <f>SUMIFS('Aceite Virgen Extra'!K$6:K$257,'Aceite Virgen Extra'!$A$6:$A$257,"&gt;="&amp;$A284,'Aceite Virgen Extra'!$B$6:$B$257,"&lt;="&amp;$B284)</f>
        <v>0.08</v>
      </c>
      <c r="L284" s="4">
        <f>SUMIFS('Aceite Virgen Extra'!L$6:L$257,'Aceite Virgen Extra'!$A$6:$A$257,"&gt;="&amp;$A284,'Aceite Virgen Extra'!$B$6:$B$257,"&lt;="&amp;$B284)</f>
        <v>0.16</v>
      </c>
      <c r="M284" s="4">
        <f>SUMIFS('Aceite Virgen Extra'!M$6:M$257,'Aceite Virgen Extra'!$A$6:$A$257,"&gt;="&amp;$A284,'Aceite Virgen Extra'!$B$6:$B$257,"&lt;="&amp;$B284)</f>
        <v>0.08</v>
      </c>
      <c r="N284" s="4">
        <f>SUMIFS('Aceite Virgen Extra'!N$6:N$257,'Aceite Virgen Extra'!$A$6:$A$257,"&gt;="&amp;$A284,'Aceite Virgen Extra'!$B$6:$B$257,"&lt;="&amp;$B284)</f>
        <v>0</v>
      </c>
      <c r="O284" s="9"/>
      <c r="P284" s="9"/>
      <c r="Q284" s="9"/>
      <c r="R284" s="4">
        <f>SUMIFS('Aceite Virgen Extra'!R$6:R$257,'Aceite Virgen Extra'!$A$6:$A$257,"&gt;="&amp;$A284,'Aceite Virgen Extra'!$B$6:$B$257,"&lt;="&amp;$B284)</f>
        <v>0.14000000000000001</v>
      </c>
      <c r="S284" s="4">
        <f>SUMIFS('Aceite Virgen Extra'!S$6:S$257,'Aceite Virgen Extra'!$A$6:$A$257,"&gt;="&amp;$A284,'Aceite Virgen Extra'!$B$6:$B$257,"&lt;="&amp;$B284)</f>
        <v>0</v>
      </c>
      <c r="T284" s="4">
        <f>SUMIFS('Aceite Virgen Extra'!T$6:T$257,'Aceite Virgen Extra'!$A$6:$A$257,"&gt;="&amp;$A284,'Aceite Virgen Extra'!$B$6:$B$257,"&lt;="&amp;$B284)</f>
        <v>0.21</v>
      </c>
      <c r="U284" s="4">
        <f>SUMIFS('Aceite Virgen Extra'!U$6:U$257,'Aceite Virgen Extra'!$A$6:$A$257,"&gt;="&amp;$A284,'Aceite Virgen Extra'!$B$6:$B$257,"&lt;="&amp;$B284)</f>
        <v>0.16</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0.02</v>
      </c>
      <c r="AN284" s="4">
        <f>SUMIFS('Aceite Virgen Extra'!AN$6:AN$257,'Aceite Virgen Extra'!$A$6:$A$257,"&gt;="&amp;$A284,'Aceite Virgen Extra'!$B$6:$B$257,"&lt;="&amp;$B284)</f>
        <v>0</v>
      </c>
      <c r="AO284" s="4">
        <f>SUMIFS('Aceite Virgen Extra'!AO$6:AO$257,'Aceite Virgen Extra'!$A$6:$A$257,"&gt;="&amp;$A284,'Aceite Virgen Extra'!$B$6:$B$257,"&lt;="&amp;$B284)</f>
        <v>0.04</v>
      </c>
      <c r="AP284" s="4">
        <f>SUMIFS('Aceite Virgen Extra'!AP$6:AP$257,'Aceite Virgen Extra'!$A$6:$A$257,"&gt;="&amp;$A284,'Aceite Virgen Extra'!$B$6:$B$257,"&lt;="&amp;$B284)</f>
        <v>0</v>
      </c>
      <c r="AQ284" s="9"/>
      <c r="AR284" s="9"/>
      <c r="AT284" s="4">
        <f>SUMIFS('Aceite Virgen Extra'!AT$6:AT$257,'Aceite Virgen Extra'!$A$6:$A$257,"&gt;="&amp;$A284,'Aceite Virgen Extra'!$B$6:$B$257,"&lt;="&amp;$B284)</f>
        <v>0.04</v>
      </c>
      <c r="AU284" s="4">
        <f>SUMIFS('Aceite Virgen Extra'!AU$6:AU$257,'Aceite Virgen Extra'!$A$6:$A$257,"&gt;="&amp;$A284,'Aceite Virgen Extra'!$B$6:$B$257,"&lt;="&amp;$B284)</f>
        <v>0</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0.14000000000000001</v>
      </c>
      <c r="BB284" s="4">
        <f>SUMIFS('Aceite Virgen Extra'!BB$6:BB$257,'Aceite Virgen Extra'!$A$6:$A$257,"&gt;="&amp;$A284,'Aceite Virgen Extra'!$B$6:$B$257,"&lt;="&amp;$B284)</f>
        <v>0.13</v>
      </c>
      <c r="BC284" s="4">
        <f>SUMIFS('Aceite Virgen Extra'!BC$6:BC$257,'Aceite Virgen Extra'!$A$6:$A$257,"&gt;="&amp;$A284,'Aceite Virgen Extra'!$B$6:$B$257,"&lt;="&amp;$B284)</f>
        <v>0.2</v>
      </c>
      <c r="BD284" s="4">
        <f>SUMIFS('Aceite Virgen Extra'!BD$6:BD$257,'Aceite Virgen Extra'!$A$6:$A$257,"&gt;="&amp;$A284,'Aceite Virgen Extra'!$B$6:$B$257,"&lt;="&amp;$B284)</f>
        <v>0</v>
      </c>
      <c r="BH284" s="4">
        <f>SUMIFS('Aceite Virgen Extra'!BH$6:BH$257,'Aceite Virgen Extra'!$A$6:$A$257,"&gt;="&amp;$A284,'Aceite Virgen Extra'!$B$6:$B$257,"&lt;="&amp;$B284)</f>
        <v>0</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0.1</v>
      </c>
      <c r="BP284" s="4">
        <f>SUMIFS('Aceite Virgen Extra'!BP$6:BP$257,'Aceite Virgen Extra'!$A$6:$A$257,"&gt;="&amp;$A284,'Aceite Virgen Extra'!$B$6:$B$257,"&lt;="&amp;$B284)</f>
        <v>0.32</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0.11</v>
      </c>
      <c r="BW284" s="4">
        <f>SUMIFS('Aceite Virgen Extra'!BW$6:BW$257,'Aceite Virgen Extra'!$A$6:$A$257,"&gt;="&amp;$A284,'Aceite Virgen Extra'!$B$6:$B$257,"&lt;="&amp;$B284)</f>
        <v>0</v>
      </c>
      <c r="BX284" s="4">
        <f>SUMIFS('Aceite Virgen Extra'!BX$6:BX$257,'Aceite Virgen Extra'!$A$6:$A$257,"&gt;="&amp;$A284,'Aceite Virgen Extra'!$B$6:$B$257,"&lt;="&amp;$B284)</f>
        <v>0.2</v>
      </c>
      <c r="BY284" s="4">
        <f>SUMIFS('Aceite Virgen Extra'!BY$6:BY$257,'Aceite Virgen Extra'!$A$6:$A$257,"&gt;="&amp;$A284,'Aceite Virgen Extra'!$B$6:$B$257,"&lt;="&amp;$B284)</f>
        <v>0</v>
      </c>
      <c r="CC284" s="4">
        <f>SUMIFS('Aceite Virgen Extra'!CC$6:CC$257,'Aceite Virgen Extra'!$A$6:$A$257,"&gt;="&amp;$A284,'Aceite Virgen Extra'!$B$6:$B$257,"&lt;="&amp;$B284)</f>
        <v>0.15</v>
      </c>
      <c r="CD284" s="4">
        <f>SUMIFS('Aceite Virgen Extra'!CD$6:CD$257,'Aceite Virgen Extra'!$A$6:$A$257,"&gt;="&amp;$A284,'Aceite Virgen Extra'!$B$6:$B$257,"&lt;="&amp;$B284)</f>
        <v>0.12</v>
      </c>
      <c r="CE284" s="4">
        <f>SUMIFS('Aceite Virgen Extra'!CE$6:CE$257,'Aceite Virgen Extra'!$A$6:$A$257,"&gt;="&amp;$A284,'Aceite Virgen Extra'!$B$6:$B$257,"&lt;="&amp;$B284)</f>
        <v>0.23</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0.13</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0.08</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0.04</v>
      </c>
      <c r="EV284" s="4">
        <f>SUMIFS('Aceite Virgen Extra'!EV$6:EV$257,'Aceite Virgen Extra'!$A$6:$A$257,"&gt;="&amp;$A284,'Aceite Virgen Extra'!$B$6:$B$257,"&lt;="&amp;$B284)</f>
        <v>0.15</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0.16999999999999998</v>
      </c>
      <c r="FC284" s="4">
        <f>SUMIFS('Aceite Virgen Extra'!FC$6:FC$257,'Aceite Virgen Extra'!$A$6:$A$257,"&gt;="&amp;$A284,'Aceite Virgen Extra'!$B$6:$B$257,"&lt;="&amp;$B284)</f>
        <v>0</v>
      </c>
      <c r="FD284" s="4">
        <f>SUMIFS('Aceite Virgen Extra'!FD$6:FD$257,'Aceite Virgen Extra'!$A$6:$A$257,"&gt;="&amp;$A284,'Aceite Virgen Extra'!$B$6:$B$257,"&lt;="&amp;$B284)</f>
        <v>0.32999999999999996</v>
      </c>
      <c r="FE284" s="4">
        <f>SUMIFS('Aceite Virgen Extra'!FE$6:FE$257,'Aceite Virgen Extra'!$A$6:$A$257,"&gt;="&amp;$A284,'Aceite Virgen Extra'!$B$6:$B$257,"&lt;="&amp;$B284)</f>
        <v>0</v>
      </c>
      <c r="FI284" s="4">
        <f>SUMIFS('Aceite Virgen Extra'!FI$6:FI$257,'Aceite Virgen Extra'!$A$6:$A$257,"&gt;="&amp;$A284,'Aceite Virgen Extra'!$B$6:$B$257,"&lt;="&amp;$B284)</f>
        <v>0.03</v>
      </c>
      <c r="FJ284" s="4">
        <f>SUMIFS('Aceite Virgen Extra'!FJ$6:FJ$257,'Aceite Virgen Extra'!$A$6:$A$257,"&gt;="&amp;$A284,'Aceite Virgen Extra'!$B$6:$B$257,"&lt;="&amp;$B284)</f>
        <v>0</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0.13</v>
      </c>
      <c r="FQ284" s="4">
        <f>SUMIFS('Aceite Virgen Extra'!FQ$6:FQ$257,'Aceite Virgen Extra'!$A$6:$A$257,"&gt;="&amp;$A284,'Aceite Virgen Extra'!$B$6:$B$257,"&lt;="&amp;$B284)</f>
        <v>7.0000000000000007E-2</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0.1</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v>
      </c>
      <c r="GL284" s="4">
        <f>SUMIFS('Aceite Virgen Extra'!GL$6:GL$257,'Aceite Virgen Extra'!$A$6:$A$257,"&gt;="&amp;$A284,'Aceite Virgen Extra'!$B$6:$B$257,"&lt;="&amp;$B284)</f>
        <v>0</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0.05</v>
      </c>
      <c r="GS284" s="4">
        <f>SUMIFS('Aceite Virgen Extra'!GS$6:GS$257,'Aceite Virgen Extra'!$A$6:$A$257,"&gt;="&amp;$A284,'Aceite Virgen Extra'!$B$6:$B$257,"&lt;="&amp;$B284)</f>
        <v>0.15</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0.03</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0.52</v>
      </c>
      <c r="HG284" s="4">
        <f>SUMIFS('Aceite Virgen Extra'!HG$6:HG$257,'Aceite Virgen Extra'!$A$6:$A$257,"&gt;="&amp;$A284,'Aceite Virgen Extra'!$B$6:$B$257,"&lt;="&amp;$B284)</f>
        <v>0</v>
      </c>
      <c r="HH284" s="4">
        <f>SUMIFS('Aceite Virgen Extra'!HH$6:HH$257,'Aceite Virgen Extra'!$A$6:$A$257,"&gt;="&amp;$A284,'Aceite Virgen Extra'!$B$6:$B$257,"&lt;="&amp;$B284)</f>
        <v>0.62</v>
      </c>
      <c r="HI284" s="4">
        <f>SUMIFS('Aceite Virgen Extra'!HI$6:HI$257,'Aceite Virgen Extra'!$A$6:$A$257,"&gt;="&amp;$A284,'Aceite Virgen Extra'!$B$6:$B$257,"&lt;="&amp;$B284)</f>
        <v>0</v>
      </c>
      <c r="HM284" s="4">
        <f>SUMIFS('Aceite Virgen Extra'!HM$6:HM$257,'Aceite Virgen Extra'!$A$6:$A$257,"&gt;="&amp;$A284,'Aceite Virgen Extra'!$B$6:$B$257,"&lt;="&amp;$B284)</f>
        <v>0.15</v>
      </c>
      <c r="HN284" s="4">
        <f>SUMIFS('Aceite Virgen Extra'!HN$6:HN$257,'Aceite Virgen Extra'!$A$6:$A$257,"&gt;="&amp;$A284,'Aceite Virgen Extra'!$B$6:$B$257,"&lt;="&amp;$B284)</f>
        <v>0.27</v>
      </c>
      <c r="HO284" s="4">
        <f>SUMIFS('Aceite Virgen Extra'!HO$6:HO$257,'Aceite Virgen Extra'!$A$6:$A$257,"&gt;="&amp;$A284,'Aceite Virgen Extra'!$B$6:$B$257,"&lt;="&amp;$B284)</f>
        <v>0.11</v>
      </c>
      <c r="HP284" s="4">
        <f>SUMIFS('Aceite Virgen Extra'!HP$6:HP$257,'Aceite Virgen Extra'!$A$6:$A$257,"&gt;="&amp;$A284,'Aceite Virgen Extra'!$B$6:$B$257,"&lt;="&amp;$B284)</f>
        <v>0</v>
      </c>
      <c r="HT284" s="4">
        <f>SUMIFS('Aceite Virgen Extra'!HT$6:HT$257,'Aceite Virgen Extra'!$A$6:$A$257,"&gt;="&amp;$A284,'Aceite Virgen Extra'!$B$6:$B$257,"&lt;="&amp;$B284)</f>
        <v>0.25</v>
      </c>
      <c r="HU284" s="4">
        <f>SUMIFS('Aceite Virgen Extra'!HU$6:HU$257,'Aceite Virgen Extra'!$A$6:$A$257,"&gt;="&amp;$A284,'Aceite Virgen Extra'!$B$6:$B$257,"&lt;="&amp;$B284)</f>
        <v>0.46</v>
      </c>
      <c r="HV284" s="4">
        <f>SUMIFS('Aceite Virgen Extra'!HV$6:HV$257,'Aceite Virgen Extra'!$A$6:$A$257,"&gt;="&amp;$A284,'Aceite Virgen Extra'!$B$6:$B$257,"&lt;="&amp;$B284)</f>
        <v>0.21</v>
      </c>
      <c r="HW284" s="4">
        <f>SUMIFS('Aceite Virgen Extra'!HW$6:HW$257,'Aceite Virgen Extra'!$A$6:$A$257,"&gt;="&amp;$A284,'Aceite Virgen Extra'!$B$6:$B$257,"&lt;="&amp;$B284)</f>
        <v>0</v>
      </c>
      <c r="HZ284"/>
      <c r="IA284" s="4">
        <f>SUMIFS('Aceite Virgen Extra'!IA$6:IA$257,'Aceite Virgen Extra'!$A$6:$A$257,"&gt;="&amp;$A284,'Aceite Virgen Extra'!$B$6:$B$257,"&lt;="&amp;$B284)</f>
        <v>0.35</v>
      </c>
      <c r="IB284" s="4">
        <f>SUMIFS('Aceite Virgen Extra'!IB$6:IB$257,'Aceite Virgen Extra'!$A$6:$A$257,"&gt;="&amp;$A284,'Aceite Virgen Extra'!$B$6:$B$257,"&lt;="&amp;$B284)</f>
        <v>0.15</v>
      </c>
      <c r="IC284" s="4">
        <f>SUMIFS('Aceite Virgen Extra'!IC$6:IC$257,'Aceite Virgen Extra'!$A$6:$A$257,"&gt;="&amp;$A284,'Aceite Virgen Extra'!$B$6:$B$257,"&lt;="&amp;$B284)</f>
        <v>0.11</v>
      </c>
      <c r="ID284" s="4">
        <f>SUMIFS('Aceite Virgen Extra'!ID$6:ID$257,'Aceite Virgen Extra'!$A$6:$A$257,"&gt;="&amp;$A284,'Aceite Virgen Extra'!$B$6:$B$257,"&lt;="&amp;$B284)</f>
        <v>2.2400000000000002</v>
      </c>
      <c r="IH284" s="4">
        <f>SUMIFS('Aceite Virgen Extra'!IH$6:IH$257,'Aceite Virgen Extra'!$A$6:$A$257,"&gt;="&amp;$A284,'Aceite Virgen Extra'!$B$6:$B$257,"&lt;="&amp;$B284)</f>
        <v>0.04</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0.35</v>
      </c>
      <c r="IO284" s="4">
        <f>SUMIFS('Aceite Virgen Extra'!IO$6:IO$257,'Aceite Virgen Extra'!$A$6:$A$257,"&gt;="&amp;$A284,'Aceite Virgen Extra'!$B$6:$B$257,"&lt;="&amp;$B284)</f>
        <v>0.25</v>
      </c>
      <c r="IP284" s="4">
        <f>SUMIFS('Aceite Virgen Extra'!IP$6:IP$257,'Aceite Virgen Extra'!$A$6:$A$257,"&gt;="&amp;$A284,'Aceite Virgen Extra'!$B$6:$B$257,"&lt;="&amp;$B284)</f>
        <v>0.28000000000000003</v>
      </c>
      <c r="IQ284" s="4">
        <f>SUMIFS('Aceite Virgen Extra'!IQ$6:IQ$257,'Aceite Virgen Extra'!$A$6:$A$257,"&gt;="&amp;$A284,'Aceite Virgen Extra'!$B$6:$B$257,"&lt;="&amp;$B284)</f>
        <v>0.28000000000000003</v>
      </c>
      <c r="IR284" s="4">
        <f>SUMIFS('Aceite Virgen Extra'!IR$6:IR$257,'Aceite Virgen Extra'!$A$6:$A$257,"&gt;="&amp;$A284,'Aceite Virgen Extra'!$B$6:$B$257,"&lt;="&amp;$B284)</f>
        <v>0.34</v>
      </c>
      <c r="IV284" s="4">
        <f>SUMIFS('Aceite Virgen Extra'!IV$6:IV$257,'Aceite Virgen Extra'!$A$6:$A$257,"&gt;="&amp;$A284,'Aceite Virgen Extra'!$B$6:$B$257,"&lt;="&amp;$B284)</f>
        <v>0.03</v>
      </c>
      <c r="IW284" s="4">
        <f>SUMIFS('Aceite Virgen Extra'!IW$6:IW$257,'Aceite Virgen Extra'!$A$6:$A$257,"&gt;="&amp;$A284,'Aceite Virgen Extra'!$B$6:$B$257,"&lt;="&amp;$B284)</f>
        <v>0.11</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0.19</v>
      </c>
      <c r="JR284" s="4">
        <f>SUMIFS('Aceite Virgen Extra'!JR$6:JR$257,'Aceite Virgen Extra'!$A$6:$A$257,"&gt;="&amp;$A284,'Aceite Virgen Extra'!$B$6:$B$257,"&lt;="&amp;$B284)</f>
        <v>0.18</v>
      </c>
      <c r="JS284" s="4">
        <f>SUMIFS('Aceite Virgen Extra'!JS$6:JS$257,'Aceite Virgen Extra'!$A$6:$A$257,"&gt;="&amp;$A284,'Aceite Virgen Extra'!$B$6:$B$257,"&lt;="&amp;$B284)</f>
        <v>0.11</v>
      </c>
      <c r="JT284" s="4">
        <f>SUMIFS('Aceite Virgen Extra'!JT$6:JT$257,'Aceite Virgen Extra'!$A$6:$A$257,"&gt;="&amp;$A284,'Aceite Virgen Extra'!$B$6:$B$257,"&lt;="&amp;$B284)</f>
        <v>0</v>
      </c>
      <c r="JX284" s="4">
        <f>SUMIFS('Aceite Virgen Extra'!JX$6:JX$257,'Aceite Virgen Extra'!$A$6:$A$257,"&gt;="&amp;$A284,'Aceite Virgen Extra'!$B$6:$B$257,"&lt;="&amp;$B284)</f>
        <v>0.18000000000000002</v>
      </c>
      <c r="JY284" s="4">
        <f>SUMIFS('Aceite Virgen Extra'!JY$6:JY$257,'Aceite Virgen Extra'!$A$6:$A$257,"&gt;="&amp;$A284,'Aceite Virgen Extra'!$B$6:$B$257,"&lt;="&amp;$B284)</f>
        <v>0</v>
      </c>
      <c r="JZ284" s="4">
        <f>SUMIFS('Aceite Virgen Extra'!JZ$6:JZ$257,'Aceite Virgen Extra'!$A$6:$A$257,"&gt;="&amp;$A284,'Aceite Virgen Extra'!$B$6:$B$257,"&lt;="&amp;$B284)</f>
        <v>0.08</v>
      </c>
      <c r="KA284" s="4">
        <f>SUMIFS('Aceite Virgen Extra'!KA$6:KA$257,'Aceite Virgen Extra'!$A$6:$A$257,"&gt;="&amp;$A284,'Aceite Virgen Extra'!$B$6:$B$257,"&lt;="&amp;$B284)</f>
        <v>0.93</v>
      </c>
      <c r="KE284" s="4">
        <f>SUMIFS('Aceite Virgen Extra'!KE$6:KE$257,'Aceite Virgen Extra'!$A$6:$A$257,"&gt;="&amp;$A284,'Aceite Virgen Extra'!$B$6:$B$257,"&lt;="&amp;$B284)</f>
        <v>0.14000000000000001</v>
      </c>
      <c r="KF284" s="4">
        <f>SUMIFS('Aceite Virgen Extra'!KF$6:KF$257,'Aceite Virgen Extra'!$A$6:$A$257,"&gt;="&amp;$A284,'Aceite Virgen Extra'!$B$6:$B$257,"&lt;="&amp;$B284)</f>
        <v>0.06</v>
      </c>
      <c r="KG284" s="4">
        <f>SUMIFS('Aceite Virgen Extra'!KG$6:KG$257,'Aceite Virgen Extra'!$A$6:$A$257,"&gt;="&amp;$A284,'Aceite Virgen Extra'!$B$6:$B$257,"&lt;="&amp;$B284)</f>
        <v>0</v>
      </c>
      <c r="KH284" s="4">
        <f>SUMIFS('Aceite Virgen Extra'!KH$6:KH$257,'Aceite Virgen Extra'!$A$6:$A$257,"&gt;="&amp;$A284,'Aceite Virgen Extra'!$B$6:$B$257,"&lt;="&amp;$B284)</f>
        <v>0.39</v>
      </c>
      <c r="KL284" s="4">
        <f>SUMIFS('Aceite Virgen Extra'!KL$6:KL$257,'Aceite Virgen Extra'!$A$6:$A$257,"&gt;="&amp;$A284,'Aceite Virgen Extra'!$B$6:$B$257,"&lt;="&amp;$B284)</f>
        <v>0.16999999999999998</v>
      </c>
      <c r="KM284" s="4">
        <f>SUMIFS('Aceite Virgen Extra'!KM$6:KM$257,'Aceite Virgen Extra'!$A$6:$A$257,"&gt;="&amp;$A284,'Aceite Virgen Extra'!$B$6:$B$257,"&lt;="&amp;$B284)</f>
        <v>0.09</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0.04</v>
      </c>
      <c r="KT284" s="4">
        <f>SUMIFS('Aceite Virgen Extra'!KT$6:KT$257,'Aceite Virgen Extra'!$A$6:$A$257,"&gt;="&amp;$A284,'Aceite Virgen Extra'!$B$6:$B$257,"&lt;="&amp;$B284)</f>
        <v>0.16</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v>
      </c>
      <c r="LA284" s="4">
        <f>SUMIFS('Aceite Virgen Extra'!LA$6:LA$257,'Aceite Virgen Extra'!$A$6:$A$257,"&gt;="&amp;$A284,'Aceite Virgen Extra'!$B$6:$B$257,"&lt;="&amp;$B284)</f>
        <v>0.57000000000000006</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0.15</v>
      </c>
      <c r="LH284" s="4">
        <f>SUMIFS('Aceite Virgen Extra'!LH$6:LH$257,'Aceite Virgen Extra'!$A$6:$A$257,"&gt;="&amp;$A284,'Aceite Virgen Extra'!$B$6:$B$257,"&lt;="&amp;$B284)</f>
        <v>0.31</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0.25</v>
      </c>
      <c r="LO284" s="4">
        <f>SUMIFS('Aceite Virgen Extra'!LO$6:LO$257,'Aceite Virgen Extra'!$A$6:$A$257,"&gt;="&amp;$A284,'Aceite Virgen Extra'!$B$6:$B$257,"&lt;="&amp;$B284)</f>
        <v>0.21</v>
      </c>
      <c r="LP284" s="4">
        <f>SUMIFS('Aceite Virgen Extra'!LP$6:LP$257,'Aceite Virgen Extra'!$A$6:$A$257,"&gt;="&amp;$A284,'Aceite Virgen Extra'!$B$6:$B$257,"&lt;="&amp;$B284)</f>
        <v>7.0000000000000007E-2</v>
      </c>
      <c r="LQ284" s="4">
        <f>SUMIFS('Aceite Virgen Extra'!LQ$6:LQ$257,'Aceite Virgen Extra'!$A$6:$A$257,"&gt;="&amp;$A284,'Aceite Virgen Extra'!$B$6:$B$257,"&lt;="&amp;$B284)</f>
        <v>0</v>
      </c>
      <c r="LU284" s="4">
        <f>SUMIFS('Aceite Virgen Extra'!LU$6:LU$257,'Aceite Virgen Extra'!$A$6:$A$257,"&gt;="&amp;$A284,'Aceite Virgen Extra'!$B$6:$B$257,"&lt;="&amp;$B284)</f>
        <v>0.13</v>
      </c>
      <c r="LV284" s="4">
        <f>SUMIFS('Aceite Virgen Extra'!LV$6:LV$257,'Aceite Virgen Extra'!$A$6:$A$257,"&gt;="&amp;$A284,'Aceite Virgen Extra'!$B$6:$B$257,"&lt;="&amp;$B284)</f>
        <v>0.2</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0.26</v>
      </c>
      <c r="MC284" s="4">
        <f>SUMIFS('Aceite Virgen Extra'!MC$6:MC$257,'Aceite Virgen Extra'!$A$6:$A$257,"&gt;="&amp;$A284,'Aceite Virgen Extra'!$B$6:$B$257,"&lt;="&amp;$B284)</f>
        <v>0.45999999999999996</v>
      </c>
      <c r="MD284" s="4">
        <f>SUMIFS('Aceite Virgen Extra'!MD$6:MD$257,'Aceite Virgen Extra'!$A$6:$A$257,"&gt;="&amp;$A284,'Aceite Virgen Extra'!$B$6:$B$257,"&lt;="&amp;$B284)</f>
        <v>0.08</v>
      </c>
      <c r="ME284" s="4">
        <f>SUMIFS('Aceite Virgen Extra'!ME$6:ME$257,'Aceite Virgen Extra'!$A$6:$A$257,"&gt;="&amp;$A284,'Aceite Virgen Extra'!$B$6:$B$257,"&lt;="&amp;$B284)</f>
        <v>0</v>
      </c>
      <c r="MI284" s="4">
        <f>SUMIFS('Aceite Virgen Extra'!MI$6:MI$257,'Aceite Virgen Extra'!$A$6:$A$257,"&gt;="&amp;$A284,'Aceite Virgen Extra'!$B$6:$B$257,"&lt;="&amp;$B284)</f>
        <v>0.3</v>
      </c>
      <c r="MJ284" s="4">
        <f>SUMIFS('Aceite Virgen Extra'!MJ$6:MJ$257,'Aceite Virgen Extra'!$A$6:$A$257,"&gt;="&amp;$A284,'Aceite Virgen Extra'!$B$6:$B$257,"&lt;="&amp;$B284)</f>
        <v>1.1000000000000001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0.34</v>
      </c>
      <c r="MQ284" s="4">
        <f>SUMIFS('Aceite Virgen Extra'!MQ$6:MQ$257,'Aceite Virgen Extra'!$A$6:$A$257,"&gt;="&amp;$A284,'Aceite Virgen Extra'!$B$6:$B$257,"&lt;="&amp;$B284)</f>
        <v>0.22</v>
      </c>
      <c r="MR284" s="4">
        <f>SUMIFS('Aceite Virgen Extra'!MR$6:MR$257,'Aceite Virgen Extra'!$A$6:$A$257,"&gt;="&amp;$A284,'Aceite Virgen Extra'!$B$6:$B$257,"&lt;="&amp;$B284)</f>
        <v>0.33</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0.6</v>
      </c>
      <c r="NL284" s="4">
        <f>SUMIFS('Aceite Virgen Extra'!NL$6:NL$257,'Aceite Virgen Extra'!$A$6:$A$257,"&gt;="&amp;$A284,'Aceite Virgen Extra'!$B$6:$B$257,"&lt;="&amp;$B284)</f>
        <v>1.87</v>
      </c>
      <c r="NM284" s="4">
        <f>SUMIFS('Aceite Virgen Extra'!NM$6:NM$257,'Aceite Virgen Extra'!$A$6:$A$257,"&gt;="&amp;$A284,'Aceite Virgen Extra'!$B$6:$B$257,"&lt;="&amp;$B284)</f>
        <v>7.0000000000000007E-2</v>
      </c>
      <c r="NN284" s="4">
        <f>SUMIFS('Aceite Virgen Extra'!NN$6:NN$257,'Aceite Virgen Extra'!$A$6:$A$257,"&gt;="&amp;$A284,'Aceite Virgen Extra'!$B$6:$B$257,"&lt;="&amp;$B284)</f>
        <v>0</v>
      </c>
      <c r="NR284" s="4">
        <f>SUMIFS('Aceite Virgen Extra'!NR$6:NR$257,'Aceite Virgen Extra'!$A$6:$A$257,"&gt;="&amp;$A284,'Aceite Virgen Extra'!$B$6:$B$257,"&lt;="&amp;$B284)</f>
        <v>0.05</v>
      </c>
      <c r="NS284" s="4">
        <f>SUMIFS('Aceite Virgen Extra'!NS$6:NS$257,'Aceite Virgen Extra'!$A$6:$A$257,"&gt;="&amp;$A284,'Aceite Virgen Extra'!$B$6:$B$257,"&lt;="&amp;$B284)</f>
        <v>0.21</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1.01</v>
      </c>
      <c r="NZ284" s="4">
        <f>SUMIFS('Aceite Virgen Extra'!NZ$6:NZ$257,'Aceite Virgen Extra'!$A$6:$A$257,"&gt;="&amp;$A284,'Aceite Virgen Extra'!$B$6:$B$257,"&lt;="&amp;$B284)</f>
        <v>0.18</v>
      </c>
      <c r="OA284" s="4">
        <f>SUMIFS('Aceite Virgen Extra'!OA$6:OA$257,'Aceite Virgen Extra'!$A$6:$A$257,"&gt;="&amp;$A284,'Aceite Virgen Extra'!$B$6:$B$257,"&lt;="&amp;$B284)</f>
        <v>1.83</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v>
      </c>
      <c r="ON284" s="4">
        <f>SUMIFS('Aceite Virgen Extra'!ON$6:ON$257,'Aceite Virgen Extra'!$A$6:$A$257,"&gt;="&amp;$A284,'Aceite Virgen Extra'!$B$6:$B$257,"&lt;="&amp;$B284)</f>
        <v>0</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v>
      </c>
      <c r="PA284" s="4">
        <f>SUMIFS('Aceite Virgen Extra'!PA$6:PA$257,'Aceite Virgen Extra'!$A$6:$A$257,"&gt;="&amp;$A284,'Aceite Virgen Extra'!$B$6:$B$257,"&lt;="&amp;$B284)</f>
        <v>0.11</v>
      </c>
      <c r="PB284" s="4">
        <f>SUMIFS('Aceite Virgen Extra'!PB$6:PB$257,'Aceite Virgen Extra'!$A$6:$A$257,"&gt;="&amp;$A284,'Aceite Virgen Extra'!$B$6:$B$257,"&lt;="&amp;$B284)</f>
        <v>0.42</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0.23</v>
      </c>
      <c r="PI284" s="4">
        <f>SUMIFS('Aceite Virgen Extra'!PI$6:PI$257,'Aceite Virgen Extra'!$A$6:$A$257,"&gt;="&amp;$A284,'Aceite Virgen Extra'!$B$6:$B$257,"&lt;="&amp;$B284)</f>
        <v>0.42</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0.28000000000000003</v>
      </c>
      <c r="PP284" s="4">
        <f>SUMIFS('Aceite Virgen Extra'!PP$6:PP$257,'Aceite Virgen Extra'!$A$6:$A$257,"&gt;="&amp;$A284,'Aceite Virgen Extra'!$B$6:$B$257,"&lt;="&amp;$B284)</f>
        <v>0.28000000000000003</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0.3</v>
      </c>
      <c r="PW284" s="4">
        <f>SUMIFS('Aceite Virgen Extra'!PW$6:PW$257,'Aceite Virgen Extra'!$A$6:$A$257,"&gt;="&amp;$A284,'Aceite Virgen Extra'!$B$6:$B$257,"&lt;="&amp;$B284)</f>
        <v>0.46</v>
      </c>
      <c r="PX284" s="4">
        <f>SUMIFS('Aceite Virgen Extra'!PX$6:PX$257,'Aceite Virgen Extra'!$A$6:$A$257,"&gt;="&amp;$A284,'Aceite Virgen Extra'!$B$6:$B$257,"&lt;="&amp;$B284)</f>
        <v>0</v>
      </c>
      <c r="PY284" s="4">
        <f>SUMIFS('Aceite Virgen Extra'!PY$6:PY$257,'Aceite Virgen Extra'!$A$6:$A$257,"&gt;="&amp;$A284,'Aceite Virgen Extra'!$B$6:$B$257,"&lt;="&amp;$B284)</f>
        <v>0</v>
      </c>
      <c r="QC284" s="4">
        <f>SUMIFS('Aceite Virgen Extra'!QC$6:QC$257,'Aceite Virgen Extra'!$A$6:$A$257,"&gt;="&amp;$A284,'Aceite Virgen Extra'!$B$6:$B$257,"&lt;="&amp;$B284)</f>
        <v>0.24</v>
      </c>
      <c r="QD284" s="4">
        <f>SUMIFS('Aceite Virgen Extra'!QD$6:QD$257,'Aceite Virgen Extra'!$A$6:$A$257,"&gt;="&amp;$A284,'Aceite Virgen Extra'!$B$6:$B$257,"&lt;="&amp;$B284)</f>
        <v>0.3</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0.09</v>
      </c>
      <c r="QK284" s="4">
        <f>SUMIFS('Aceite Virgen Extra'!QK$6:QK$257,'Aceite Virgen Extra'!$A$6:$A$257,"&gt;="&amp;$A284,'Aceite Virgen Extra'!$B$6:$B$257,"&lt;="&amp;$B284)</f>
        <v>0</v>
      </c>
      <c r="QL284" s="4">
        <f>SUMIFS('Aceite Virgen Extra'!QL$6:QL$257,'Aceite Virgen Extra'!$A$6:$A$257,"&gt;="&amp;$A284,'Aceite Virgen Extra'!$B$6:$B$257,"&lt;="&amp;$B284)</f>
        <v>0.16</v>
      </c>
      <c r="QM284" s="4">
        <f>SUMIFS('Aceite Virgen Extra'!QM$6:QM$257,'Aceite Virgen Extra'!$A$6:$A$257,"&gt;="&amp;$A284,'Aceite Virgen Extra'!$B$6:$B$257,"&lt;="&amp;$B284)</f>
        <v>0</v>
      </c>
      <c r="QQ284" s="4">
        <f>SUMIFS('Aceite Virgen Extra'!QQ$6:QQ$257,'Aceite Virgen Extra'!$A$6:$A$257,"&gt;="&amp;$A284,'Aceite Virgen Extra'!$B$6:$B$257,"&lt;="&amp;$B284)</f>
        <v>0.16</v>
      </c>
      <c r="QR284" s="4">
        <f>SUMIFS('Aceite Virgen Extra'!QR$6:QR$257,'Aceite Virgen Extra'!$A$6:$A$257,"&gt;="&amp;$A284,'Aceite Virgen Extra'!$B$6:$B$257,"&lt;="&amp;$B284)</f>
        <v>0.54</v>
      </c>
      <c r="QS284" s="4">
        <f>SUMIFS('Aceite Virgen Extra'!QS$6:QS$257,'Aceite Virgen Extra'!$A$6:$A$257,"&gt;="&amp;$A284,'Aceite Virgen Extra'!$B$6:$B$257,"&lt;="&amp;$B284)</f>
        <v>0</v>
      </c>
      <c r="QT284" s="4">
        <f>SUMIFS('Aceite Virgen Extra'!QT$6:QT$257,'Aceite Virgen Extra'!$A$6:$A$257,"&gt;="&amp;$A284,'Aceite Virgen Extra'!$B$6:$B$257,"&lt;="&amp;$B284)</f>
        <v>0</v>
      </c>
      <c r="QX284" s="4">
        <f>SUMIFS('Aceite Virgen Extra'!QX$6:QX$257,'Aceite Virgen Extra'!$A$6:$A$257,"&gt;="&amp;$A284,'Aceite Virgen Extra'!$B$6:$B$257,"&lt;="&amp;$B284)</f>
        <v>0.34</v>
      </c>
      <c r="QY284" s="4">
        <f>SUMIFS('Aceite Virgen Extra'!QY$6:QY$257,'Aceite Virgen Extra'!$A$6:$A$257,"&gt;="&amp;$A284,'Aceite Virgen Extra'!$B$6:$B$257,"&lt;="&amp;$B284)</f>
        <v>0.68</v>
      </c>
      <c r="QZ284" s="4">
        <f>SUMIFS('Aceite Virgen Extra'!QZ$6:QZ$257,'Aceite Virgen Extra'!$A$6:$A$257,"&gt;="&amp;$A284,'Aceite Virgen Extra'!$B$6:$B$257,"&lt;="&amp;$B284)</f>
        <v>0.15000000000000002</v>
      </c>
      <c r="RA284" s="4">
        <f>SUMIFS('Aceite Virgen Extra'!RA$6:RA$257,'Aceite Virgen Extra'!$A$6:$A$257,"&gt;="&amp;$A284,'Aceite Virgen Extra'!$B$6:$B$257,"&lt;="&amp;$B284)</f>
        <v>0</v>
      </c>
      <c r="RE284" s="4">
        <f>SUMIFS('Aceite Virgen Extra'!RE$6:RE$257,'Aceite Virgen Extra'!$A$6:$A$257,"&gt;="&amp;$A284,'Aceite Virgen Extra'!$B$6:$B$257,"&lt;="&amp;$B284)</f>
        <v>1.9400000000000002</v>
      </c>
      <c r="RF284" s="4">
        <f>SUMIFS('Aceite Virgen Extra'!RF$6:RF$257,'Aceite Virgen Extra'!$A$6:$A$257,"&gt;="&amp;$A284,'Aceite Virgen Extra'!$B$6:$B$257,"&lt;="&amp;$B284)</f>
        <v>4.91</v>
      </c>
      <c r="RG284" s="4">
        <f>SUMIFS('Aceite Virgen Extra'!RG$6:RG$257,'Aceite Virgen Extra'!$A$6:$A$257,"&gt;="&amp;$A284,'Aceite Virgen Extra'!$B$6:$B$257,"&lt;="&amp;$B284)</f>
        <v>0.74</v>
      </c>
      <c r="RH284" s="4">
        <f>SUMIFS('Aceite Virgen Extra'!RH$6:RH$257,'Aceite Virgen Extra'!$A$6:$A$257,"&gt;="&amp;$A284,'Aceite Virgen Extra'!$B$6:$B$257,"&lt;="&amp;$B284)</f>
        <v>0.38</v>
      </c>
      <c r="RL284" s="4">
        <f>SUMIFS('Aceite Virgen Extra'!RL$6:RL$257,'Aceite Virgen Extra'!$A$6:$A$257,"&gt;="&amp;$A284,'Aceite Virgen Extra'!$B$6:$B$257,"&lt;="&amp;$B284)</f>
        <v>1.2300000000000002</v>
      </c>
      <c r="RM284" s="4">
        <f>SUMIFS('Aceite Virgen Extra'!RM$6:RM$257,'Aceite Virgen Extra'!$A$6:$A$257,"&gt;="&amp;$A284,'Aceite Virgen Extra'!$B$6:$B$257,"&lt;="&amp;$B284)</f>
        <v>2.6300000000000003</v>
      </c>
      <c r="RN284" s="4">
        <f>SUMIFS('Aceite Virgen Extra'!RN$6:RN$257,'Aceite Virgen Extra'!$A$6:$A$257,"&gt;="&amp;$A284,'Aceite Virgen Extra'!$B$6:$B$257,"&lt;="&amp;$B284)</f>
        <v>0.42</v>
      </c>
      <c r="RO284" s="4">
        <f>SUMIFS('Aceite Virgen Extra'!RO$6:RO$257,'Aceite Virgen Extra'!$A$6:$A$257,"&gt;="&amp;$A284,'Aceite Virgen Extra'!$B$6:$B$257,"&lt;="&amp;$B284)</f>
        <v>0</v>
      </c>
      <c r="RS284" s="69">
        <f>SUMIFS('Aceite Virgen Extra'!RS$6:RS$257,'Aceite Virgen Extra'!$A$6:$A$257,"&gt;="&amp;$A284,'Aceite Virgen Extra'!$B$6:$B$257,"&lt;="&amp;$B284)</f>
        <v>0.73</v>
      </c>
      <c r="RT284" s="4">
        <f>SUMIFS('Aceite Virgen Extra'!RT$6:RT$257,'Aceite Virgen Extra'!$A$6:$A$257,"&gt;="&amp;$A284,'Aceite Virgen Extra'!$B$6:$B$257,"&lt;="&amp;$B284)</f>
        <v>1.52</v>
      </c>
      <c r="RU284" s="4">
        <f>SUMIFS('Aceite Virgen Extra'!RU$6:RU$257,'Aceite Virgen Extra'!$A$6:$A$257,"&gt;="&amp;$A284,'Aceite Virgen Extra'!$B$6:$B$257,"&lt;="&amp;$B284)</f>
        <v>0.44</v>
      </c>
      <c r="RV284" s="4">
        <f>SUMIFS('Aceite Virgen Extra'!RV$6:RV$257,'Aceite Virgen Extra'!$A$6:$A$257,"&gt;="&amp;$A284,'Aceite Virgen Extra'!$B$6:$B$257,"&lt;="&amp;$B284)</f>
        <v>0</v>
      </c>
      <c r="RZ284" s="69">
        <f>SUMIFS('Aceite Virgen Extra'!RZ$6:RZ$257,'Aceite Virgen Extra'!$A$6:$A$257,"&gt;="&amp;$A284,'Aceite Virgen Extra'!$B$6:$B$257,"&lt;="&amp;$B284)</f>
        <v>7.0000000000000007E-2</v>
      </c>
      <c r="SA284" s="4">
        <f>SUMIFS('Aceite Virgen Extra'!SA$6:SA$257,'Aceite Virgen Extra'!$A$6:$A$257,"&gt;="&amp;$A284,'Aceite Virgen Extra'!$B$6:$B$257,"&lt;="&amp;$B284)</f>
        <v>0</v>
      </c>
      <c r="SB284" s="4">
        <f>SUMIFS('Aceite Virgen Extra'!SB$6:SB$257,'Aceite Virgen Extra'!$A$6:$A$257,"&gt;="&amp;$A284,'Aceite Virgen Extra'!$B$6:$B$257,"&lt;="&amp;$B284)</f>
        <v>0.13</v>
      </c>
      <c r="SC284" s="4">
        <f>SUMIFS('Aceite Virgen Extra'!SC$6:SC$257,'Aceite Virgen Extra'!$A$6:$A$257,"&gt;="&amp;$A284,'Aceite Virgen Extra'!$B$6:$B$257,"&lt;="&amp;$B284)</f>
        <v>0</v>
      </c>
      <c r="SG284" s="69">
        <f>SUMIFS('Aceite Virgen Extra'!SG$6:SG$257,'Aceite Virgen Extra'!$A$6:$A$257,"&gt;="&amp;$A284,'Aceite Virgen Extra'!$B$6:$B$257,"&lt;="&amp;$B284)</f>
        <v>0.24000000000000002</v>
      </c>
      <c r="SH284" s="4">
        <f>SUMIFS('Aceite Virgen Extra'!SH$6:SH$257,'Aceite Virgen Extra'!$A$6:$A$257,"&gt;="&amp;$A284,'Aceite Virgen Extra'!$B$6:$B$257,"&lt;="&amp;$B284)</f>
        <v>0.53</v>
      </c>
      <c r="SI284" s="4">
        <f>SUMIFS('Aceite Virgen Extra'!SI$6:SI$257,'Aceite Virgen Extra'!$A$6:$A$257,"&gt;="&amp;$A284,'Aceite Virgen Extra'!$B$6:$B$257,"&lt;="&amp;$B284)</f>
        <v>0.18</v>
      </c>
      <c r="SJ284" s="4">
        <f>SUMIFS('Aceite Virgen Extra'!SJ$6:SJ$257,'Aceite Virgen Extra'!$A$6:$A$257,"&gt;="&amp;$A284,'Aceite Virgen Extra'!$B$6:$B$257,"&lt;="&amp;$B284)</f>
        <v>0</v>
      </c>
      <c r="SN284" s="69">
        <f>SUMIFS('Aceite Virgen Extra'!SN$6:SN$257,'Aceite Virgen Extra'!$A$6:$A$257,"&gt;="&amp;$A284,'Aceite Virgen Extra'!$B$6:$B$257,"&lt;="&amp;$B284)</f>
        <v>0.52</v>
      </c>
      <c r="SO284" s="4">
        <f>SUMIFS('Aceite Virgen Extra'!SO$6:SO$257,'Aceite Virgen Extra'!$A$6:$A$257,"&gt;="&amp;$A284,'Aceite Virgen Extra'!$B$6:$B$257,"&lt;="&amp;$B284)</f>
        <v>0.61</v>
      </c>
      <c r="SP284" s="4">
        <f>SUMIFS('Aceite Virgen Extra'!SP$6:SP$257,'Aceite Virgen Extra'!$A$6:$A$257,"&gt;="&amp;$A284,'Aceite Virgen Extra'!$B$6:$B$257,"&lt;="&amp;$B284)</f>
        <v>0.63</v>
      </c>
      <c r="SQ284" s="4">
        <f>SUMIFS('Aceite Virgen Extra'!SQ$6:SQ$257,'Aceite Virgen Extra'!$A$6:$A$257,"&gt;="&amp;$A284,'Aceite Virgen Extra'!$B$6:$B$257,"&lt;="&amp;$B284)</f>
        <v>0</v>
      </c>
      <c r="SU284" s="69">
        <f>SUMIFS('Aceite Virgen Extra'!SU$6:SU$257,'Aceite Virgen Extra'!$A$6:$A$257,"&gt;="&amp;$A284,'Aceite Virgen Extra'!$B$6:$B$257,"&lt;="&amp;$B284)</f>
        <v>0</v>
      </c>
      <c r="SV284" s="4">
        <f>SUMIFS('Aceite Virgen Extra'!SV$6:SV$257,'Aceite Virgen Extra'!$A$6:$A$257,"&gt;="&amp;$A284,'Aceite Virgen Extra'!$B$6:$B$257,"&lt;="&amp;$B284)</f>
        <v>0</v>
      </c>
      <c r="SW284" s="4">
        <f>SUMIFS('Aceite Virgen Extra'!SW$6:SW$257,'Aceite Virgen Extra'!$A$6:$A$257,"&gt;="&amp;$A284,'Aceite Virgen Extra'!$B$6:$B$257,"&lt;="&amp;$B284)</f>
        <v>0</v>
      </c>
      <c r="SX284" s="4">
        <f>SUMIFS('Aceite Virgen Extra'!SX$6:SX$257,'Aceite Virgen Extra'!$A$6:$A$257,"&gt;="&amp;$A284,'Aceite Virgen Extra'!$B$6:$B$257,"&lt;="&amp;$B284)</f>
        <v>0</v>
      </c>
      <c r="TB284" s="69">
        <f>SUMIFS('Aceite Virgen Extra'!TB$6:TB$257,'Aceite Virgen Extra'!$A$6:$A$257,"&gt;="&amp;$A284,'Aceite Virgen Extra'!$B$6:$B$257,"&lt;="&amp;$B284)</f>
        <v>0.48000000000000004</v>
      </c>
      <c r="TC284" s="4">
        <f>SUMIFS('Aceite Virgen Extra'!TC$6:TC$257,'Aceite Virgen Extra'!$A$6:$A$257,"&gt;="&amp;$A284,'Aceite Virgen Extra'!$B$6:$B$257,"&lt;="&amp;$B284)</f>
        <v>1.1599999999999999</v>
      </c>
      <c r="TD284" s="4">
        <f>SUMIFS('Aceite Virgen Extra'!TD$6:TD$257,'Aceite Virgen Extra'!$A$6:$A$257,"&gt;="&amp;$A284,'Aceite Virgen Extra'!$B$6:$B$257,"&lt;="&amp;$B284)</f>
        <v>0.08</v>
      </c>
      <c r="TE284" s="4">
        <f>SUMIFS('Aceite Virgen Extra'!TE$6:TE$257,'Aceite Virgen Extra'!$A$6:$A$257,"&gt;="&amp;$A284,'Aceite Virgen Extra'!$B$6:$B$257,"&lt;="&amp;$B284)</f>
        <v>1.34</v>
      </c>
      <c r="TI284" s="69">
        <f>SUMIFS('Aceite Virgen Extra'!TI$6:TI$257,'Aceite Virgen Extra'!$A$6:$A$257,"&gt;="&amp;$A284,'Aceite Virgen Extra'!$B$6:$B$257,"&lt;="&amp;$B284)</f>
        <v>1.05</v>
      </c>
      <c r="TJ284" s="4">
        <f>SUMIFS('Aceite Virgen Extra'!TJ$6:TJ$257,'Aceite Virgen Extra'!$A$6:$A$257,"&gt;="&amp;$A284,'Aceite Virgen Extra'!$B$6:$B$257,"&lt;="&amp;$B284)</f>
        <v>1.27</v>
      </c>
      <c r="TK284" s="4">
        <f>SUMIFS('Aceite Virgen Extra'!TK$6:TK$257,'Aceite Virgen Extra'!$A$6:$A$257,"&gt;="&amp;$A284,'Aceite Virgen Extra'!$B$6:$B$257,"&lt;="&amp;$B284)</f>
        <v>1.0999999999999999</v>
      </c>
      <c r="TL284" s="4">
        <f>SUMIFS('Aceite Virgen Extra'!TL$6:TL$257,'Aceite Virgen Extra'!$A$6:$A$257,"&gt;="&amp;$A284,'Aceite Virgen Extra'!$B$6:$B$257,"&lt;="&amp;$B284)</f>
        <v>0</v>
      </c>
      <c r="TP284" s="69">
        <f>SUMIFS('Aceite Virgen Extra'!TP$6:TP$257,'Aceite Virgen Extra'!$A$6:$A$257,"&gt;="&amp;$A284,'Aceite Virgen Extra'!$B$6:$B$257,"&lt;="&amp;$B284)</f>
        <v>0.39</v>
      </c>
      <c r="TQ284" s="4">
        <f>SUMIFS('Aceite Virgen Extra'!TQ$6:TQ$257,'Aceite Virgen Extra'!$A$6:$A$257,"&gt;="&amp;$A284,'Aceite Virgen Extra'!$B$6:$B$257,"&lt;="&amp;$B284)</f>
        <v>0</v>
      </c>
      <c r="TR284" s="4">
        <f>SUMIFS('Aceite Virgen Extra'!TR$6:TR$257,'Aceite Virgen Extra'!$A$6:$A$257,"&gt;="&amp;$A284,'Aceite Virgen Extra'!$B$6:$B$257,"&lt;="&amp;$B284)</f>
        <v>0.48000000000000004</v>
      </c>
      <c r="TS284" s="4">
        <f>SUMIFS('Aceite Virgen Extra'!TS$6:TS$257,'Aceite Virgen Extra'!$A$6:$A$257,"&gt;="&amp;$A284,'Aceite Virgen Extra'!$B$6:$B$257,"&lt;="&amp;$B284)</f>
        <v>0</v>
      </c>
      <c r="TW284" s="69">
        <f>SUMIFS('Aceite Virgen Extra'!TW$6:TW$257,'Aceite Virgen Extra'!$A$6:$A$257,"&gt;="&amp;$A284,'Aceite Virgen Extra'!$B$6:$B$257,"&lt;="&amp;$B284)</f>
        <v>0.37</v>
      </c>
      <c r="TX284" s="4">
        <f>SUMIFS('Aceite Virgen Extra'!TX$6:TX$257,'Aceite Virgen Extra'!$A$6:$A$257,"&gt;="&amp;$A284,'Aceite Virgen Extra'!$B$6:$B$257,"&lt;="&amp;$B284)</f>
        <v>1.51</v>
      </c>
      <c r="TY284" s="4">
        <f>SUMIFS('Aceite Virgen Extra'!TY$6:TY$257,'Aceite Virgen Extra'!$A$6:$A$257,"&gt;="&amp;$A284,'Aceite Virgen Extra'!$B$6:$B$257,"&lt;="&amp;$B284)</f>
        <v>0</v>
      </c>
      <c r="TZ284" s="4">
        <f>SUMIFS('Aceite Virgen Extra'!TZ$6:TZ$257,'Aceite Virgen Extra'!$A$6:$A$257,"&gt;="&amp;$A284,'Aceite Virgen Extra'!$B$6:$B$257,"&lt;="&amp;$B284)</f>
        <v>0</v>
      </c>
      <c r="UD284" s="69">
        <f>SUMIFS('Aceite Virgen Extra'!UD$6:UD$257,'Aceite Virgen Extra'!$A$6:$A$257,"&gt;="&amp;$A284,'Aceite Virgen Extra'!$B$6:$B$257,"&lt;="&amp;$B284)</f>
        <v>0.51</v>
      </c>
      <c r="UE284" s="4">
        <f>SUMIFS('Aceite Virgen Extra'!UE$6:UE$257,'Aceite Virgen Extra'!$A$6:$A$257,"&gt;="&amp;$A284,'Aceite Virgen Extra'!$B$6:$B$257,"&lt;="&amp;$B284)</f>
        <v>0.92999999999999994</v>
      </c>
      <c r="UF284" s="4">
        <f>SUMIFS('Aceite Virgen Extra'!UF$6:UF$257,'Aceite Virgen Extra'!$A$6:$A$257,"&gt;="&amp;$A284,'Aceite Virgen Extra'!$B$6:$B$257,"&lt;="&amp;$B284)</f>
        <v>0.53</v>
      </c>
      <c r="UG284" s="4">
        <f>SUMIFS('Aceite Virgen Extra'!UG$6:UG$257,'Aceite Virgen Extra'!$A$6:$A$257,"&gt;="&amp;$A284,'Aceite Virgen Extra'!$B$6:$B$257,"&lt;="&amp;$B284)</f>
        <v>0</v>
      </c>
      <c r="UK284" s="69">
        <f>SUMIFS('Aceite Virgen Extra'!UK$6:UK$257,'Aceite Virgen Extra'!$A$6:$A$257,"&gt;="&amp;$A284,'Aceite Virgen Extra'!$B$6:$B$257,"&lt;="&amp;$B284)</f>
        <v>1.3599999999999999</v>
      </c>
      <c r="UL284" s="4">
        <f>SUMIFS('Aceite Virgen Extra'!UL$6:UL$257,'Aceite Virgen Extra'!$A$6:$A$257,"&gt;="&amp;$A284,'Aceite Virgen Extra'!$B$6:$B$257,"&lt;="&amp;$B284)</f>
        <v>1.03</v>
      </c>
      <c r="UM284" s="4">
        <f>SUMIFS('Aceite Virgen Extra'!UM$6:UM$257,'Aceite Virgen Extra'!$A$6:$A$257,"&gt;="&amp;$A284,'Aceite Virgen Extra'!$B$6:$B$257,"&lt;="&amp;$B284)</f>
        <v>1.8</v>
      </c>
      <c r="UN284" s="4">
        <f>SUMIFS('Aceite Virgen Extra'!UN$6:UN$257,'Aceite Virgen Extra'!$A$6:$A$257,"&gt;="&amp;$A284,'Aceite Virgen Extra'!$B$6:$B$257,"&lt;="&amp;$B284)</f>
        <v>0</v>
      </c>
      <c r="UR284" s="69">
        <f>SUMIFS('Aceite Virgen Extra'!UR$6:UR$257,'Aceite Virgen Extra'!$A$6:$A$257,"&gt;="&amp;$A284,'Aceite Virgen Extra'!$B$6:$B$257,"&lt;="&amp;$B284)</f>
        <v>1.6600000000000001</v>
      </c>
      <c r="US284" s="4">
        <f>SUMIFS('Aceite Virgen Extra'!US$6:US$257,'Aceite Virgen Extra'!$A$6:$A$257,"&gt;="&amp;$A284,'Aceite Virgen Extra'!$B$6:$B$257,"&lt;="&amp;$B284)</f>
        <v>0.34</v>
      </c>
      <c r="UT284" s="4">
        <f>SUMIFS('Aceite Virgen Extra'!UT$6:UT$257,'Aceite Virgen Extra'!$A$6:$A$257,"&gt;="&amp;$A284,'Aceite Virgen Extra'!$B$6:$B$257,"&lt;="&amp;$B284)</f>
        <v>2.7800000000000002</v>
      </c>
      <c r="UU284" s="4">
        <f>SUMIFS('Aceite Virgen Extra'!UU$6:UU$257,'Aceite Virgen Extra'!$A$6:$A$257,"&gt;="&amp;$A284,'Aceite Virgen Extra'!$B$6:$B$257,"&lt;="&amp;$B284)</f>
        <v>0</v>
      </c>
      <c r="UY284" s="69">
        <f>SUMIFS('Aceite Virgen Extra'!UY$6:UY$257,'Aceite Virgen Extra'!$A$6:$A$257,"&gt;="&amp;$A284,'Aceite Virgen Extra'!$B$6:$B$257,"&lt;="&amp;$B284)</f>
        <v>1.63</v>
      </c>
      <c r="UZ284" s="4">
        <f>SUMIFS('Aceite Virgen Extra'!UZ$6:UZ$257,'Aceite Virgen Extra'!$A$6:$A$257,"&gt;="&amp;$A284,'Aceite Virgen Extra'!$B$6:$B$257,"&lt;="&amp;$B284)</f>
        <v>1.94</v>
      </c>
      <c r="VA284" s="4">
        <f>SUMIFS('Aceite Virgen Extra'!VA$6:VA$257,'Aceite Virgen Extra'!$A$6:$A$257,"&gt;="&amp;$A284,'Aceite Virgen Extra'!$B$6:$B$257,"&lt;="&amp;$B284)</f>
        <v>1.25</v>
      </c>
      <c r="VB284" s="4">
        <f>SUMIFS('Aceite Virgen Extra'!VB$6:VB$257,'Aceite Virgen Extra'!$A$6:$A$257,"&gt;="&amp;$A284,'Aceite Virgen Extra'!$B$6:$B$257,"&lt;="&amp;$B284)</f>
        <v>4.13</v>
      </c>
      <c r="VF284" s="69">
        <f>SUMIFS('Aceite Virgen Extra'!VF$6:VF$257,'Aceite Virgen Extra'!$A$6:$A$257,"&gt;="&amp;$A284,'Aceite Virgen Extra'!$B$6:$B$257,"&lt;="&amp;$B284)</f>
        <v>1.7300000000000002</v>
      </c>
      <c r="VG284" s="4">
        <f>SUMIFS('Aceite Virgen Extra'!VG$6:VG$257,'Aceite Virgen Extra'!$A$6:$A$257,"&gt;="&amp;$A284,'Aceite Virgen Extra'!$B$6:$B$257,"&lt;="&amp;$B284)</f>
        <v>0.8</v>
      </c>
      <c r="VH284" s="4">
        <f>SUMIFS('Aceite Virgen Extra'!VH$6:VH$257,'Aceite Virgen Extra'!$A$6:$A$257,"&gt;="&amp;$A284,'Aceite Virgen Extra'!$B$6:$B$257,"&lt;="&amp;$B284)</f>
        <v>2.1</v>
      </c>
      <c r="VI284" s="4">
        <f>SUMIFS('Aceite Virgen Extra'!VI$6:VI$257,'Aceite Virgen Extra'!$A$6:$A$257,"&gt;="&amp;$A284,'Aceite Virgen Extra'!$B$6:$B$257,"&lt;="&amp;$B284)</f>
        <v>2.91</v>
      </c>
      <c r="VM284" s="69">
        <f>SUMIFS('Aceite Virgen Extra'!VM$6:VM$257,'Aceite Virgen Extra'!$A$6:$A$257,"&gt;="&amp;$A284,'Aceite Virgen Extra'!$B$6:$B$257,"&lt;="&amp;$B284)</f>
        <v>1.93</v>
      </c>
      <c r="VN284" s="4">
        <f>SUMIFS('Aceite Virgen Extra'!VN$6:VN$257,'Aceite Virgen Extra'!$A$6:$A$257,"&gt;="&amp;$A284,'Aceite Virgen Extra'!$B$6:$B$257,"&lt;="&amp;$B284)</f>
        <v>1</v>
      </c>
      <c r="VO284" s="4">
        <f>SUMIFS('Aceite Virgen Extra'!VO$6:VO$257,'Aceite Virgen Extra'!$A$6:$A$257,"&gt;="&amp;$A284,'Aceite Virgen Extra'!$B$6:$B$257,"&lt;="&amp;$B284)</f>
        <v>2.91</v>
      </c>
      <c r="VP284" s="4">
        <f>SUMIFS('Aceite Virgen Extra'!VP$6:VP$257,'Aceite Virgen Extra'!$A$6:$A$257,"&gt;="&amp;$A284,'Aceite Virgen Extra'!$B$6:$B$257,"&lt;="&amp;$B284)</f>
        <v>0</v>
      </c>
      <c r="VT284" s="69">
        <f>SUMIFS('Aceite Virgen Extra'!VT$6:VT$257,'Aceite Virgen Extra'!$A$6:$A$257,"&gt;="&amp;$A284,'Aceite Virgen Extra'!$B$6:$B$257,"&lt;="&amp;$B284)</f>
        <v>1.58</v>
      </c>
      <c r="VU284" s="4">
        <f>SUMIFS('Aceite Virgen Extra'!VU$6:VU$257,'Aceite Virgen Extra'!$A$6:$A$257,"&gt;="&amp;$A284,'Aceite Virgen Extra'!$B$6:$B$257,"&lt;="&amp;$B284)</f>
        <v>1.74</v>
      </c>
      <c r="VV284" s="4">
        <f>SUMIFS('Aceite Virgen Extra'!VV$6:VV$257,'Aceite Virgen Extra'!$A$6:$A$257,"&gt;="&amp;$A284,'Aceite Virgen Extra'!$B$6:$B$257,"&lt;="&amp;$B284)</f>
        <v>1.46</v>
      </c>
      <c r="VW284" s="4">
        <f>SUMIFS('Aceite Virgen Extra'!VW$6:VW$257,'Aceite Virgen Extra'!$A$6:$A$257,"&gt;="&amp;$A284,'Aceite Virgen Extra'!$B$6:$B$257,"&lt;="&amp;$B284)</f>
        <v>1.1399999999999999</v>
      </c>
      <c r="WA284" s="69">
        <f>SUMIFS('Aceite Virgen Extra'!WA$6:WA$257,'Aceite Virgen Extra'!$A$6:$A$257,"&gt;="&amp;$A284,'Aceite Virgen Extra'!$B$6:$B$257,"&lt;="&amp;$B284)</f>
        <v>2.0499999999999998</v>
      </c>
      <c r="WB284" s="4">
        <f>SUMIFS('Aceite Virgen Extra'!WB$6:WB$257,'Aceite Virgen Extra'!$A$6:$A$257,"&gt;="&amp;$A284,'Aceite Virgen Extra'!$B$6:$B$257,"&lt;="&amp;$B284)</f>
        <v>1.77</v>
      </c>
      <c r="WC284" s="4">
        <f>SUMIFS('Aceite Virgen Extra'!WC$6:WC$257,'Aceite Virgen Extra'!$A$6:$A$257,"&gt;="&amp;$A284,'Aceite Virgen Extra'!$B$6:$B$257,"&lt;="&amp;$B284)</f>
        <v>2.6700000000000004</v>
      </c>
      <c r="WD284" s="4">
        <f>SUMIFS('Aceite Virgen Extra'!WD$6:WD$257,'Aceite Virgen Extra'!$A$6:$A$257,"&gt;="&amp;$A284,'Aceite Virgen Extra'!$B$6:$B$257,"&lt;="&amp;$B284)</f>
        <v>0</v>
      </c>
      <c r="WH284" s="69">
        <f>SUMIFS('Aceite Virgen Extra'!WH$6:WH$257,'Aceite Virgen Extra'!$A$6:$A$257,"&gt;="&amp;$A284,'Aceite Virgen Extra'!$B$6:$B$257,"&lt;="&amp;$B284)</f>
        <v>3</v>
      </c>
      <c r="WI284" s="4">
        <f>SUMIFS('Aceite Virgen Extra'!WI$6:WI$257,'Aceite Virgen Extra'!$A$6:$A$257,"&gt;="&amp;$A284,'Aceite Virgen Extra'!$B$6:$B$257,"&lt;="&amp;$B284)</f>
        <v>0.71</v>
      </c>
      <c r="WJ284" s="4">
        <f>SUMIFS('Aceite Virgen Extra'!WJ$6:WJ$257,'Aceite Virgen Extra'!$A$6:$A$257,"&gt;="&amp;$A284,'Aceite Virgen Extra'!$B$6:$B$257,"&lt;="&amp;$B284)</f>
        <v>3.68</v>
      </c>
      <c r="WK284" s="4">
        <f>SUMIFS('Aceite Virgen Extra'!WK$6:WK$257,'Aceite Virgen Extra'!$A$6:$A$257,"&gt;="&amp;$A284,'Aceite Virgen Extra'!$B$6:$B$257,"&lt;="&amp;$B284)</f>
        <v>3.4</v>
      </c>
      <c r="WO284" s="69">
        <f>SUMIFS('Aceite Virgen Extra'!WO$6:WO$257,'Aceite Virgen Extra'!$A$6:$A$257,"&gt;="&amp;$A284,'Aceite Virgen Extra'!$B$6:$B$257,"&lt;="&amp;$B284)</f>
        <v>1.42</v>
      </c>
      <c r="WP284" s="4">
        <f>SUMIFS('Aceite Virgen Extra'!WP$6:WP$257,'Aceite Virgen Extra'!$A$6:$A$257,"&gt;="&amp;$A284,'Aceite Virgen Extra'!$B$6:$B$257,"&lt;="&amp;$B284)</f>
        <v>0.72</v>
      </c>
      <c r="WQ284" s="4">
        <f>SUMIFS('Aceite Virgen Extra'!WQ$6:WQ$257,'Aceite Virgen Extra'!$A$6:$A$257,"&gt;="&amp;$A284,'Aceite Virgen Extra'!$B$6:$B$257,"&lt;="&amp;$B284)</f>
        <v>2.2400000000000002</v>
      </c>
      <c r="WR284" s="4">
        <f>SUMIFS('Aceite Virgen Extra'!WR$6:WR$257,'Aceite Virgen Extra'!$A$6:$A$257,"&gt;="&amp;$A284,'Aceite Virgen Extra'!$B$6:$B$257,"&lt;="&amp;$B284)</f>
        <v>0</v>
      </c>
      <c r="WV284" s="69">
        <f>SUMIFS('Aceite Virgen Extra'!WV$6:WV$257,'Aceite Virgen Extra'!$A$6:$A$257,"&gt;="&amp;$A284,'Aceite Virgen Extra'!$B$6:$B$257,"&lt;="&amp;$B284)</f>
        <v>4.16</v>
      </c>
      <c r="WW284" s="4">
        <f>SUMIFS('Aceite Virgen Extra'!WW$6:WW$257,'Aceite Virgen Extra'!$A$6:$A$257,"&gt;="&amp;$A284,'Aceite Virgen Extra'!$B$6:$B$257,"&lt;="&amp;$B284)</f>
        <v>1.4</v>
      </c>
      <c r="WX284" s="4">
        <f>SUMIFS('Aceite Virgen Extra'!WX$6:WX$257,'Aceite Virgen Extra'!$A$6:$A$257,"&gt;="&amp;$A284,'Aceite Virgen Extra'!$B$6:$B$257,"&lt;="&amp;$B284)</f>
        <v>5.29</v>
      </c>
      <c r="WY284" s="4">
        <f>SUMIFS('Aceite Virgen Extra'!WY$6:WY$257,'Aceite Virgen Extra'!$A$6:$A$257,"&gt;="&amp;$A284,'Aceite Virgen Extra'!$B$6:$B$257,"&lt;="&amp;$B284)</f>
        <v>7.02</v>
      </c>
      <c r="XC284" s="69">
        <f>SUMIFS('Aceite Virgen Extra'!XC$6:XC$257,'Aceite Virgen Extra'!$A$6:$A$257,"&gt;="&amp;$A284,'Aceite Virgen Extra'!$B$6:$B$257,"&lt;="&amp;$B284)</f>
        <v>3.95</v>
      </c>
      <c r="XD284" s="4">
        <f>SUMIFS('Aceite Virgen Extra'!XD$6:XD$257,'Aceite Virgen Extra'!$A$6:$A$257,"&gt;="&amp;$A284,'Aceite Virgen Extra'!$B$6:$B$257,"&lt;="&amp;$B284)</f>
        <v>1.46</v>
      </c>
      <c r="XE284" s="4">
        <f>SUMIFS('Aceite Virgen Extra'!XE$6:XE$257,'Aceite Virgen Extra'!$A$6:$A$257,"&gt;="&amp;$A284,'Aceite Virgen Extra'!$B$6:$B$257,"&lt;="&amp;$B284)</f>
        <v>4.83</v>
      </c>
      <c r="XF284" s="4">
        <f>SUMIFS('Aceite Virgen Extra'!XF$6:XF$257,'Aceite Virgen Extra'!$A$6:$A$257,"&gt;="&amp;$A284,'Aceite Virgen Extra'!$B$6:$B$257,"&lt;="&amp;$B284)</f>
        <v>7.94</v>
      </c>
      <c r="XJ284" s="69">
        <f>SUMIFS('Aceite Virgen Extra'!XJ$6:XJ$257,'Aceite Virgen Extra'!$A$6:$A$257,"&gt;="&amp;$A284,'Aceite Virgen Extra'!$B$6:$B$257,"&lt;="&amp;$B284)</f>
        <v>0.69000000000000006</v>
      </c>
      <c r="XK284" s="4">
        <f>SUMIFS('Aceite Virgen Extra'!XK$6:XK$257,'Aceite Virgen Extra'!$A$6:$A$257,"&gt;="&amp;$A284,'Aceite Virgen Extra'!$B$6:$B$257,"&lt;="&amp;$B284)</f>
        <v>0.87000000000000011</v>
      </c>
      <c r="XL284" s="4">
        <f>SUMIFS('Aceite Virgen Extra'!XL$6:XL$257,'Aceite Virgen Extra'!$A$6:$A$257,"&gt;="&amp;$A284,'Aceite Virgen Extra'!$B$6:$B$257,"&lt;="&amp;$B284)</f>
        <v>0.69</v>
      </c>
      <c r="XM284" s="4">
        <f>SUMIFS('Aceite Virgen Extra'!XM$6:XM$257,'Aceite Virgen Extra'!$A$6:$A$257,"&gt;="&amp;$A284,'Aceite Virgen Extra'!$B$6:$B$257,"&lt;="&amp;$B284)</f>
        <v>0.96</v>
      </c>
      <c r="XQ284" s="69">
        <f>SUMIFS('Aceite Virgen Extra'!XQ$6:XQ$257,'Aceite Virgen Extra'!$A$6:$A$257,"&gt;="&amp;$A284,'Aceite Virgen Extra'!$B$6:$B$257,"&lt;="&amp;$B284)</f>
        <v>4.67</v>
      </c>
      <c r="XR284" s="4">
        <f>SUMIFS('Aceite Virgen Extra'!XR$6:XR$257,'Aceite Virgen Extra'!$A$6:$A$257,"&gt;="&amp;$A284,'Aceite Virgen Extra'!$B$6:$B$257,"&lt;="&amp;$B284)</f>
        <v>10.84</v>
      </c>
      <c r="XS284" s="4">
        <f>SUMIFS('Aceite Virgen Extra'!XS$6:XS$257,'Aceite Virgen Extra'!$A$6:$A$257,"&gt;="&amp;$A284,'Aceite Virgen Extra'!$B$6:$B$257,"&lt;="&amp;$B284)</f>
        <v>1.29</v>
      </c>
      <c r="XT284" s="4">
        <f>SUMIFS('Aceite Virgen Extra'!XT$6:XT$257,'Aceite Virgen Extra'!$A$6:$A$257,"&gt;="&amp;$A284,'Aceite Virgen Extra'!$B$6:$B$257,"&lt;="&amp;$B284)</f>
        <v>2.16</v>
      </c>
      <c r="XX284" s="69">
        <f>SUMIFS('Aceite Virgen Extra'!XX$6:XX$257,'Aceite Virgen Extra'!$A$6:$A$257,"&gt;="&amp;$A284,'Aceite Virgen Extra'!$B$6:$B$257,"&lt;="&amp;$B284)</f>
        <v>2.14</v>
      </c>
      <c r="XY284" s="4">
        <f>SUMIFS('Aceite Virgen Extra'!XY$6:XY$257,'Aceite Virgen Extra'!$A$6:$A$257,"&gt;="&amp;$A284,'Aceite Virgen Extra'!$B$6:$B$257,"&lt;="&amp;$B284)</f>
        <v>4.6399999999999997</v>
      </c>
      <c r="XZ284" s="4">
        <f>SUMIFS('Aceite Virgen Extra'!XZ$6:XZ$257,'Aceite Virgen Extra'!$A$6:$A$257,"&gt;="&amp;$A284,'Aceite Virgen Extra'!$B$6:$B$257,"&lt;="&amp;$B284)</f>
        <v>0.59</v>
      </c>
      <c r="YA284" s="4">
        <f>SUMIFS('Aceite Virgen Extra'!YA$6:YA$257,'Aceite Virgen Extra'!$A$6:$A$257,"&gt;="&amp;$A284,'Aceite Virgen Extra'!$B$6:$B$257,"&lt;="&amp;$B284)</f>
        <v>0.52</v>
      </c>
      <c r="YE284" s="69">
        <f>SUMIFS('Aceite Virgen Extra'!YE$6:YE$257,'Aceite Virgen Extra'!$A$6:$A$257,"&gt;="&amp;$A284,'Aceite Virgen Extra'!$B$6:$B$257,"&lt;="&amp;$B284)</f>
        <v>0.16</v>
      </c>
      <c r="YF284" s="4">
        <f>SUMIFS('Aceite Virgen Extra'!YF$6:YF$257,'Aceite Virgen Extra'!$A$6:$A$257,"&gt;="&amp;$A284,'Aceite Virgen Extra'!$B$6:$B$257,"&lt;="&amp;$B284)</f>
        <v>0.17</v>
      </c>
      <c r="YG284" s="4">
        <f>SUMIFS('Aceite Virgen Extra'!YG$6:YG$257,'Aceite Virgen Extra'!$A$6:$A$257,"&gt;="&amp;$A284,'Aceite Virgen Extra'!$B$6:$B$257,"&lt;="&amp;$B284)</f>
        <v>0.2</v>
      </c>
      <c r="YH284" s="4">
        <f>SUMIFS('Aceite Virgen Extra'!YH$6:YH$257,'Aceite Virgen Extra'!$A$6:$A$257,"&gt;="&amp;$A284,'Aceite Virgen Extra'!$B$6:$B$257,"&lt;="&amp;$B284)</f>
        <v>0</v>
      </c>
      <c r="YL284" s="69">
        <f>SUMIFS('Aceite Virgen Extra'!YL$6:YL$257,'Aceite Virgen Extra'!$A$6:$A$257,"&gt;="&amp;$A284,'Aceite Virgen Extra'!$B$6:$B$257,"&lt;="&amp;$B284)</f>
        <v>0.14000000000000001</v>
      </c>
      <c r="YM284" s="4">
        <f>SUMIFS('Aceite Virgen Extra'!YM$6:YM$257,'Aceite Virgen Extra'!$A$6:$A$257,"&gt;="&amp;$A284,'Aceite Virgen Extra'!$B$6:$B$257,"&lt;="&amp;$B284)</f>
        <v>0.1</v>
      </c>
      <c r="YN284" s="4">
        <f>SUMIFS('Aceite Virgen Extra'!YN$6:YN$257,'Aceite Virgen Extra'!$A$6:$A$257,"&gt;="&amp;$A284,'Aceite Virgen Extra'!$B$6:$B$257,"&lt;="&amp;$B284)</f>
        <v>0.16999999999999998</v>
      </c>
      <c r="YO284" s="4">
        <f>SUMIFS('Aceite Virgen Extra'!YO$6:YO$257,'Aceite Virgen Extra'!$A$6:$A$257,"&gt;="&amp;$A284,'Aceite Virgen Extra'!$B$6:$B$257,"&lt;="&amp;$B284)</f>
        <v>0.22000000000000003</v>
      </c>
      <c r="YP284" s="4">
        <f>SUMIFS('Aceite Virgen Extra'!YP$6:YP$257,'Aceite Virgen Extra'!$A$6:$A$257,"&gt;="&amp;$A284,'Aceite Virgen Extra'!$B$6:$B$257,"&lt;="&amp;$B284)</f>
        <v>0</v>
      </c>
      <c r="YS284" s="69">
        <f>SUMIFS('Aceite Virgen Extra'!YS$6:YS$257,'Aceite Virgen Extra'!$A$6:$A$257,"&gt;="&amp;$A284,'Aceite Virgen Extra'!$B$6:$B$257,"&lt;="&amp;$B284)</f>
        <v>0.39999999999999997</v>
      </c>
      <c r="YT284" s="4">
        <f>SUMIFS('Aceite Virgen Extra'!YT$6:YT$257,'Aceite Virgen Extra'!$A$6:$A$257,"&gt;="&amp;$A284,'Aceite Virgen Extra'!$B$6:$B$257,"&lt;="&amp;$B284)</f>
        <v>0.12</v>
      </c>
      <c r="YU284" s="4">
        <f>SUMIFS('Aceite Virgen Extra'!YU$6:YU$257,'Aceite Virgen Extra'!$A$6:$A$257,"&gt;="&amp;$A284,'Aceite Virgen Extra'!$B$6:$B$257,"&lt;="&amp;$B284)</f>
        <v>0.55000000000000004</v>
      </c>
      <c r="YV284" s="4">
        <f>SUMIFS('Aceite Virgen Extra'!YV$6:YV$257,'Aceite Virgen Extra'!$A$6:$A$257,"&gt;="&amp;$A284,'Aceite Virgen Extra'!$B$6:$B$257,"&lt;="&amp;$B284)</f>
        <v>0.55999999999999994</v>
      </c>
      <c r="YW284" s="4">
        <f>SUMIFS('Aceite Virgen Extra'!YW$6:YW$257,'Aceite Virgen Extra'!$A$6:$A$257,"&gt;="&amp;$A284,'Aceite Virgen Extra'!$B$6:$B$257,"&lt;="&amp;$B284)</f>
        <v>0.45</v>
      </c>
      <c r="YZ284" s="69">
        <f>SUMIFS('Aceite Virgen Extra'!YZ$6:YZ$257,'Aceite Virgen Extra'!$A$6:$A$257,"&gt;="&amp;$A284,'Aceite Virgen Extra'!$B$6:$B$257,"&lt;="&amp;$B284)</f>
        <v>0</v>
      </c>
      <c r="ZA284" s="4">
        <f>SUMIFS('Aceite Virgen Extra'!ZA$6:ZA$257,'Aceite Virgen Extra'!$A$6:$A$257,"&gt;="&amp;$A284,'Aceite Virgen Extra'!$B$6:$B$257,"&lt;="&amp;$B284)</f>
        <v>0</v>
      </c>
      <c r="ZB284" s="4">
        <f>SUMIFS('Aceite Virgen Extra'!ZB$6:ZB$257,'Aceite Virgen Extra'!$A$6:$A$257,"&gt;="&amp;$A284,'Aceite Virgen Extra'!$B$6:$B$257,"&lt;="&amp;$B284)</f>
        <v>0</v>
      </c>
      <c r="ZC284" s="4">
        <f>SUMIFS('Aceite Virgen Extra'!ZC$6:ZC$257,'Aceite Virgen Extra'!$A$6:$A$257,"&gt;="&amp;$A284,'Aceite Virgen Extra'!$B$6:$B$257,"&lt;="&amp;$B284)</f>
        <v>0</v>
      </c>
      <c r="ZD284" s="4">
        <f>SUMIFS('Aceite Virgen Extra'!ZD$6:ZD$257,'Aceite Virgen Extra'!$A$6:$A$257,"&gt;="&amp;$A284,'Aceite Virgen Extra'!$B$6:$B$257,"&lt;="&amp;$B284)</f>
        <v>0</v>
      </c>
    </row>
    <row r="285" spans="1:680" x14ac:dyDescent="0.25">
      <c r="A285" s="9">
        <f>$B$284</f>
        <v>10.5</v>
      </c>
      <c r="B285" s="9">
        <f>'TAM Aceite Virgen Extra'!C33</f>
        <v>0</v>
      </c>
      <c r="C285" s="9"/>
      <c r="D285" s="4">
        <f>SUMIF('Aceite Virgen Extra'!$A$6:$A$257,"&gt;="&amp;$A285,'Aceite Virgen Extra'!D$6:D$257)</f>
        <v>3.73</v>
      </c>
      <c r="E285" s="4">
        <f>SUMIF('Aceite Virgen Extra'!$A$6:$A$257,"&gt;="&amp;$A285,'Aceite Virgen Extra'!E$6:E$257)</f>
        <v>2.64</v>
      </c>
      <c r="F285" s="4">
        <f>SUMIF('Aceite Virgen Extra'!$A$6:$A$257,"&gt;="&amp;$A285,'Aceite Virgen Extra'!F$6:F$257)</f>
        <v>4.120000000000001</v>
      </c>
      <c r="G285" s="4">
        <f>SUMIF('Aceite Virgen Extra'!$A$6:$A$257,"&gt;="&amp;$A285,'Aceite Virgen Extra'!G$6:G$257)</f>
        <v>3.0999999999999996</v>
      </c>
      <c r="H285" s="9"/>
      <c r="I285" s="9"/>
      <c r="J285" s="9"/>
      <c r="K285" s="4">
        <f>SUMIF('Aceite Virgen Extra'!$A$6:$A$257,"&gt;="&amp;$A285,'Aceite Virgen Extra'!K$6:K$257)</f>
        <v>4.8</v>
      </c>
      <c r="L285" s="4">
        <f>SUMIF('Aceite Virgen Extra'!$A$6:$A$257,"&gt;="&amp;$A285,'Aceite Virgen Extra'!L$6:L$257)</f>
        <v>2.9400000000000004</v>
      </c>
      <c r="M285" s="4">
        <f>SUMIF('Aceite Virgen Extra'!$A$6:$A$257,"&gt;="&amp;$A285,'Aceite Virgen Extra'!M$6:M$257)</f>
        <v>6.669999999999999</v>
      </c>
      <c r="N285" s="4">
        <f>SUMIF('Aceite Virgen Extra'!$A$6:$A$257,"&gt;="&amp;$A285,'Aceite Virgen Extra'!N$6:N$257)</f>
        <v>0.17</v>
      </c>
      <c r="O285" s="9"/>
      <c r="P285" s="9"/>
      <c r="Q285" s="9"/>
      <c r="R285" s="4">
        <f>SUMIF('Aceite Virgen Extra'!$A$6:$A$257,"&gt;="&amp;$A285,'Aceite Virgen Extra'!R$6:R$257)</f>
        <v>4.26</v>
      </c>
      <c r="S285" s="4">
        <f>SUMIF('Aceite Virgen Extra'!$A$6:$A$257,"&gt;="&amp;$A285,'Aceite Virgen Extra'!S$6:S$257)</f>
        <v>2.1</v>
      </c>
      <c r="T285" s="4">
        <f>SUMIF('Aceite Virgen Extra'!$A$6:$A$257,"&gt;="&amp;$A285,'Aceite Virgen Extra'!T$6:T$257)</f>
        <v>4.6900000000000004</v>
      </c>
      <c r="U285" s="4">
        <f>SUMIF('Aceite Virgen Extra'!$A$6:$A$257,"&gt;="&amp;$A285,'Aceite Virgen Extra'!U$6:U$257)</f>
        <v>3.8499999999999996</v>
      </c>
      <c r="V285" s="9"/>
      <c r="W285" s="9"/>
      <c r="X285" s="9"/>
      <c r="Y285" s="4">
        <f>SUMIF('Aceite Virgen Extra'!$A$6:$A$257,"&gt;="&amp;$A285,'Aceite Virgen Extra'!Y$6:Y$257)</f>
        <v>4.7</v>
      </c>
      <c r="Z285" s="4">
        <f>SUMIF('Aceite Virgen Extra'!$A$6:$A$257,"&gt;="&amp;$A285,'Aceite Virgen Extra'!Z$6:Z$257)</f>
        <v>2.63</v>
      </c>
      <c r="AA285" s="4">
        <f>SUMIF('Aceite Virgen Extra'!$A$6:$A$257,"&gt;="&amp;$A285,'Aceite Virgen Extra'!AA$6:AA$257)</f>
        <v>6.17</v>
      </c>
      <c r="AB285" s="4">
        <f>SUMIF('Aceite Virgen Extra'!$A$6:$A$257,"&gt;="&amp;$A285,'Aceite Virgen Extra'!AB$6:AB$257)</f>
        <v>1.49</v>
      </c>
      <c r="AC285" s="9"/>
      <c r="AD285" s="9"/>
      <c r="AE285" s="9"/>
      <c r="AF285" s="4">
        <f>SUMIF('Aceite Virgen Extra'!$A$6:$A$257,"&gt;="&amp;$A285,'Aceite Virgen Extra'!AF$6:AF$257)</f>
        <v>3.67</v>
      </c>
      <c r="AG285" s="4">
        <f>SUMIF('Aceite Virgen Extra'!$A$6:$A$257,"&gt;="&amp;$A285,'Aceite Virgen Extra'!AG$6:AG$257)</f>
        <v>1.9</v>
      </c>
      <c r="AH285" s="4">
        <f>SUMIF('Aceite Virgen Extra'!$A$6:$A$257,"&gt;="&amp;$A285,'Aceite Virgen Extra'!AH$6:AH$257)</f>
        <v>5.2200000000000006</v>
      </c>
      <c r="AI285" s="4">
        <f>SUMIF('Aceite Virgen Extra'!$A$6:$A$257,"&gt;="&amp;$A285,'Aceite Virgen Extra'!AI$6:AI$257)</f>
        <v>0</v>
      </c>
      <c r="AJ285" s="9"/>
      <c r="AK285" s="9"/>
      <c r="AL285" s="9"/>
      <c r="AM285" s="4">
        <f>SUMIF('Aceite Virgen Extra'!$A$6:$A$257,"&gt;="&amp;$A285,'Aceite Virgen Extra'!AM$6:AM$257)</f>
        <v>2.2200000000000002</v>
      </c>
      <c r="AN285" s="4">
        <f>SUMIF('Aceite Virgen Extra'!$A$6:$A$257,"&gt;="&amp;$A285,'Aceite Virgen Extra'!AN$6:AN$257)</f>
        <v>1.3800000000000001</v>
      </c>
      <c r="AO285" s="4">
        <f>SUMIF('Aceite Virgen Extra'!$A$6:$A$257,"&gt;="&amp;$A285,'Aceite Virgen Extra'!AO$6:AO$257)</f>
        <v>2.9600000000000004</v>
      </c>
      <c r="AP285" s="4">
        <f>SUMIF('Aceite Virgen Extra'!$A$6:$A$257,"&gt;="&amp;$A285,'Aceite Virgen Extra'!AP$6:AP$257)</f>
        <v>0.35</v>
      </c>
      <c r="AQ285" s="9"/>
      <c r="AR285" s="9"/>
      <c r="AT285" s="4">
        <f>SUMIF('Aceite Virgen Extra'!$A$6:$A$257,"&gt;="&amp;$A285,'Aceite Virgen Extra'!AT$6:AT$257)</f>
        <v>4.1500000000000004</v>
      </c>
      <c r="AU285" s="4">
        <f>SUMIF('Aceite Virgen Extra'!$A$6:$A$257,"&gt;="&amp;$A285,'Aceite Virgen Extra'!AU$6:AU$257)</f>
        <v>1.53</v>
      </c>
      <c r="AV285" s="4">
        <f>SUMIF('Aceite Virgen Extra'!$A$6:$A$257,"&gt;="&amp;$A285,'Aceite Virgen Extra'!AV$6:AV$257)</f>
        <v>3.8600000000000003</v>
      </c>
      <c r="AW285" s="4">
        <f>SUMIF('Aceite Virgen Extra'!$A$6:$A$257,"&gt;="&amp;$A285,'Aceite Virgen Extra'!AW$6:AW$257)</f>
        <v>0.65</v>
      </c>
      <c r="BA285" s="4">
        <f>SUMIF('Aceite Virgen Extra'!$A$6:$A$257,"&gt;="&amp;$A285,'Aceite Virgen Extra'!BA$6:BA$257)</f>
        <v>4.7799999999999994</v>
      </c>
      <c r="BB285" s="4">
        <f>SUMIF('Aceite Virgen Extra'!$A$6:$A$257,"&gt;="&amp;$A285,'Aceite Virgen Extra'!BB$6:BB$257)</f>
        <v>1.51</v>
      </c>
      <c r="BC285" s="4">
        <f>SUMIF('Aceite Virgen Extra'!$A$6:$A$257,"&gt;="&amp;$A285,'Aceite Virgen Extra'!BC$6:BC$257)</f>
        <v>7.4499999999999993</v>
      </c>
      <c r="BD285" s="4">
        <f>SUMIF('Aceite Virgen Extra'!$A$6:$A$257,"&gt;="&amp;$A285,'Aceite Virgen Extra'!BD$6:BD$257)</f>
        <v>0.42</v>
      </c>
      <c r="BH285" s="4">
        <f>SUMIF('Aceite Virgen Extra'!$A$6:$A$257,"&gt;="&amp;$A285,'Aceite Virgen Extra'!BH$6:BH$257)</f>
        <v>3.83</v>
      </c>
      <c r="BI285" s="4">
        <f>SUMIF('Aceite Virgen Extra'!$A$6:$A$257,"&gt;="&amp;$A285,'Aceite Virgen Extra'!BI$6:BI$257)</f>
        <v>2.79</v>
      </c>
      <c r="BJ285" s="4">
        <f>SUMIF('Aceite Virgen Extra'!$A$6:$A$257,"&gt;="&amp;$A285,'Aceite Virgen Extra'!BJ$6:BJ$257)</f>
        <v>5.0999999999999996</v>
      </c>
      <c r="BK285" s="4">
        <f>SUMIF('Aceite Virgen Extra'!$A$6:$A$257,"&gt;="&amp;$A285,'Aceite Virgen Extra'!BK$6:BK$257)</f>
        <v>1.06</v>
      </c>
      <c r="BO285" s="4">
        <f>SUMIF('Aceite Virgen Extra'!$A$6:$A$257,"&gt;="&amp;$A285,'Aceite Virgen Extra'!BO$6:BO$257)</f>
        <v>4.68</v>
      </c>
      <c r="BP285" s="4">
        <f>SUMIF('Aceite Virgen Extra'!$A$6:$A$257,"&gt;="&amp;$A285,'Aceite Virgen Extra'!BP$6:BP$257)</f>
        <v>1.65</v>
      </c>
      <c r="BQ285" s="4">
        <f>SUMIF('Aceite Virgen Extra'!$A$6:$A$257,"&gt;="&amp;$A285,'Aceite Virgen Extra'!BQ$6:BQ$257)</f>
        <v>7.66</v>
      </c>
      <c r="BR285" s="4">
        <f>SUMIF('Aceite Virgen Extra'!$A$6:$A$257,"&gt;="&amp;$A285,'Aceite Virgen Extra'!BR$6:BR$257)</f>
        <v>0.15</v>
      </c>
      <c r="BV285" s="4">
        <f>SUMIF('Aceite Virgen Extra'!$A$6:$A$257,"&gt;="&amp;$A285,'Aceite Virgen Extra'!BV$6:BV$257)</f>
        <v>5.2399999999999993</v>
      </c>
      <c r="BW285" s="4">
        <f>SUMIF('Aceite Virgen Extra'!$A$6:$A$257,"&gt;="&amp;$A285,'Aceite Virgen Extra'!BW$6:BW$257)</f>
        <v>5.15</v>
      </c>
      <c r="BX285" s="4">
        <f>SUMIF('Aceite Virgen Extra'!$A$6:$A$257,"&gt;="&amp;$A285,'Aceite Virgen Extra'!BX$6:BX$257)</f>
        <v>6.1000000000000005</v>
      </c>
      <c r="BY285" s="4">
        <f>SUMIF('Aceite Virgen Extra'!$A$6:$A$257,"&gt;="&amp;$A285,'Aceite Virgen Extra'!BY$6:BY$257)</f>
        <v>0</v>
      </c>
      <c r="CC285" s="4">
        <f>SUMIF('Aceite Virgen Extra'!$A$6:$A$257,"&gt;="&amp;$A285,'Aceite Virgen Extra'!CC$6:CC$257)</f>
        <v>4.1099999999999994</v>
      </c>
      <c r="CD285" s="4">
        <f>SUMIF('Aceite Virgen Extra'!$A$6:$A$257,"&gt;="&amp;$A285,'Aceite Virgen Extra'!CD$6:CD$257)</f>
        <v>3</v>
      </c>
      <c r="CE285" s="4">
        <f>SUMIF('Aceite Virgen Extra'!$A$6:$A$257,"&gt;="&amp;$A285,'Aceite Virgen Extra'!CE$6:CE$257)</f>
        <v>5.38</v>
      </c>
      <c r="CF285" s="4">
        <f>SUMIF('Aceite Virgen Extra'!$A$6:$A$257,"&gt;="&amp;$A285,'Aceite Virgen Extra'!CF$6:CF$257)</f>
        <v>0.23</v>
      </c>
      <c r="CJ285" s="4">
        <f>SUMIF('Aceite Virgen Extra'!$A$6:$A$257,"&gt;="&amp;$A285,'Aceite Virgen Extra'!CJ$6:CJ$257)</f>
        <v>3.5300000000000002</v>
      </c>
      <c r="CK285" s="4">
        <f>SUMIF('Aceite Virgen Extra'!$A$6:$A$257,"&gt;="&amp;$A285,'Aceite Virgen Extra'!CK$6:CK$257)</f>
        <v>1.61</v>
      </c>
      <c r="CL285" s="4">
        <f>SUMIF('Aceite Virgen Extra'!$A$6:$A$257,"&gt;="&amp;$A285,'Aceite Virgen Extra'!CL$6:CL$257)</f>
        <v>5.7299999999999995</v>
      </c>
      <c r="CM285" s="4">
        <f>SUMIF('Aceite Virgen Extra'!$A$6:$A$257,"&gt;="&amp;$A285,'Aceite Virgen Extra'!CM$6:CM$257)</f>
        <v>0.43</v>
      </c>
      <c r="CQ285" s="4">
        <f>SUMIF('Aceite Virgen Extra'!$A$6:$A$257,"&gt;="&amp;$A285,'Aceite Virgen Extra'!CQ$6:CQ$257)</f>
        <v>5.49</v>
      </c>
      <c r="CR285" s="4">
        <f>SUMIF('Aceite Virgen Extra'!$A$6:$A$257,"&gt;="&amp;$A285,'Aceite Virgen Extra'!CR$6:CR$257)</f>
        <v>4.08</v>
      </c>
      <c r="CS285" s="4">
        <f>SUMIF('Aceite Virgen Extra'!$A$6:$A$257,"&gt;="&amp;$A285,'Aceite Virgen Extra'!CS$6:CS$257)</f>
        <v>7.3999999999999995</v>
      </c>
      <c r="CT285" s="4">
        <f>SUMIF('Aceite Virgen Extra'!$A$6:$A$257,"&gt;="&amp;$A285,'Aceite Virgen Extra'!CT$6:CT$257)</f>
        <v>0</v>
      </c>
      <c r="CX285" s="4">
        <f>SUMIF('Aceite Virgen Extra'!$A$6:$A$257,"&gt;="&amp;$A285,'Aceite Virgen Extra'!CX$6:CX$257)</f>
        <v>5.2799999999999994</v>
      </c>
      <c r="CY285" s="4">
        <f>SUMIF('Aceite Virgen Extra'!$A$6:$A$257,"&gt;="&amp;$A285,'Aceite Virgen Extra'!CY$6:CY$257)</f>
        <v>4.7300000000000004</v>
      </c>
      <c r="CZ285" s="4">
        <f>SUMIF('Aceite Virgen Extra'!$A$6:$A$257,"&gt;="&amp;$A285,'Aceite Virgen Extra'!CZ$6:CZ$257)</f>
        <v>7.0299999999999994</v>
      </c>
      <c r="DA285" s="4">
        <f>SUMIF('Aceite Virgen Extra'!$A$6:$A$257,"&gt;="&amp;$A285,'Aceite Virgen Extra'!DA$6:DA$257)</f>
        <v>0.4</v>
      </c>
      <c r="DE285" s="4">
        <f>SUMIF('Aceite Virgen Extra'!$A$6:$A$257,"&gt;="&amp;$A285,'Aceite Virgen Extra'!DE$6:DE$257)</f>
        <v>4.2699999999999996</v>
      </c>
      <c r="DF285" s="4">
        <f>SUMIF('Aceite Virgen Extra'!$A$6:$A$257,"&gt;="&amp;$A285,'Aceite Virgen Extra'!DF$6:DF$257)</f>
        <v>3.36</v>
      </c>
      <c r="DG285" s="4">
        <f>SUMIF('Aceite Virgen Extra'!$A$6:$A$257,"&gt;="&amp;$A285,'Aceite Virgen Extra'!DG$6:DG$257)</f>
        <v>5.59</v>
      </c>
      <c r="DH285" s="4">
        <f>SUMIF('Aceite Virgen Extra'!$A$6:$A$257,"&gt;="&amp;$A285,'Aceite Virgen Extra'!DH$6:DH$257)</f>
        <v>0.22</v>
      </c>
      <c r="DL285" s="4">
        <f>SUMIF('Aceite Virgen Extra'!$A$6:$A$257,"&gt;="&amp;$A285,'Aceite Virgen Extra'!DL$6:DL$257)</f>
        <v>4.6399999999999988</v>
      </c>
      <c r="DM285" s="4">
        <f>SUMIF('Aceite Virgen Extra'!$A$6:$A$257,"&gt;="&amp;$A285,'Aceite Virgen Extra'!DM$6:DM$257)</f>
        <v>2.65</v>
      </c>
      <c r="DN285" s="4">
        <f>SUMIF('Aceite Virgen Extra'!$A$6:$A$257,"&gt;="&amp;$A285,'Aceite Virgen Extra'!DN$6:DN$257)</f>
        <v>6.4600000000000009</v>
      </c>
      <c r="DO285" s="4">
        <f>SUMIF('Aceite Virgen Extra'!$A$6:$A$257,"&gt;="&amp;$A285,'Aceite Virgen Extra'!DO$6:DO$257)</f>
        <v>1.2</v>
      </c>
      <c r="DS285" s="4">
        <f>SUMIF('Aceite Virgen Extra'!$A$6:$A$257,"&gt;="&amp;$A285,'Aceite Virgen Extra'!DS$6:DS$257)</f>
        <v>5.7899999999999991</v>
      </c>
      <c r="DT285" s="4">
        <f>SUMIF('Aceite Virgen Extra'!$A$6:$A$257,"&gt;="&amp;$A285,'Aceite Virgen Extra'!DT$6:DT$257)</f>
        <v>4.9800000000000004</v>
      </c>
      <c r="DU285" s="4">
        <f>SUMIF('Aceite Virgen Extra'!$A$6:$A$257,"&gt;="&amp;$A285,'Aceite Virgen Extra'!DU$6:DU$257)</f>
        <v>7.1800000000000006</v>
      </c>
      <c r="DV285" s="4">
        <f>SUMIF('Aceite Virgen Extra'!$A$6:$A$257,"&gt;="&amp;$A285,'Aceite Virgen Extra'!DV$6:DV$257)</f>
        <v>0.69</v>
      </c>
      <c r="DZ285" s="4">
        <f>SUMIF('Aceite Virgen Extra'!$A$6:$A$257,"&gt;="&amp;$A285,'Aceite Virgen Extra'!DZ$6:DZ$257)</f>
        <v>3.83</v>
      </c>
      <c r="EA285" s="4">
        <f>SUMIF('Aceite Virgen Extra'!$A$6:$A$257,"&gt;="&amp;$A285,'Aceite Virgen Extra'!EA$6:EA$257)</f>
        <v>1.96</v>
      </c>
      <c r="EB285" s="4">
        <f>SUMIF('Aceite Virgen Extra'!$A$6:$A$257,"&gt;="&amp;$A285,'Aceite Virgen Extra'!EB$6:EB$257)</f>
        <v>5.0600000000000005</v>
      </c>
      <c r="EC285" s="4">
        <f>SUMIF('Aceite Virgen Extra'!$A$6:$A$257,"&gt;="&amp;$A285,'Aceite Virgen Extra'!EC$6:EC$257)</f>
        <v>1.39</v>
      </c>
      <c r="EG285" s="4">
        <f>SUMIF('Aceite Virgen Extra'!$A$6:$A$257,"&gt;="&amp;$A285,'Aceite Virgen Extra'!EG$6:EG$257)</f>
        <v>4.3100000000000005</v>
      </c>
      <c r="EH285" s="4">
        <f>SUMIF('Aceite Virgen Extra'!$A$6:$A$257,"&gt;="&amp;$A285,'Aceite Virgen Extra'!EH$6:EH$257)</f>
        <v>1.7600000000000002</v>
      </c>
      <c r="EI285" s="4">
        <f>SUMIF('Aceite Virgen Extra'!$A$6:$A$257,"&gt;="&amp;$A285,'Aceite Virgen Extra'!EI$6:EI$257)</f>
        <v>6.41</v>
      </c>
      <c r="EJ285" s="4">
        <f>SUMIF('Aceite Virgen Extra'!$A$6:$A$257,"&gt;="&amp;$A285,'Aceite Virgen Extra'!EJ$6:EJ$257)</f>
        <v>2.54</v>
      </c>
      <c r="EN285" s="4">
        <f>SUMIF('Aceite Virgen Extra'!$A$6:$A$257,"&gt;="&amp;$A285,'Aceite Virgen Extra'!EN$6:EN$257)</f>
        <v>3.6999999999999993</v>
      </c>
      <c r="EO285" s="4">
        <f>SUMIF('Aceite Virgen Extra'!$A$6:$A$257,"&gt;="&amp;$A285,'Aceite Virgen Extra'!EO$6:EO$257)</f>
        <v>2.44</v>
      </c>
      <c r="EP285" s="4">
        <f>SUMIF('Aceite Virgen Extra'!$A$6:$A$257,"&gt;="&amp;$A285,'Aceite Virgen Extra'!EP$6:EP$257)</f>
        <v>5.1099999999999994</v>
      </c>
      <c r="EQ285" s="4">
        <f>SUMIF('Aceite Virgen Extra'!$A$6:$A$257,"&gt;="&amp;$A285,'Aceite Virgen Extra'!EQ$6:EQ$257)</f>
        <v>0</v>
      </c>
      <c r="EU285" s="4">
        <f>SUMIF('Aceite Virgen Extra'!$A$6:$A$257,"&gt;="&amp;$A285,'Aceite Virgen Extra'!EU$6:EU$257)</f>
        <v>5</v>
      </c>
      <c r="EV285" s="4">
        <f>SUMIF('Aceite Virgen Extra'!$A$6:$A$257,"&gt;="&amp;$A285,'Aceite Virgen Extra'!EV$6:EV$257)</f>
        <v>3.3899999999999997</v>
      </c>
      <c r="EW285" s="4">
        <f>SUMIF('Aceite Virgen Extra'!$A$6:$A$257,"&gt;="&amp;$A285,'Aceite Virgen Extra'!EW$6:EW$257)</f>
        <v>6.9</v>
      </c>
      <c r="EX285" s="4">
        <f>SUMIF('Aceite Virgen Extra'!$A$6:$A$257,"&gt;="&amp;$A285,'Aceite Virgen Extra'!EX$6:EX$257)</f>
        <v>1.1500000000000001</v>
      </c>
      <c r="FB285" s="4">
        <f>SUMIF('Aceite Virgen Extra'!$A$6:$A$257,"&gt;="&amp;$A285,'Aceite Virgen Extra'!FB$6:FB$257)</f>
        <v>3.92</v>
      </c>
      <c r="FC285" s="4">
        <f>SUMIF('Aceite Virgen Extra'!$A$6:$A$257,"&gt;="&amp;$A285,'Aceite Virgen Extra'!FC$6:FC$257)</f>
        <v>2.12</v>
      </c>
      <c r="FD285" s="4">
        <f>SUMIF('Aceite Virgen Extra'!$A$6:$A$257,"&gt;="&amp;$A285,'Aceite Virgen Extra'!FD$6:FD$257)</f>
        <v>5.5</v>
      </c>
      <c r="FE285" s="4">
        <f>SUMIF('Aceite Virgen Extra'!$A$6:$A$257,"&gt;="&amp;$A285,'Aceite Virgen Extra'!FE$6:FE$257)</f>
        <v>0.86</v>
      </c>
      <c r="FI285" s="4">
        <f>SUMIF('Aceite Virgen Extra'!$A$6:$A$257,"&gt;="&amp;$A285,'Aceite Virgen Extra'!FI$6:FI$257)</f>
        <v>5.0299999999999994</v>
      </c>
      <c r="FJ285" s="4">
        <f>SUMIF('Aceite Virgen Extra'!$A$6:$A$257,"&gt;="&amp;$A285,'Aceite Virgen Extra'!FJ$6:FJ$257)</f>
        <v>3.05</v>
      </c>
      <c r="FK285" s="4">
        <f>SUMIF('Aceite Virgen Extra'!$A$6:$A$257,"&gt;="&amp;$A285,'Aceite Virgen Extra'!FK$6:FK$257)</f>
        <v>7.16</v>
      </c>
      <c r="FL285" s="4">
        <f>SUMIF('Aceite Virgen Extra'!$A$6:$A$257,"&gt;="&amp;$A285,'Aceite Virgen Extra'!FL$6:FL$257)</f>
        <v>0.24</v>
      </c>
      <c r="FP285" s="4">
        <f>SUMIF('Aceite Virgen Extra'!$A$6:$A$257,"&gt;="&amp;$A285,'Aceite Virgen Extra'!FP$6:FP$257)</f>
        <v>5.419999999999999</v>
      </c>
      <c r="FQ285" s="4">
        <f>SUMIF('Aceite Virgen Extra'!$A$6:$A$257,"&gt;="&amp;$A285,'Aceite Virgen Extra'!FQ$6:FQ$257)</f>
        <v>2.4500000000000002</v>
      </c>
      <c r="FR285" s="4">
        <f>SUMIF('Aceite Virgen Extra'!$A$6:$A$257,"&gt;="&amp;$A285,'Aceite Virgen Extra'!FR$6:FR$257)</f>
        <v>7.2799999999999994</v>
      </c>
      <c r="FS285" s="4">
        <f>SUMIF('Aceite Virgen Extra'!$A$6:$A$257,"&gt;="&amp;$A285,'Aceite Virgen Extra'!FS$6:FS$257)</f>
        <v>0</v>
      </c>
      <c r="FW285" s="4">
        <f>SUMIF('Aceite Virgen Extra'!$A$6:$A$257,"&gt;="&amp;$A285,'Aceite Virgen Extra'!FW$6:FW$257)</f>
        <v>5.26</v>
      </c>
      <c r="FX285" s="4">
        <f>SUMIF('Aceite Virgen Extra'!$A$6:$A$257,"&gt;="&amp;$A285,'Aceite Virgen Extra'!FX$6:FX$257)</f>
        <v>4.1500000000000004</v>
      </c>
      <c r="FY285" s="4">
        <f>SUMIF('Aceite Virgen Extra'!$A$6:$A$257,"&gt;="&amp;$A285,'Aceite Virgen Extra'!FY$6:FY$257)</f>
        <v>6.57</v>
      </c>
      <c r="FZ285" s="4">
        <f>SUMIF('Aceite Virgen Extra'!$A$6:$A$257,"&gt;="&amp;$A285,'Aceite Virgen Extra'!FZ$6:FZ$257)</f>
        <v>0</v>
      </c>
      <c r="GD285" s="4">
        <f>SUMIF('Aceite Virgen Extra'!$A$6:$A$257,"&gt;="&amp;$A285,'Aceite Virgen Extra'!GD$6:GD$257)</f>
        <v>4.43</v>
      </c>
      <c r="GE285" s="4">
        <f>SUMIF('Aceite Virgen Extra'!$A$6:$A$257,"&gt;="&amp;$A285,'Aceite Virgen Extra'!GE$6:GE$257)</f>
        <v>2.58</v>
      </c>
      <c r="GF285" s="4">
        <f>SUMIF('Aceite Virgen Extra'!$A$6:$A$257,"&gt;="&amp;$A285,'Aceite Virgen Extra'!GF$6:GF$257)</f>
        <v>5.77</v>
      </c>
      <c r="GG285" s="4">
        <f>SUMIF('Aceite Virgen Extra'!$A$6:$A$257,"&gt;="&amp;$A285,'Aceite Virgen Extra'!GG$6:GG$257)</f>
        <v>0.38</v>
      </c>
      <c r="GK285" s="4">
        <f>SUMIF('Aceite Virgen Extra'!$A$6:$A$257,"&gt;="&amp;$A285,'Aceite Virgen Extra'!GK$6:GK$257)</f>
        <v>4.21</v>
      </c>
      <c r="GL285" s="4">
        <f>SUMIF('Aceite Virgen Extra'!$A$6:$A$257,"&gt;="&amp;$A285,'Aceite Virgen Extra'!GL$6:GL$257)</f>
        <v>2.37</v>
      </c>
      <c r="GM285" s="4">
        <f>SUMIF('Aceite Virgen Extra'!$A$6:$A$257,"&gt;="&amp;$A285,'Aceite Virgen Extra'!GM$6:GM$257)</f>
        <v>5.9700000000000006</v>
      </c>
      <c r="GN285" s="4">
        <f>SUMIF('Aceite Virgen Extra'!$A$6:$A$257,"&gt;="&amp;$A285,'Aceite Virgen Extra'!GN$6:GN$257)</f>
        <v>0.67</v>
      </c>
      <c r="GR285" s="4">
        <f>SUMIF('Aceite Virgen Extra'!$A$6:$A$257,"&gt;="&amp;$A285,'Aceite Virgen Extra'!GR$6:GR$257)</f>
        <v>4.0999999999999996</v>
      </c>
      <c r="GS285" s="4">
        <f>SUMIF('Aceite Virgen Extra'!$A$6:$A$257,"&gt;="&amp;$A285,'Aceite Virgen Extra'!GS$6:GS$257)</f>
        <v>2.17</v>
      </c>
      <c r="GT285" s="4">
        <f>SUMIF('Aceite Virgen Extra'!$A$6:$A$257,"&gt;="&amp;$A285,'Aceite Virgen Extra'!GT$6:GT$257)</f>
        <v>6.25</v>
      </c>
      <c r="GU285" s="4">
        <f>SUMIF('Aceite Virgen Extra'!$A$6:$A$257,"&gt;="&amp;$A285,'Aceite Virgen Extra'!GU$6:GU$257)</f>
        <v>0</v>
      </c>
      <c r="GY285" s="4">
        <f>SUMIF('Aceite Virgen Extra'!$A$6:$A$257,"&gt;="&amp;$A285,'Aceite Virgen Extra'!GY$6:GY$257)</f>
        <v>4.66</v>
      </c>
      <c r="GZ285" s="4">
        <f>SUMIF('Aceite Virgen Extra'!$A$6:$A$257,"&gt;="&amp;$A285,'Aceite Virgen Extra'!GZ$6:GZ$257)</f>
        <v>1.52</v>
      </c>
      <c r="HA285" s="4">
        <f>SUMIF('Aceite Virgen Extra'!$A$6:$A$257,"&gt;="&amp;$A285,'Aceite Virgen Extra'!HA$6:HA$257)</f>
        <v>5.84</v>
      </c>
      <c r="HB285" s="4">
        <f>SUMIF('Aceite Virgen Extra'!$A$6:$A$257,"&gt;="&amp;$A285,'Aceite Virgen Extra'!HB$6:HB$257)</f>
        <v>0</v>
      </c>
      <c r="HF285" s="4">
        <f>SUMIF('Aceite Virgen Extra'!$A$6:$A$257,"&gt;="&amp;$A285,'Aceite Virgen Extra'!HF$6:HF$257)</f>
        <v>6.03</v>
      </c>
      <c r="HG285" s="4">
        <f>SUMIF('Aceite Virgen Extra'!$A$6:$A$257,"&gt;="&amp;$A285,'Aceite Virgen Extra'!HG$6:HG$257)</f>
        <v>1.3199999999999998</v>
      </c>
      <c r="HH285" s="4">
        <f>SUMIF('Aceite Virgen Extra'!$A$6:$A$257,"&gt;="&amp;$A285,'Aceite Virgen Extra'!HH$6:HH$257)</f>
        <v>6.0299999999999994</v>
      </c>
      <c r="HI285" s="4">
        <f>SUMIF('Aceite Virgen Extra'!$A$6:$A$257,"&gt;="&amp;$A285,'Aceite Virgen Extra'!HI$6:HI$257)</f>
        <v>2.41</v>
      </c>
      <c r="HM285" s="4">
        <f>SUMIF('Aceite Virgen Extra'!$A$6:$A$257,"&gt;="&amp;$A285,'Aceite Virgen Extra'!HM$6:HM$257)</f>
        <v>5.27</v>
      </c>
      <c r="HN285" s="4">
        <f>SUMIF('Aceite Virgen Extra'!$A$6:$A$257,"&gt;="&amp;$A285,'Aceite Virgen Extra'!HN$6:HN$257)</f>
        <v>4.17</v>
      </c>
      <c r="HO285" s="4">
        <f>SUMIF('Aceite Virgen Extra'!$A$6:$A$257,"&gt;="&amp;$A285,'Aceite Virgen Extra'!HO$6:HO$257)</f>
        <v>6.16</v>
      </c>
      <c r="HP285" s="4">
        <f>SUMIF('Aceite Virgen Extra'!$A$6:$A$257,"&gt;="&amp;$A285,'Aceite Virgen Extra'!HP$6:HP$257)</f>
        <v>1</v>
      </c>
      <c r="HT285" s="4">
        <f>SUMIF('Aceite Virgen Extra'!$A$6:$A$257,"&gt;="&amp;$A285,'Aceite Virgen Extra'!HT$6:HT$257)</f>
        <v>5.93</v>
      </c>
      <c r="HU285" s="4">
        <f>SUMIF('Aceite Virgen Extra'!$A$6:$A$257,"&gt;="&amp;$A285,'Aceite Virgen Extra'!HU$6:HU$257)</f>
        <v>5.129999999999999</v>
      </c>
      <c r="HV285" s="4">
        <f>SUMIF('Aceite Virgen Extra'!$A$6:$A$257,"&gt;="&amp;$A285,'Aceite Virgen Extra'!HV$6:HV$257)</f>
        <v>7.3599999999999994</v>
      </c>
      <c r="HW285" s="4">
        <f>SUMIF('Aceite Virgen Extra'!$A$6:$A$257,"&gt;="&amp;$A285,'Aceite Virgen Extra'!HW$6:HW$257)</f>
        <v>0.37</v>
      </c>
      <c r="HZ285"/>
      <c r="IA285" s="4">
        <f>SUMIF('Aceite Virgen Extra'!$A$6:$A$257,"&gt;="&amp;$A285,'Aceite Virgen Extra'!IA$6:IA$257)</f>
        <v>4.3600000000000003</v>
      </c>
      <c r="IB285" s="4">
        <f>SUMIF('Aceite Virgen Extra'!$A$6:$A$257,"&gt;="&amp;$A285,'Aceite Virgen Extra'!IB$6:IB$257)</f>
        <v>3.31</v>
      </c>
      <c r="IC285" s="4">
        <f>SUMIF('Aceite Virgen Extra'!$A$6:$A$257,"&gt;="&amp;$A285,'Aceite Virgen Extra'!IC$6:IC$257)</f>
        <v>5.23</v>
      </c>
      <c r="ID285" s="4">
        <f>SUMIF('Aceite Virgen Extra'!$A$6:$A$257,"&gt;="&amp;$A285,'Aceite Virgen Extra'!ID$6:ID$257)</f>
        <v>0.51</v>
      </c>
      <c r="IH285" s="4">
        <f>SUMIF('Aceite Virgen Extra'!$A$6:$A$257,"&gt;="&amp;$A285,'Aceite Virgen Extra'!IH$6:IH$257)</f>
        <v>4.26</v>
      </c>
      <c r="II285" s="4">
        <f>SUMIF('Aceite Virgen Extra'!$A$6:$A$257,"&gt;="&amp;$A285,'Aceite Virgen Extra'!II$6:II$257)</f>
        <v>1.38</v>
      </c>
      <c r="IJ285" s="4">
        <f>SUMIF('Aceite Virgen Extra'!$A$6:$A$257,"&gt;="&amp;$A285,'Aceite Virgen Extra'!IJ$6:IJ$257)</f>
        <v>5.75</v>
      </c>
      <c r="IK285" s="4">
        <f>SUMIF('Aceite Virgen Extra'!$A$6:$A$257,"&gt;="&amp;$A285,'Aceite Virgen Extra'!IK$6:IK$257)</f>
        <v>1.18</v>
      </c>
      <c r="IO285" s="4">
        <f>SUMIF('Aceite Virgen Extra'!$A$6:$A$257,"&gt;="&amp;$A285,'Aceite Virgen Extra'!IO$6:IO$257)</f>
        <v>4.5599999999999987</v>
      </c>
      <c r="IP285" s="4">
        <f>SUMIF('Aceite Virgen Extra'!$A$6:$A$257,"&gt;="&amp;$A285,'Aceite Virgen Extra'!IP$6:IP$257)</f>
        <v>1.8599999999999999</v>
      </c>
      <c r="IQ285" s="4">
        <f>SUMIF('Aceite Virgen Extra'!$A$6:$A$257,"&gt;="&amp;$A285,'Aceite Virgen Extra'!IQ$6:IQ$257)</f>
        <v>6.26</v>
      </c>
      <c r="IR285" s="4">
        <f>SUMIF('Aceite Virgen Extra'!$A$6:$A$257,"&gt;="&amp;$A285,'Aceite Virgen Extra'!IR$6:IR$257)</f>
        <v>0.97</v>
      </c>
      <c r="IV285" s="4">
        <f>SUMIF('Aceite Virgen Extra'!$A$6:$A$257,"&gt;="&amp;$A285,'Aceite Virgen Extra'!IV$6:IV$257)</f>
        <v>4.7299999999999995</v>
      </c>
      <c r="IW285" s="4">
        <f>SUMIF('Aceite Virgen Extra'!$A$6:$A$257,"&gt;="&amp;$A285,'Aceite Virgen Extra'!IW$6:IW$257)</f>
        <v>1.7000000000000002</v>
      </c>
      <c r="IX285" s="4">
        <f>SUMIF('Aceite Virgen Extra'!$A$6:$A$257,"&gt;="&amp;$A285,'Aceite Virgen Extra'!IX$6:IX$257)</f>
        <v>6.3999999999999995</v>
      </c>
      <c r="IY285" s="4">
        <f>SUMIF('Aceite Virgen Extra'!$A$6:$A$257,"&gt;="&amp;$A285,'Aceite Virgen Extra'!IY$6:IY$257)</f>
        <v>0</v>
      </c>
      <c r="JB285"/>
      <c r="JC285" s="4">
        <f>SUMIF('Aceite Virgen Extra'!$A$6:$A$257,"&gt;="&amp;$A285,'Aceite Virgen Extra'!JC$6:JC$257)</f>
        <v>4.2</v>
      </c>
      <c r="JD285" s="4">
        <f>SUMIF('Aceite Virgen Extra'!$A$6:$A$257,"&gt;="&amp;$A285,'Aceite Virgen Extra'!JD$6:JD$257)</f>
        <v>0.67</v>
      </c>
      <c r="JE285" s="4">
        <f>SUMIF('Aceite Virgen Extra'!$A$6:$A$257,"&gt;="&amp;$A285,'Aceite Virgen Extra'!JE$6:JE$257)</f>
        <v>6.01</v>
      </c>
      <c r="JF285" s="4">
        <f>SUMIF('Aceite Virgen Extra'!$A$6:$A$257,"&gt;="&amp;$A285,'Aceite Virgen Extra'!JF$6:JF$257)</f>
        <v>0.86</v>
      </c>
      <c r="JJ285" s="4">
        <f>SUMIF('Aceite Virgen Extra'!$A$6:$A$257,"&gt;="&amp;$A285,'Aceite Virgen Extra'!JJ$6:JJ$257)</f>
        <v>4.83</v>
      </c>
      <c r="JK285" s="4">
        <f>SUMIF('Aceite Virgen Extra'!$A$6:$A$257,"&gt;="&amp;$A285,'Aceite Virgen Extra'!JK$6:JK$257)</f>
        <v>3.61</v>
      </c>
      <c r="JL285" s="4">
        <f>SUMIF('Aceite Virgen Extra'!$A$6:$A$257,"&gt;="&amp;$A285,'Aceite Virgen Extra'!JL$6:JL$257)</f>
        <v>6.49</v>
      </c>
      <c r="JM285" s="4">
        <f>SUMIF('Aceite Virgen Extra'!$A$6:$A$257,"&gt;="&amp;$A285,'Aceite Virgen Extra'!JM$6:JM$257)</f>
        <v>0</v>
      </c>
      <c r="JQ285" s="4">
        <f>SUMIF('Aceite Virgen Extra'!$A$6:$A$257,"&gt;="&amp;$A285,'Aceite Virgen Extra'!JQ$6:JQ$257)</f>
        <v>5.01</v>
      </c>
      <c r="JR285" s="4">
        <f>SUMIF('Aceite Virgen Extra'!$A$6:$A$257,"&gt;="&amp;$A285,'Aceite Virgen Extra'!JR$6:JR$257)</f>
        <v>5.3</v>
      </c>
      <c r="JS285" s="4">
        <f>SUMIF('Aceite Virgen Extra'!$A$6:$A$257,"&gt;="&amp;$A285,'Aceite Virgen Extra'!JS$6:JS$257)</f>
        <v>5.8500000000000005</v>
      </c>
      <c r="JT285" s="4">
        <f>SUMIF('Aceite Virgen Extra'!$A$6:$A$257,"&gt;="&amp;$A285,'Aceite Virgen Extra'!JT$6:JT$257)</f>
        <v>0</v>
      </c>
      <c r="JX285" s="4">
        <f>SUMIF('Aceite Virgen Extra'!$A$6:$A$257,"&gt;="&amp;$A285,'Aceite Virgen Extra'!JX$6:JX$257)</f>
        <v>5.05</v>
      </c>
      <c r="JY285" s="4">
        <f>SUMIF('Aceite Virgen Extra'!$A$6:$A$257,"&gt;="&amp;$A285,'Aceite Virgen Extra'!JY$6:JY$257)</f>
        <v>2.96</v>
      </c>
      <c r="JZ285" s="4">
        <f>SUMIF('Aceite Virgen Extra'!$A$6:$A$257,"&gt;="&amp;$A285,'Aceite Virgen Extra'!JZ$6:JZ$257)</f>
        <v>6.37</v>
      </c>
      <c r="KA285" s="4">
        <f>SUMIF('Aceite Virgen Extra'!$A$6:$A$257,"&gt;="&amp;$A285,'Aceite Virgen Extra'!KA$6:KA$257)</f>
        <v>0.45</v>
      </c>
      <c r="KE285" s="4">
        <f>SUMIF('Aceite Virgen Extra'!$A$6:$A$257,"&gt;="&amp;$A285,'Aceite Virgen Extra'!KE$6:KE$257)</f>
        <v>4.6899999999999995</v>
      </c>
      <c r="KF285" s="4">
        <f>SUMIF('Aceite Virgen Extra'!$A$6:$A$257,"&gt;="&amp;$A285,'Aceite Virgen Extra'!KF$6:KF$257)</f>
        <v>1.38</v>
      </c>
      <c r="KG285" s="4">
        <f>SUMIF('Aceite Virgen Extra'!$A$6:$A$257,"&gt;="&amp;$A285,'Aceite Virgen Extra'!KG$6:KG$257)</f>
        <v>6.93</v>
      </c>
      <c r="KH285" s="4">
        <f>SUMIF('Aceite Virgen Extra'!$A$6:$A$257,"&gt;="&amp;$A285,'Aceite Virgen Extra'!KH$6:KH$257)</f>
        <v>1.8900000000000001</v>
      </c>
      <c r="KL285" s="4">
        <f>SUMIF('Aceite Virgen Extra'!$A$6:$A$257,"&gt;="&amp;$A285,'Aceite Virgen Extra'!KL$6:KL$257)</f>
        <v>4.2</v>
      </c>
      <c r="KM285" s="4">
        <f>SUMIF('Aceite Virgen Extra'!$A$6:$A$257,"&gt;="&amp;$A285,'Aceite Virgen Extra'!KM$6:KM$257)</f>
        <v>3.2399999999999998</v>
      </c>
      <c r="KN285" s="4">
        <f>SUMIF('Aceite Virgen Extra'!$A$6:$A$257,"&gt;="&amp;$A285,'Aceite Virgen Extra'!KN$6:KN$257)</f>
        <v>5.1199999999999992</v>
      </c>
      <c r="KO285" s="4">
        <f>SUMIF('Aceite Virgen Extra'!$A$6:$A$257,"&gt;="&amp;$A285,'Aceite Virgen Extra'!KO$6:KO$257)</f>
        <v>0.27</v>
      </c>
      <c r="KS285" s="4">
        <f>SUMIF('Aceite Virgen Extra'!$A$6:$A$257,"&gt;="&amp;$A285,'Aceite Virgen Extra'!KS$6:KS$257)</f>
        <v>3.7499999999999991</v>
      </c>
      <c r="KT285" s="4">
        <f>SUMIF('Aceite Virgen Extra'!$A$6:$A$257,"&gt;="&amp;$A285,'Aceite Virgen Extra'!KT$6:KT$257)</f>
        <v>1.51</v>
      </c>
      <c r="KU285" s="4">
        <f>SUMIF('Aceite Virgen Extra'!$A$6:$A$257,"&gt;="&amp;$A285,'Aceite Virgen Extra'!KU$6:KU$257)</f>
        <v>5.98</v>
      </c>
      <c r="KV285" s="4">
        <f>SUMIF('Aceite Virgen Extra'!$A$6:$A$257,"&gt;="&amp;$A285,'Aceite Virgen Extra'!KV$6:KV$257)</f>
        <v>0.65</v>
      </c>
      <c r="KZ285" s="4">
        <f>SUMIF('Aceite Virgen Extra'!$A$6:$A$257,"&gt;="&amp;$A285,'Aceite Virgen Extra'!KZ$6:KZ$257)</f>
        <v>4.68</v>
      </c>
      <c r="LA285" s="4">
        <f>SUMIF('Aceite Virgen Extra'!$A$6:$A$257,"&gt;="&amp;$A285,'Aceite Virgen Extra'!LA$6:LA$257)</f>
        <v>2.6399999999999997</v>
      </c>
      <c r="LB285" s="4">
        <f>SUMIF('Aceite Virgen Extra'!$A$6:$A$257,"&gt;="&amp;$A285,'Aceite Virgen Extra'!LB$6:LB$257)</f>
        <v>6.8599999999999994</v>
      </c>
      <c r="LC285" s="4">
        <f>SUMIF('Aceite Virgen Extra'!$A$6:$A$257,"&gt;="&amp;$A285,'Aceite Virgen Extra'!LC$6:LC$257)</f>
        <v>0.63</v>
      </c>
      <c r="LG285" s="4">
        <f>SUMIF('Aceite Virgen Extra'!$A$6:$A$257,"&gt;="&amp;$A285,'Aceite Virgen Extra'!LG$6:LG$257)</f>
        <v>4.93</v>
      </c>
      <c r="LH285" s="4">
        <f>SUMIF('Aceite Virgen Extra'!$A$6:$A$257,"&gt;="&amp;$A285,'Aceite Virgen Extra'!LH$6:LH$257)</f>
        <v>4.8500000000000005</v>
      </c>
      <c r="LI285" s="4">
        <f>SUMIF('Aceite Virgen Extra'!$A$6:$A$257,"&gt;="&amp;$A285,'Aceite Virgen Extra'!LI$6:LI$257)</f>
        <v>6.4399999999999995</v>
      </c>
      <c r="LJ285" s="4">
        <f>SUMIF('Aceite Virgen Extra'!$A$6:$A$257,"&gt;="&amp;$A285,'Aceite Virgen Extra'!LJ$6:LJ$257)</f>
        <v>0</v>
      </c>
      <c r="LN285" s="4">
        <f>SUMIF('Aceite Virgen Extra'!$A$6:$A$257,"&gt;="&amp;$A285,'Aceite Virgen Extra'!LN$6:LN$257)</f>
        <v>5.6000000000000005</v>
      </c>
      <c r="LO285" s="4">
        <f>SUMIF('Aceite Virgen Extra'!$A$6:$A$257,"&gt;="&amp;$A285,'Aceite Virgen Extra'!LO$6:LO$257)</f>
        <v>4.6899999999999995</v>
      </c>
      <c r="LP285" s="4">
        <f>SUMIF('Aceite Virgen Extra'!$A$6:$A$257,"&gt;="&amp;$A285,'Aceite Virgen Extra'!LP$6:LP$257)</f>
        <v>6.31</v>
      </c>
      <c r="LQ285" s="4">
        <f>SUMIF('Aceite Virgen Extra'!$A$6:$A$257,"&gt;="&amp;$A285,'Aceite Virgen Extra'!LQ$6:LQ$257)</f>
        <v>1.5099999999999998</v>
      </c>
      <c r="LU285" s="4">
        <f>SUMIF('Aceite Virgen Extra'!$A$6:$A$257,"&gt;="&amp;$A285,'Aceite Virgen Extra'!LU$6:LU$257)</f>
        <v>6</v>
      </c>
      <c r="LV285" s="4">
        <f>SUMIF('Aceite Virgen Extra'!$A$6:$A$257,"&gt;="&amp;$A285,'Aceite Virgen Extra'!LV$6:LV$257)</f>
        <v>2.36</v>
      </c>
      <c r="LW285" s="4">
        <f>SUMIF('Aceite Virgen Extra'!$A$6:$A$257,"&gt;="&amp;$A285,'Aceite Virgen Extra'!LW$6:LW$257)</f>
        <v>8.5599999999999987</v>
      </c>
      <c r="LX285" s="4">
        <f>SUMIF('Aceite Virgen Extra'!$A$6:$A$257,"&gt;="&amp;$A285,'Aceite Virgen Extra'!LX$6:LX$257)</f>
        <v>0.77</v>
      </c>
      <c r="MB285" s="4">
        <f>SUMIF('Aceite Virgen Extra'!$A$6:$A$257,"&gt;="&amp;$A285,'Aceite Virgen Extra'!MB$6:MB$257)</f>
        <v>6.3100000000000005</v>
      </c>
      <c r="MC285" s="4">
        <f>SUMIF('Aceite Virgen Extra'!$A$6:$A$257,"&gt;="&amp;$A285,'Aceite Virgen Extra'!MC$6:MC$257)</f>
        <v>3.42</v>
      </c>
      <c r="MD285" s="4">
        <f>SUMIF('Aceite Virgen Extra'!$A$6:$A$257,"&gt;="&amp;$A285,'Aceite Virgen Extra'!MD$6:MD$257)</f>
        <v>9.59</v>
      </c>
      <c r="ME285" s="4">
        <f>SUMIF('Aceite Virgen Extra'!$A$6:$A$257,"&gt;="&amp;$A285,'Aceite Virgen Extra'!ME$6:ME$257)</f>
        <v>0.99</v>
      </c>
      <c r="MI285" s="4">
        <f>SUMIF('Aceite Virgen Extra'!$A$6:$A$257,"&gt;="&amp;$A285,'Aceite Virgen Extra'!MI$6:MI$257)</f>
        <v>5.26</v>
      </c>
      <c r="MJ285" s="4">
        <f>SUMIF('Aceite Virgen Extra'!$A$6:$A$257,"&gt;="&amp;$A285,'Aceite Virgen Extra'!MJ$6:MJ$257)</f>
        <v>2.6</v>
      </c>
      <c r="MK285" s="4">
        <f>SUMIF('Aceite Virgen Extra'!$A$6:$A$257,"&gt;="&amp;$A285,'Aceite Virgen Extra'!MK$6:MK$257)</f>
        <v>7.9</v>
      </c>
      <c r="ML285" s="4">
        <f>SUMIF('Aceite Virgen Extra'!$A$6:$A$257,"&gt;="&amp;$A285,'Aceite Virgen Extra'!ML$6:ML$257)</f>
        <v>0</v>
      </c>
      <c r="MP285" s="4">
        <f>SUMIF('Aceite Virgen Extra'!$A$6:$A$257,"&gt;="&amp;$A285,'Aceite Virgen Extra'!MP$6:MP$257)</f>
        <v>4.2300000000000004</v>
      </c>
      <c r="MQ285" s="4">
        <f>SUMIF('Aceite Virgen Extra'!$A$6:$A$257,"&gt;="&amp;$A285,'Aceite Virgen Extra'!MQ$6:MQ$257)</f>
        <v>2.44</v>
      </c>
      <c r="MR285" s="4">
        <f>SUMIF('Aceite Virgen Extra'!$A$6:$A$257,"&gt;="&amp;$A285,'Aceite Virgen Extra'!MR$6:MR$257)</f>
        <v>6.25</v>
      </c>
      <c r="MS285" s="4">
        <f>SUMIF('Aceite Virgen Extra'!$A$6:$A$257,"&gt;="&amp;$A285,'Aceite Virgen Extra'!MS$6:MS$257)</f>
        <v>0</v>
      </c>
      <c r="MW285" s="4">
        <f>SUMIF('Aceite Virgen Extra'!$A$6:$A$257,"&gt;="&amp;$A285,'Aceite Virgen Extra'!MW$6:MW$257)</f>
        <v>4.1900000000000004</v>
      </c>
      <c r="MX285" s="4">
        <f>SUMIF('Aceite Virgen Extra'!$A$6:$A$257,"&gt;="&amp;$A285,'Aceite Virgen Extra'!MX$6:MX$257)</f>
        <v>5.08</v>
      </c>
      <c r="MY285" s="4">
        <f>SUMIF('Aceite Virgen Extra'!$A$6:$A$257,"&gt;="&amp;$A285,'Aceite Virgen Extra'!MY$6:MY$257)</f>
        <v>3.3000000000000003</v>
      </c>
      <c r="MZ285" s="4">
        <f>SUMIF('Aceite Virgen Extra'!$A$6:$A$257,"&gt;="&amp;$A285,'Aceite Virgen Extra'!MZ$6:MZ$257)</f>
        <v>0.47</v>
      </c>
      <c r="ND285" s="4">
        <f>SUMIF('Aceite Virgen Extra'!$A$6:$A$257,"&gt;="&amp;$A285,'Aceite Virgen Extra'!ND$6:ND$257)</f>
        <v>4.2699999999999996</v>
      </c>
      <c r="NE285" s="4">
        <f>SUMIF('Aceite Virgen Extra'!$A$6:$A$257,"&gt;="&amp;$A285,'Aceite Virgen Extra'!NE$6:NE$257)</f>
        <v>4.93</v>
      </c>
      <c r="NF285" s="4">
        <f>SUMIF('Aceite Virgen Extra'!$A$6:$A$257,"&gt;="&amp;$A285,'Aceite Virgen Extra'!NF$6:NF$257)</f>
        <v>4.1500000000000004</v>
      </c>
      <c r="NG285" s="4">
        <f>SUMIF('Aceite Virgen Extra'!$A$6:$A$257,"&gt;="&amp;$A285,'Aceite Virgen Extra'!NG$6:NG$257)</f>
        <v>2.12</v>
      </c>
      <c r="NK285" s="4">
        <f>SUMIF('Aceite Virgen Extra'!$A$6:$A$257,"&gt;="&amp;$A285,'Aceite Virgen Extra'!NK$6:NK$257)</f>
        <v>3.36</v>
      </c>
      <c r="NL285" s="4">
        <f>SUMIF('Aceite Virgen Extra'!$A$6:$A$257,"&gt;="&amp;$A285,'Aceite Virgen Extra'!NL$6:NL$257)</f>
        <v>4.57</v>
      </c>
      <c r="NM285" s="4">
        <f>SUMIF('Aceite Virgen Extra'!$A$6:$A$257,"&gt;="&amp;$A285,'Aceite Virgen Extra'!NM$6:NM$257)</f>
        <v>2.77</v>
      </c>
      <c r="NN285" s="4">
        <f>SUMIF('Aceite Virgen Extra'!$A$6:$A$257,"&gt;="&amp;$A285,'Aceite Virgen Extra'!NN$6:NN$257)</f>
        <v>1.02</v>
      </c>
      <c r="NR285" s="4">
        <f>SUMIF('Aceite Virgen Extra'!$A$6:$A$257,"&gt;="&amp;$A285,'Aceite Virgen Extra'!NR$6:NR$257)</f>
        <v>3.92</v>
      </c>
      <c r="NS285" s="4">
        <f>SUMIF('Aceite Virgen Extra'!$A$6:$A$257,"&gt;="&amp;$A285,'Aceite Virgen Extra'!NS$6:NS$257)</f>
        <v>4.54</v>
      </c>
      <c r="NT285" s="4">
        <f>SUMIF('Aceite Virgen Extra'!$A$6:$A$257,"&gt;="&amp;$A285,'Aceite Virgen Extra'!NT$6:NT$257)</f>
        <v>3.21</v>
      </c>
      <c r="NU285" s="4">
        <f>SUMIF('Aceite Virgen Extra'!$A$6:$A$257,"&gt;="&amp;$A285,'Aceite Virgen Extra'!NU$6:NU$257)</f>
        <v>0.6</v>
      </c>
      <c r="NY285" s="4">
        <f>SUMIF('Aceite Virgen Extra'!$A$6:$A$257,"&gt;="&amp;$A285,'Aceite Virgen Extra'!NY$6:NY$257)</f>
        <v>8.6799999999999979</v>
      </c>
      <c r="NZ285" s="4">
        <f>SUMIF('Aceite Virgen Extra'!$A$6:$A$257,"&gt;="&amp;$A285,'Aceite Virgen Extra'!NZ$6:NZ$257)</f>
        <v>5.7</v>
      </c>
      <c r="OA285" s="4">
        <f>SUMIF('Aceite Virgen Extra'!$A$6:$A$257,"&gt;="&amp;$A285,'Aceite Virgen Extra'!OA$6:OA$257)</f>
        <v>11.73</v>
      </c>
      <c r="OB285" s="4">
        <f>SUMIF('Aceite Virgen Extra'!$A$6:$A$257,"&gt;="&amp;$A285,'Aceite Virgen Extra'!OB$6:OB$257)</f>
        <v>0.86</v>
      </c>
      <c r="OF285" s="4">
        <f>SUMIF('Aceite Virgen Extra'!$A$6:$A$257,"&gt;="&amp;$A285,'Aceite Virgen Extra'!OF$6:OF$257)</f>
        <v>9.1999999999999993</v>
      </c>
      <c r="OG285" s="4">
        <f>SUMIF('Aceite Virgen Extra'!$A$6:$A$257,"&gt;="&amp;$A285,'Aceite Virgen Extra'!OG$6:OG$257)</f>
        <v>5.8500000000000005</v>
      </c>
      <c r="OH285" s="4">
        <f>SUMIF('Aceite Virgen Extra'!$A$6:$A$257,"&gt;="&amp;$A285,'Aceite Virgen Extra'!OH$6:OH$257)</f>
        <v>12.499999999999996</v>
      </c>
      <c r="OI285" s="4">
        <f>SUMIF('Aceite Virgen Extra'!$A$6:$A$257,"&gt;="&amp;$A285,'Aceite Virgen Extra'!OI$6:OI$257)</f>
        <v>0</v>
      </c>
      <c r="OM285" s="4">
        <f>SUMIF('Aceite Virgen Extra'!$A$6:$A$257,"&gt;="&amp;$A285,'Aceite Virgen Extra'!OM$6:OM$257)</f>
        <v>7.5600000000000014</v>
      </c>
      <c r="ON285" s="4">
        <f>SUMIF('Aceite Virgen Extra'!$A$6:$A$257,"&gt;="&amp;$A285,'Aceite Virgen Extra'!ON$6:ON$257)</f>
        <v>4.8400000000000007</v>
      </c>
      <c r="OO285" s="4">
        <f>SUMIF('Aceite Virgen Extra'!$A$6:$A$257,"&gt;="&amp;$A285,'Aceite Virgen Extra'!OO$6:OO$257)</f>
        <v>10.540000000000001</v>
      </c>
      <c r="OP285" s="4">
        <f>SUMIF('Aceite Virgen Extra'!$A$6:$A$257,"&gt;="&amp;$A285,'Aceite Virgen Extra'!OP$6:OP$257)</f>
        <v>0.99</v>
      </c>
      <c r="OT285" s="4">
        <f>SUMIF('Aceite Virgen Extra'!$A$6:$A$257,"&gt;="&amp;$A285,'Aceite Virgen Extra'!OT$6:OT$257)</f>
        <v>9.1900000000000013</v>
      </c>
      <c r="OU285" s="4">
        <f>SUMIF('Aceite Virgen Extra'!$A$6:$A$257,"&gt;="&amp;$A285,'Aceite Virgen Extra'!OU$6:OU$257)</f>
        <v>6.26</v>
      </c>
      <c r="OV285" s="4">
        <f>SUMIF('Aceite Virgen Extra'!$A$6:$A$257,"&gt;="&amp;$A285,'Aceite Virgen Extra'!OV$6:OV$257)</f>
        <v>12.63</v>
      </c>
      <c r="OW285" s="4">
        <f>SUMIF('Aceite Virgen Extra'!$A$6:$A$257,"&gt;="&amp;$A285,'Aceite Virgen Extra'!OW$6:OW$257)</f>
        <v>1.82</v>
      </c>
      <c r="PA285" s="4">
        <f>SUMIF('Aceite Virgen Extra'!$A$6:$A$257,"&gt;="&amp;$A285,'Aceite Virgen Extra'!PA$6:PA$257)</f>
        <v>9.4700000000000006</v>
      </c>
      <c r="PB285" s="4">
        <f>SUMIF('Aceite Virgen Extra'!$A$6:$A$257,"&gt;="&amp;$A285,'Aceite Virgen Extra'!PB$6:PB$257)</f>
        <v>8.2099999999999991</v>
      </c>
      <c r="PC285" s="4">
        <f>SUMIF('Aceite Virgen Extra'!$A$6:$A$257,"&gt;="&amp;$A285,'Aceite Virgen Extra'!PC$6:PC$257)</f>
        <v>12.44</v>
      </c>
      <c r="PD285" s="4">
        <f>SUMIF('Aceite Virgen Extra'!$A$6:$A$257,"&gt;="&amp;$A285,'Aceite Virgen Extra'!PD$6:PD$257)</f>
        <v>0</v>
      </c>
      <c r="PH285" s="4">
        <f>SUMIF('Aceite Virgen Extra'!$A$6:$A$257,"&gt;="&amp;$A285,'Aceite Virgen Extra'!PH$6:PH$257)</f>
        <v>9.14</v>
      </c>
      <c r="PI285" s="4">
        <f>SUMIF('Aceite Virgen Extra'!$A$6:$A$257,"&gt;="&amp;$A285,'Aceite Virgen Extra'!PI$6:PI$257)</f>
        <v>5.75</v>
      </c>
      <c r="PJ285" s="4">
        <f>SUMIF('Aceite Virgen Extra'!$A$6:$A$257,"&gt;="&amp;$A285,'Aceite Virgen Extra'!PJ$6:PJ$257)</f>
        <v>13.02</v>
      </c>
      <c r="PK285" s="4">
        <f>SUMIF('Aceite Virgen Extra'!$A$6:$A$257,"&gt;="&amp;$A285,'Aceite Virgen Extra'!PK$6:PK$257)</f>
        <v>0.5</v>
      </c>
      <c r="PO285" s="4">
        <f>SUMIF('Aceite Virgen Extra'!$A$6:$A$257,"&gt;="&amp;$A285,'Aceite Virgen Extra'!PO$6:PO$257)</f>
        <v>9.5500000000000007</v>
      </c>
      <c r="PP285" s="4">
        <f>SUMIF('Aceite Virgen Extra'!$A$6:$A$257,"&gt;="&amp;$A285,'Aceite Virgen Extra'!PP$6:PP$257)</f>
        <v>8.2099999999999991</v>
      </c>
      <c r="PQ285" s="4">
        <f>SUMIF('Aceite Virgen Extra'!$A$6:$A$257,"&gt;="&amp;$A285,'Aceite Virgen Extra'!PQ$6:PQ$257)</f>
        <v>12.17</v>
      </c>
      <c r="PR285" s="4">
        <f>SUMIF('Aceite Virgen Extra'!$A$6:$A$257,"&gt;="&amp;$A285,'Aceite Virgen Extra'!PR$6:PR$257)</f>
        <v>0</v>
      </c>
      <c r="PV285" s="4">
        <f>SUMIF('Aceite Virgen Extra'!$A$6:$A$257,"&gt;="&amp;$A285,'Aceite Virgen Extra'!PV$6:PV$257)</f>
        <v>8.52</v>
      </c>
      <c r="PW285" s="4">
        <f>SUMIF('Aceite Virgen Extra'!$A$6:$A$257,"&gt;="&amp;$A285,'Aceite Virgen Extra'!PW$6:PW$257)</f>
        <v>7.2099999999999991</v>
      </c>
      <c r="PX285" s="4">
        <f>SUMIF('Aceite Virgen Extra'!$A$6:$A$257,"&gt;="&amp;$A285,'Aceite Virgen Extra'!PX$6:PX$257)</f>
        <v>10.809999999999999</v>
      </c>
      <c r="PY285" s="4">
        <f>SUMIF('Aceite Virgen Extra'!$A$6:$A$257,"&gt;="&amp;$A285,'Aceite Virgen Extra'!PY$6:PY$257)</f>
        <v>1.48</v>
      </c>
      <c r="QC285" s="4">
        <f>SUMIF('Aceite Virgen Extra'!$A$6:$A$257,"&gt;="&amp;$A285,'Aceite Virgen Extra'!QC$6:QC$257)</f>
        <v>10.53</v>
      </c>
      <c r="QD285" s="4">
        <f>SUMIF('Aceite Virgen Extra'!$A$6:$A$257,"&gt;="&amp;$A285,'Aceite Virgen Extra'!QD$6:QD$257)</f>
        <v>6.68</v>
      </c>
      <c r="QE285" s="4">
        <f>SUMIF('Aceite Virgen Extra'!$A$6:$A$257,"&gt;="&amp;$A285,'Aceite Virgen Extra'!QE$6:QE$257)</f>
        <v>14.27</v>
      </c>
      <c r="QF285" s="4">
        <f>SUMIF('Aceite Virgen Extra'!$A$6:$A$257,"&gt;="&amp;$A285,'Aceite Virgen Extra'!QF$6:QF$257)</f>
        <v>1.8</v>
      </c>
      <c r="QJ285" s="4">
        <f>SUMIF('Aceite Virgen Extra'!$A$6:$A$257,"&gt;="&amp;$A285,'Aceite Virgen Extra'!QJ$6:QJ$257)</f>
        <v>9.3500000000000014</v>
      </c>
      <c r="QK285" s="4">
        <f>SUMIF('Aceite Virgen Extra'!$A$6:$A$257,"&gt;="&amp;$A285,'Aceite Virgen Extra'!QK$6:QK$257)</f>
        <v>4.46</v>
      </c>
      <c r="QL285" s="4">
        <f>SUMIF('Aceite Virgen Extra'!$A$6:$A$257,"&gt;="&amp;$A285,'Aceite Virgen Extra'!QL$6:QL$257)</f>
        <v>13.280000000000001</v>
      </c>
      <c r="QM285" s="4">
        <f>SUMIF('Aceite Virgen Extra'!$A$6:$A$257,"&gt;="&amp;$A285,'Aceite Virgen Extra'!QM$6:QM$257)</f>
        <v>0</v>
      </c>
      <c r="QQ285" s="4">
        <f>SUMIF('Aceite Virgen Extra'!$A$6:$A$257,"&gt;="&amp;$A285,'Aceite Virgen Extra'!QQ$6:QQ$257)</f>
        <v>9.379999999999999</v>
      </c>
      <c r="QR285" s="4">
        <f>SUMIF('Aceite Virgen Extra'!$A$6:$A$257,"&gt;="&amp;$A285,'Aceite Virgen Extra'!QR$6:QR$257)</f>
        <v>6.18</v>
      </c>
      <c r="QS285" s="4">
        <f>SUMIF('Aceite Virgen Extra'!$A$6:$A$257,"&gt;="&amp;$A285,'Aceite Virgen Extra'!QS$6:QS$257)</f>
        <v>12.84</v>
      </c>
      <c r="QT285" s="4">
        <f>SUMIF('Aceite Virgen Extra'!$A$6:$A$257,"&gt;="&amp;$A285,'Aceite Virgen Extra'!QT$6:QT$257)</f>
        <v>0.53</v>
      </c>
      <c r="QX285" s="4">
        <f>SUMIF('Aceite Virgen Extra'!$A$6:$A$257,"&gt;="&amp;$A285,'Aceite Virgen Extra'!QX$6:QX$257)</f>
        <v>11.45</v>
      </c>
      <c r="QY285" s="4">
        <f>SUMIF('Aceite Virgen Extra'!$A$6:$A$257,"&gt;="&amp;$A285,'Aceite Virgen Extra'!QY$6:QY$257)</f>
        <v>9.8800000000000008</v>
      </c>
      <c r="QZ285" s="4">
        <f>SUMIF('Aceite Virgen Extra'!$A$6:$A$257,"&gt;="&amp;$A285,'Aceite Virgen Extra'!QZ$6:QZ$257)</f>
        <v>14.19</v>
      </c>
      <c r="RA285" s="4">
        <f>SUMIF('Aceite Virgen Extra'!$A$6:$A$257,"&gt;="&amp;$A285,'Aceite Virgen Extra'!RA$6:RA$257)</f>
        <v>0</v>
      </c>
      <c r="RE285" s="4">
        <f>SUMIF('Aceite Virgen Extra'!$A$6:$A$257,"&gt;="&amp;$A285,'Aceite Virgen Extra'!RE$6:RE$257)</f>
        <v>11.46</v>
      </c>
      <c r="RF285" s="4">
        <f>SUMIF('Aceite Virgen Extra'!$A$6:$A$257,"&gt;="&amp;$A285,'Aceite Virgen Extra'!RF$6:RF$257)</f>
        <v>5.33</v>
      </c>
      <c r="RG285" s="4">
        <f>SUMIF('Aceite Virgen Extra'!$A$6:$A$257,"&gt;="&amp;$A285,'Aceite Virgen Extra'!RG$6:RG$257)</f>
        <v>17.73</v>
      </c>
      <c r="RH285" s="4">
        <f>SUMIF('Aceite Virgen Extra'!$A$6:$A$257,"&gt;="&amp;$A285,'Aceite Virgen Extra'!RH$6:RH$257)</f>
        <v>1.05</v>
      </c>
      <c r="RL285" s="4">
        <f>SUMIF('Aceite Virgen Extra'!$A$6:$A$257,"&gt;="&amp;$A285,'Aceite Virgen Extra'!RL$6:RL$257)</f>
        <v>11.07</v>
      </c>
      <c r="RM285" s="4">
        <f>SUMIF('Aceite Virgen Extra'!$A$6:$A$257,"&gt;="&amp;$A285,'Aceite Virgen Extra'!RM$6:RM$257)</f>
        <v>2.29</v>
      </c>
      <c r="RN285" s="4">
        <f>SUMIF('Aceite Virgen Extra'!$A$6:$A$257,"&gt;="&amp;$A285,'Aceite Virgen Extra'!RN$6:RN$257)</f>
        <v>17.079999999999998</v>
      </c>
      <c r="RO285" s="4">
        <f>SUMIF('Aceite Virgen Extra'!$A$6:$A$257,"&gt;="&amp;$A285,'Aceite Virgen Extra'!RO$6:RO$257)</f>
        <v>0.96</v>
      </c>
      <c r="RR285" t="s">
        <v>447</v>
      </c>
      <c r="RS285" s="70">
        <f>SUMIF('Aceite Virgen Extra'!$A$6:$A$257,"&gt;="&amp;$A285,'Aceite Virgen Extra'!RS$6:RS$257)</f>
        <v>12.98</v>
      </c>
      <c r="RT285" s="4">
        <f>SUMIF('Aceite Virgen Extra'!$A$6:$A$257,"&gt;="&amp;$A285,'Aceite Virgen Extra'!RT$6:RT$257)</f>
        <v>6.85</v>
      </c>
      <c r="RU285" s="4">
        <f>SUMIF('Aceite Virgen Extra'!$A$6:$A$257,"&gt;="&amp;$A285,'Aceite Virgen Extra'!RU$6:RU$257)</f>
        <v>17.760000000000002</v>
      </c>
      <c r="RV285" s="4">
        <f>SUMIF('Aceite Virgen Extra'!$A$6:$A$257,"&gt;="&amp;$A285,'Aceite Virgen Extra'!RV$6:RV$257)</f>
        <v>4.45</v>
      </c>
      <c r="RZ285" s="70">
        <f>SUMIF('Aceite Virgen Extra'!$A$6:$A$257,"&gt;="&amp;$A285,'Aceite Virgen Extra'!RZ$6:RZ$257)</f>
        <v>13.91</v>
      </c>
      <c r="SA285" s="4">
        <f>SUMIF('Aceite Virgen Extra'!$A$6:$A$257,"&gt;="&amp;$A285,'Aceite Virgen Extra'!SA$6:SA$257)</f>
        <v>9.8500000000000014</v>
      </c>
      <c r="SB285" s="4">
        <f>SUMIF('Aceite Virgen Extra'!$A$6:$A$257,"&gt;="&amp;$A285,'Aceite Virgen Extra'!SB$6:SB$257)</f>
        <v>19.610000000000003</v>
      </c>
      <c r="SC285" s="4">
        <f>SUMIF('Aceite Virgen Extra'!$A$6:$A$257,"&gt;="&amp;$A285,'Aceite Virgen Extra'!SC$6:SC$257)</f>
        <v>1.17</v>
      </c>
      <c r="SG285" s="70">
        <f>SUMIF('Aceite Virgen Extra'!$A$6:$A$257,"&gt;="&amp;$A285,'Aceite Virgen Extra'!SG$6:SG$257)</f>
        <v>11.51</v>
      </c>
      <c r="SH285" s="4">
        <f>SUMIF('Aceite Virgen Extra'!$A$6:$A$257,"&gt;="&amp;$A285,'Aceite Virgen Extra'!SH$6:SH$257)</f>
        <v>6.7200000000000006</v>
      </c>
      <c r="SI285" s="4">
        <f>SUMIF('Aceite Virgen Extra'!$A$6:$A$257,"&gt;="&amp;$A285,'Aceite Virgen Extra'!SI$6:SI$257)</f>
        <v>15.239999999999998</v>
      </c>
      <c r="SJ285" s="4">
        <f>SUMIF('Aceite Virgen Extra'!$A$6:$A$257,"&gt;="&amp;$A285,'Aceite Virgen Extra'!SJ$6:SJ$257)</f>
        <v>2.4</v>
      </c>
      <c r="SN285" s="70">
        <f>SUMIF('Aceite Virgen Extra'!$A$6:$A$257,"&gt;="&amp;$A285,'Aceite Virgen Extra'!SN$6:SN$257)</f>
        <v>13.84</v>
      </c>
      <c r="SO285" s="4">
        <f>SUMIF('Aceite Virgen Extra'!$A$6:$A$257,"&gt;="&amp;$A285,'Aceite Virgen Extra'!SO$6:SO$257)</f>
        <v>8.02</v>
      </c>
      <c r="SP285" s="4">
        <f>SUMIF('Aceite Virgen Extra'!$A$6:$A$257,"&gt;="&amp;$A285,'Aceite Virgen Extra'!SP$6:SP$257)</f>
        <v>19.54</v>
      </c>
      <c r="SQ285" s="4">
        <f>SUMIF('Aceite Virgen Extra'!$A$6:$A$257,"&gt;="&amp;$A285,'Aceite Virgen Extra'!SQ$6:SQ$257)</f>
        <v>2.2200000000000002</v>
      </c>
      <c r="SU285" s="70">
        <f>SUMIF('Aceite Virgen Extra'!$A$6:$A$257,"&gt;="&amp;$A285,'Aceite Virgen Extra'!SU$6:SU$257)</f>
        <v>12.82</v>
      </c>
      <c r="SV285" s="4">
        <f>SUMIF('Aceite Virgen Extra'!$A$6:$A$257,"&gt;="&amp;$A285,'Aceite Virgen Extra'!SV$6:SV$257)</f>
        <v>8.09</v>
      </c>
      <c r="SW285" s="4">
        <f>SUMIF('Aceite Virgen Extra'!$A$6:$A$257,"&gt;="&amp;$A285,'Aceite Virgen Extra'!SW$6:SW$257)</f>
        <v>16.77</v>
      </c>
      <c r="SX285" s="4">
        <f>SUMIF('Aceite Virgen Extra'!$A$6:$A$257,"&gt;="&amp;$A285,'Aceite Virgen Extra'!SX$6:SX$257)</f>
        <v>0.76</v>
      </c>
      <c r="TB285" s="70">
        <f>SUMIF('Aceite Virgen Extra'!$A$6:$A$257,"&gt;="&amp;$A285,'Aceite Virgen Extra'!TB$6:TB$257)</f>
        <v>18.45</v>
      </c>
      <c r="TC285" s="4">
        <f>SUMIF('Aceite Virgen Extra'!$A$6:$A$257,"&gt;="&amp;$A285,'Aceite Virgen Extra'!TC$6:TC$257)</f>
        <v>24.919999999999998</v>
      </c>
      <c r="TD285" s="4">
        <f>SUMIF('Aceite Virgen Extra'!$A$6:$A$257,"&gt;="&amp;$A285,'Aceite Virgen Extra'!TD$6:TD$257)</f>
        <v>18.260000000000002</v>
      </c>
      <c r="TE285" s="4">
        <f>SUMIF('Aceite Virgen Extra'!$A$6:$A$257,"&gt;="&amp;$A285,'Aceite Virgen Extra'!TE$6:TE$257)</f>
        <v>6.68</v>
      </c>
      <c r="TI285" s="70">
        <f>SUMIF('Aceite Virgen Extra'!$A$6:$A$257,"&gt;="&amp;$A285,'Aceite Virgen Extra'!TI$6:TI$257)</f>
        <v>24.68</v>
      </c>
      <c r="TJ285" s="4">
        <f>SUMIF('Aceite Virgen Extra'!$A$6:$A$257,"&gt;="&amp;$A285,'Aceite Virgen Extra'!TJ$6:TJ$257)</f>
        <v>33.31</v>
      </c>
      <c r="TK285" s="4">
        <f>SUMIF('Aceite Virgen Extra'!$A$6:$A$257,"&gt;="&amp;$A285,'Aceite Virgen Extra'!TK$6:TK$257)</f>
        <v>24.51</v>
      </c>
      <c r="TL285" s="4">
        <f>SUMIF('Aceite Virgen Extra'!$A$6:$A$257,"&gt;="&amp;$A285,'Aceite Virgen Extra'!TL$6:TL$257)</f>
        <v>6.95</v>
      </c>
      <c r="TP285" s="69">
        <f>SUMIF('Aceite Virgen Extra'!$A$6:$A$257,"&gt;="&amp;$A285,'Aceite Virgen Extra'!TP$6:TP$257)</f>
        <v>27.2</v>
      </c>
      <c r="TQ285" s="4">
        <f>SUMIFS('Aceite Virgen Extra'!TQ$6:TQ$257,'Aceite Virgen Extra'!$A$6:$A$257,"&gt;="&amp;$A285)</f>
        <v>31.72</v>
      </c>
      <c r="TR285" s="4">
        <f>SUMIFS('Aceite Virgen Extra'!TR$6:TR$257,'Aceite Virgen Extra'!$A$6:$A$257,"&gt;="&amp;$A285)</f>
        <v>28.96</v>
      </c>
      <c r="TS285" s="4">
        <f>SUMIFS('Aceite Virgen Extra'!TS$6:TS$257,'Aceite Virgen Extra'!$A$6:$A$257,"&gt;="&amp;$A285)</f>
        <v>16.8</v>
      </c>
      <c r="TW285" s="69">
        <f>SUMIF('Aceite Virgen Extra'!$A$6:$A$257,"&gt;="&amp;$A285,'Aceite Virgen Extra'!TW$6:TW$257)</f>
        <v>29.049999999999997</v>
      </c>
      <c r="TX285" s="4">
        <f>SUMIFS('Aceite Virgen Extra'!TX$6:TX$257,'Aceite Virgen Extra'!$A$6:$A$257,"&gt;="&amp;$A285)</f>
        <v>35.659999999999997</v>
      </c>
      <c r="TY285" s="4">
        <f>SUMIFS('Aceite Virgen Extra'!TY$6:TY$257,'Aceite Virgen Extra'!$A$6:$A$257,"&gt;="&amp;$A285)</f>
        <v>26.770000000000003</v>
      </c>
      <c r="TZ285" s="4">
        <f>SUMIFS('Aceite Virgen Extra'!TZ$6:TZ$257,'Aceite Virgen Extra'!$A$6:$A$257,"&gt;="&amp;$A285)</f>
        <v>25.200000000000003</v>
      </c>
      <c r="UD285" s="69">
        <f>SUMIF('Aceite Virgen Extra'!$A$6:$A$257,"&gt;="&amp;$A285,'Aceite Virgen Extra'!UD$6:UD$257)</f>
        <v>28.71</v>
      </c>
      <c r="UE285" s="4">
        <f>SUMIFS('Aceite Virgen Extra'!UE$6:UE$257,'Aceite Virgen Extra'!$A$6:$A$257,"&gt;="&amp;$A285)</f>
        <v>26.369999999999997</v>
      </c>
      <c r="UF285" s="4">
        <f>SUMIFS('Aceite Virgen Extra'!UF$6:UF$257,'Aceite Virgen Extra'!$A$6:$A$257,"&gt;="&amp;$A285)</f>
        <v>33.32</v>
      </c>
      <c r="UG285" s="4">
        <f>SUMIFS('Aceite Virgen Extra'!UG$6:UG$257,'Aceite Virgen Extra'!$A$6:$A$257,"&gt;="&amp;$A285)</f>
        <v>26.11</v>
      </c>
      <c r="UK285" s="69">
        <f>SUMIF('Aceite Virgen Extra'!$A$6:$A$257,"&gt;="&amp;$A285,'Aceite Virgen Extra'!UK$6:UK$257)</f>
        <v>37.299999999999997</v>
      </c>
      <c r="UL285" s="4">
        <f>SUMIFS('Aceite Virgen Extra'!UL$6:UL$257,'Aceite Virgen Extra'!$A$6:$A$257,"&gt;="&amp;$A285)</f>
        <v>43.730000000000004</v>
      </c>
      <c r="UM285" s="4">
        <f>SUMIFS('Aceite Virgen Extra'!UM$6:UM$257,'Aceite Virgen Extra'!$A$6:$A$257,"&gt;="&amp;$A285)</f>
        <v>39.839999999999996</v>
      </c>
      <c r="UN285" s="4">
        <f>SUMIFS('Aceite Virgen Extra'!UN$6:UN$257,'Aceite Virgen Extra'!$A$6:$A$257,"&gt;="&amp;$A285)</f>
        <v>18.149999999999999</v>
      </c>
      <c r="UR285" s="69">
        <f>SUMIF('Aceite Virgen Extra'!$A$6:$A$257,"&gt;="&amp;$A285,'Aceite Virgen Extra'!UR$6:UR$257)</f>
        <v>35.650000000000006</v>
      </c>
      <c r="US285" s="4">
        <f>SUMIFS('Aceite Virgen Extra'!US$6:US$257,'Aceite Virgen Extra'!$A$6:$A$257,"&gt;="&amp;$A285)</f>
        <v>38.15</v>
      </c>
      <c r="UT285" s="4">
        <f>SUMIFS('Aceite Virgen Extra'!UT$6:UT$257,'Aceite Virgen Extra'!$A$6:$A$257,"&gt;="&amp;$A285)</f>
        <v>36.880000000000003</v>
      </c>
      <c r="UU285" s="4">
        <f>SUMIFS('Aceite Virgen Extra'!UU$6:UU$257,'Aceite Virgen Extra'!$A$6:$A$257,"&gt;="&amp;$A285)</f>
        <v>24.14</v>
      </c>
      <c r="UY285" s="69">
        <f>SUMIF('Aceite Virgen Extra'!$A$6:$A$257,"&gt;="&amp;$A285,'Aceite Virgen Extra'!UY$6:UY$257)</f>
        <v>32.82</v>
      </c>
      <c r="UZ285" s="4">
        <f>SUMIFS('Aceite Virgen Extra'!UZ$6:UZ$257,'Aceite Virgen Extra'!$A$6:$A$257,"&gt;="&amp;$A285)</f>
        <v>34.07</v>
      </c>
      <c r="VA285" s="4">
        <f>SUMIFS('Aceite Virgen Extra'!VA$6:VA$257,'Aceite Virgen Extra'!$A$6:$A$257,"&gt;="&amp;$A285)</f>
        <v>33.81</v>
      </c>
      <c r="VB285" s="4">
        <f>SUMIFS('Aceite Virgen Extra'!VB$6:VB$257,'Aceite Virgen Extra'!$A$6:$A$257,"&gt;="&amp;$A285)</f>
        <v>22.03</v>
      </c>
      <c r="VF285" s="69">
        <f>SUMIF('Aceite Virgen Extra'!$A$6:$A$257,"&gt;="&amp;$A285,'Aceite Virgen Extra'!VF$6:VF$257)</f>
        <v>34.590000000000003</v>
      </c>
      <c r="VG285" s="4">
        <f>SUMIFS('Aceite Virgen Extra'!VG$6:VG$257,'Aceite Virgen Extra'!$A$6:$A$257,"&gt;="&amp;$A285)</f>
        <v>37.769999999999996</v>
      </c>
      <c r="VH285" s="4">
        <f>SUMIFS('Aceite Virgen Extra'!VH$6:VH$257,'Aceite Virgen Extra'!$A$6:$A$257,"&gt;="&amp;$A285)</f>
        <v>37.379999999999995</v>
      </c>
      <c r="VI285" s="4">
        <f>SUMIFS('Aceite Virgen Extra'!VI$6:VI$257,'Aceite Virgen Extra'!$A$6:$A$257,"&gt;="&amp;$A285)</f>
        <v>14.379999999999999</v>
      </c>
      <c r="VM285" s="69">
        <f>SUMIF('Aceite Virgen Extra'!$A$6:$A$257,"&gt;="&amp;$A285,'Aceite Virgen Extra'!VM$6:VM$257)</f>
        <v>36.050000000000004</v>
      </c>
      <c r="VN285" s="4">
        <f>SUMIFS('Aceite Virgen Extra'!VN$6:VN$257,'Aceite Virgen Extra'!$A$6:$A$257,"&gt;="&amp;$A285)</f>
        <v>38.78</v>
      </c>
      <c r="VO285" s="4">
        <f>SUMIFS('Aceite Virgen Extra'!VO$6:VO$257,'Aceite Virgen Extra'!$A$6:$A$257,"&gt;="&amp;$A285)</f>
        <v>36.43</v>
      </c>
      <c r="VP285" s="4">
        <f>SUMIFS('Aceite Virgen Extra'!VP$6:VP$257,'Aceite Virgen Extra'!$A$6:$A$257,"&gt;="&amp;$A285)</f>
        <v>27.009999999999998</v>
      </c>
      <c r="VT285" s="69">
        <f>SUMIF('Aceite Virgen Extra'!$A$6:$A$257,"&gt;="&amp;$A285,'Aceite Virgen Extra'!VT$6:VT$257)</f>
        <v>36.410000000000004</v>
      </c>
      <c r="VU285" s="4">
        <f>SUMIFS('Aceite Virgen Extra'!VU$6:VU$257,'Aceite Virgen Extra'!$A$6:$A$257,"&gt;="&amp;$A285)</f>
        <v>41.71</v>
      </c>
      <c r="VV285" s="4">
        <f>SUMIFS('Aceite Virgen Extra'!VV$6:VV$257,'Aceite Virgen Extra'!$A$6:$A$257,"&gt;="&amp;$A285)</f>
        <v>37.590000000000003</v>
      </c>
      <c r="VW285" s="4">
        <f>SUMIFS('Aceite Virgen Extra'!VW$6:VW$257,'Aceite Virgen Extra'!$A$6:$A$257,"&gt;="&amp;$A285)</f>
        <v>19.420000000000002</v>
      </c>
      <c r="WA285" s="69">
        <f>SUMIF('Aceite Virgen Extra'!$A$6:$A$257,"&gt;="&amp;$A285,'Aceite Virgen Extra'!WA$6:WA$257)</f>
        <v>27.18</v>
      </c>
      <c r="WB285" s="4">
        <f>SUMIFS('Aceite Virgen Extra'!WB$6:WB$257,'Aceite Virgen Extra'!$A$6:$A$257,"&gt;="&amp;$A285)</f>
        <v>28.689999999999998</v>
      </c>
      <c r="WC285" s="4">
        <f>SUMIFS('Aceite Virgen Extra'!WC$6:WC$257,'Aceite Virgen Extra'!$A$6:$A$257,"&gt;="&amp;$A285)</f>
        <v>27.29</v>
      </c>
      <c r="WD285" s="4">
        <f>SUMIFS('Aceite Virgen Extra'!WD$6:WD$257,'Aceite Virgen Extra'!$A$6:$A$257,"&gt;="&amp;$A285)</f>
        <v>19.75</v>
      </c>
      <c r="WH285" s="69">
        <f>SUMIF('Aceite Virgen Extra'!$A$6:$A$257,"&gt;="&amp;$A285,'Aceite Virgen Extra'!WH$6:WH$257)</f>
        <v>28.45</v>
      </c>
      <c r="WI285" s="4">
        <f>SUMIFS('Aceite Virgen Extra'!WI$6:WI$257,'Aceite Virgen Extra'!$A$6:$A$257,"&gt;="&amp;$A285)</f>
        <v>36.510000000000005</v>
      </c>
      <c r="WJ285" s="4">
        <f>SUMIFS('Aceite Virgen Extra'!WJ$6:WJ$257,'Aceite Virgen Extra'!$A$6:$A$257,"&gt;="&amp;$A285)</f>
        <v>26.79</v>
      </c>
      <c r="WK285" s="4">
        <f>SUMIFS('Aceite Virgen Extra'!WK$6:WK$257,'Aceite Virgen Extra'!$A$6:$A$257,"&gt;="&amp;$A285)</f>
        <v>22.46</v>
      </c>
      <c r="WO285" s="69">
        <f>SUMIF('Aceite Virgen Extra'!$A$6:$A$257,"&gt;="&amp;$A285,'Aceite Virgen Extra'!WO$6:WO$257)</f>
        <v>25.12</v>
      </c>
      <c r="WP285" s="4">
        <f>SUMIFS('Aceite Virgen Extra'!WP$6:WP$257,'Aceite Virgen Extra'!$A$6:$A$257,"&gt;="&amp;$A285)</f>
        <v>34.89</v>
      </c>
      <c r="WQ285" s="4">
        <f>SUMIFS('Aceite Virgen Extra'!WQ$6:WQ$257,'Aceite Virgen Extra'!$A$6:$A$257,"&gt;="&amp;$A285)</f>
        <v>21.42</v>
      </c>
      <c r="WR285" s="4">
        <f>SUMIFS('Aceite Virgen Extra'!WR$6:WR$257,'Aceite Virgen Extra'!$A$6:$A$257,"&gt;="&amp;$A285)</f>
        <v>22.09</v>
      </c>
      <c r="WV285" s="69">
        <f>SUMIF('Aceite Virgen Extra'!$A$6:$A$257,"&gt;="&amp;$A285,'Aceite Virgen Extra'!WV$6:WV$257)</f>
        <v>24.810000000000002</v>
      </c>
      <c r="WW285" s="4">
        <f>SUMIFS('Aceite Virgen Extra'!WW$6:WW$257,'Aceite Virgen Extra'!$A$6:$A$257,"&gt;="&amp;$A285)</f>
        <v>32.76</v>
      </c>
      <c r="WX285" s="4">
        <f>SUMIFS('Aceite Virgen Extra'!WX$6:WX$257,'Aceite Virgen Extra'!$A$6:$A$257,"&gt;="&amp;$A285)</f>
        <v>24.729999999999997</v>
      </c>
      <c r="WY285" s="4">
        <f>SUMIFS('Aceite Virgen Extra'!WY$6:WY$257,'Aceite Virgen Extra'!$A$6:$A$257,"&gt;="&amp;$A285)</f>
        <v>8.24</v>
      </c>
      <c r="XC285" s="69">
        <f>SUMIF('Aceite Virgen Extra'!$A$6:$A$257,"&gt;="&amp;$A285,'Aceite Virgen Extra'!XC$6:XC$257)</f>
        <v>20.350000000000001</v>
      </c>
      <c r="XD285" s="4">
        <f>SUMIFS('Aceite Virgen Extra'!XD$6:XD$257,'Aceite Virgen Extra'!$A$6:$A$257,"&gt;="&amp;$A285)</f>
        <v>26.85</v>
      </c>
      <c r="XE285" s="4">
        <f>SUMIFS('Aceite Virgen Extra'!XE$6:XE$257,'Aceite Virgen Extra'!$A$6:$A$257,"&gt;="&amp;$A285)</f>
        <v>19.82</v>
      </c>
      <c r="XF285" s="4">
        <f>SUMIFS('Aceite Virgen Extra'!XF$6:XF$257,'Aceite Virgen Extra'!$A$6:$A$257,"&gt;="&amp;$A285)</f>
        <v>8.8000000000000007</v>
      </c>
      <c r="XJ285" s="69">
        <f>SUMIF('Aceite Virgen Extra'!$A$6:$A$257,"&gt;="&amp;$A285,'Aceite Virgen Extra'!XJ$6:XJ$257)</f>
        <v>21.46</v>
      </c>
      <c r="XK285" s="4">
        <f>SUMIFS('Aceite Virgen Extra'!XK$6:XK$257,'Aceite Virgen Extra'!$A$6:$A$257,"&gt;="&amp;$A285)</f>
        <v>27.71</v>
      </c>
      <c r="XL285" s="4">
        <f>SUMIFS('Aceite Virgen Extra'!XL$6:XL$257,'Aceite Virgen Extra'!$A$6:$A$257,"&gt;="&amp;$A285)</f>
        <v>20.98</v>
      </c>
      <c r="XM285" s="4">
        <f>SUMIFS('Aceite Virgen Extra'!XM$6:XM$257,'Aceite Virgen Extra'!$A$6:$A$257,"&gt;="&amp;$A285)</f>
        <v>11.4</v>
      </c>
      <c r="XQ285" s="69">
        <f>SUMIF('Aceite Virgen Extra'!$A$6:$A$257,"&gt;="&amp;$A285,'Aceite Virgen Extra'!XQ$6:XQ$257)</f>
        <v>13.38</v>
      </c>
      <c r="XR285" s="4">
        <f>SUMIFS('Aceite Virgen Extra'!XR$6:XR$257,'Aceite Virgen Extra'!$A$6:$A$257,"&gt;="&amp;$A285)</f>
        <v>6.9</v>
      </c>
      <c r="XS285" s="4">
        <f>SUMIFS('Aceite Virgen Extra'!XS$6:XS$257,'Aceite Virgen Extra'!$A$6:$A$257,"&gt;="&amp;$A285)</f>
        <v>16.47</v>
      </c>
      <c r="XT285" s="4">
        <f>SUMIFS('Aceite Virgen Extra'!XT$6:XT$257,'Aceite Virgen Extra'!$A$6:$A$257,"&gt;="&amp;$A285)</f>
        <v>12.96</v>
      </c>
      <c r="XX285" s="69">
        <f>SUMIF('Aceite Virgen Extra'!$A$6:$A$257,"&gt;="&amp;$A285,'Aceite Virgen Extra'!XX$6:XX$257)</f>
        <v>12.43</v>
      </c>
      <c r="XY285" s="4">
        <f>SUMIFS('Aceite Virgen Extra'!XY$6:XY$257,'Aceite Virgen Extra'!$A$6:$A$257,"&gt;="&amp;$A285)</f>
        <v>4.5600000000000005</v>
      </c>
      <c r="XZ285" s="4">
        <f>SUMIFS('Aceite Virgen Extra'!XZ$6:XZ$257,'Aceite Virgen Extra'!$A$6:$A$257,"&gt;="&amp;$A285)</f>
        <v>15.600000000000001</v>
      </c>
      <c r="YA285" s="4">
        <f>SUMIFS('Aceite Virgen Extra'!YA$6:YA$257,'Aceite Virgen Extra'!$A$6:$A$257,"&gt;="&amp;$A285)</f>
        <v>22.25</v>
      </c>
      <c r="YE285" s="69">
        <f>SUMIF('Aceite Virgen Extra'!$A$6:$A$257,"&gt;="&amp;$A285,'Aceite Virgen Extra'!YE$6:YE$257)</f>
        <v>13.41</v>
      </c>
      <c r="YF285" s="4">
        <f>SUMIFS('Aceite Virgen Extra'!YF$6:YF$257,'Aceite Virgen Extra'!$A$6:$A$257,"&gt;="&amp;$A285)</f>
        <v>8.43</v>
      </c>
      <c r="YG285" s="4">
        <f>SUMIFS('Aceite Virgen Extra'!YG$6:YG$257,'Aceite Virgen Extra'!$A$6:$A$257,"&gt;="&amp;$A285)</f>
        <v>14.83</v>
      </c>
      <c r="YH285" s="4">
        <f>SUMIFS('Aceite Virgen Extra'!YH$6:YH$257,'Aceite Virgen Extra'!$A$6:$A$257,"&gt;="&amp;$A285)</f>
        <v>17.13</v>
      </c>
      <c r="YL285" s="69">
        <f>SUMIF('Aceite Virgen Extra'!$A$6:$A$257,"&gt;="&amp;$A285,'Aceite Virgen Extra'!YL$6:YL$257)</f>
        <v>15.1</v>
      </c>
      <c r="YM285" s="4">
        <f>SUMIFS('Aceite Virgen Extra'!YM$6:YM$257,'Aceite Virgen Extra'!$A$6:$A$257,"&gt;="&amp;$A285)</f>
        <v>11.49</v>
      </c>
      <c r="YN285" s="4">
        <f>SUMIFS('Aceite Virgen Extra'!YN$6:YN$257,'Aceite Virgen Extra'!$A$6:$A$257,"&gt;="&amp;$A285)</f>
        <v>14.64</v>
      </c>
      <c r="YO285" s="4">
        <f>SUMIFS('Aceite Virgen Extra'!YO$6:YO$257,'Aceite Virgen Extra'!$A$6:$A$257,"&gt;="&amp;$A285)</f>
        <v>13.73</v>
      </c>
      <c r="YP285" s="4">
        <f>SUMIFS('Aceite Virgen Extra'!YP$6:YP$257,'Aceite Virgen Extra'!$A$6:$A$257,"&gt;="&amp;$A285)</f>
        <v>18.28</v>
      </c>
      <c r="YS285" s="69">
        <f>SUMIF('Aceite Virgen Extra'!$A$6:$A$257,"&gt;="&amp;$A285,'Aceite Virgen Extra'!YS$6:YS$257)</f>
        <v>12.92</v>
      </c>
      <c r="YT285" s="4">
        <f>SUMIFS('Aceite Virgen Extra'!YT$6:YT$257,'Aceite Virgen Extra'!$A$6:$A$257,"&gt;="&amp;$A285)</f>
        <v>8.31</v>
      </c>
      <c r="YU285" s="4">
        <f>SUMIFS('Aceite Virgen Extra'!YU$6:YU$257,'Aceite Virgen Extra'!$A$6:$A$257,"&gt;="&amp;$A285)</f>
        <v>14.989999999999998</v>
      </c>
      <c r="YV285" s="4">
        <f>SUMIFS('Aceite Virgen Extra'!YV$6:YV$257,'Aceite Virgen Extra'!$A$6:$A$257,"&gt;="&amp;$A285)</f>
        <v>16.18</v>
      </c>
      <c r="YW285" s="4">
        <f>SUMIFS('Aceite Virgen Extra'!YW$6:YW$257,'Aceite Virgen Extra'!$A$6:$A$257,"&gt;="&amp;$A285)</f>
        <v>10.67</v>
      </c>
      <c r="YZ285" s="69">
        <f>SUMIF('Aceite Virgen Extra'!$A$6:$A$257,"&gt;="&amp;$A285,'Aceite Virgen Extra'!YZ$6:YZ$257)</f>
        <v>9.52</v>
      </c>
      <c r="ZA285" s="4">
        <f>SUMIFS('Aceite Virgen Extra'!ZA$6:ZA$257,'Aceite Virgen Extra'!$A$6:$A$257,"&gt;="&amp;$A285)</f>
        <v>5.73</v>
      </c>
      <c r="ZB285" s="4">
        <f>SUMIFS('Aceite Virgen Extra'!ZB$6:ZB$257,'Aceite Virgen Extra'!$A$6:$A$257,"&gt;="&amp;$A285)</f>
        <v>10.57</v>
      </c>
      <c r="ZC285" s="4">
        <f>SUMIFS('Aceite Virgen Extra'!ZC$6:ZC$257,'Aceite Virgen Extra'!$A$6:$A$257,"&gt;="&amp;$A285)</f>
        <v>10.770000000000001</v>
      </c>
      <c r="ZD285" s="4">
        <f>SUMIFS('Aceite Virgen Extra'!ZD$6:ZD$257,'Aceite Virgen Extra'!$A$6:$A$257,"&gt;="&amp;$A285)</f>
        <v>9.49</v>
      </c>
    </row>
    <row r="286" spans="1:680" x14ac:dyDescent="0.25">
      <c r="HZ286"/>
      <c r="JB286"/>
    </row>
    <row r="287" spans="1:680" x14ac:dyDescent="0.25">
      <c r="D287" s="1">
        <f>SUM(D262:D285)</f>
        <v>100.02</v>
      </c>
      <c r="E287" s="1">
        <f>SUM(E262:E285)</f>
        <v>99.960000000000008</v>
      </c>
      <c r="F287" s="1">
        <f>SUM(F262:F285)</f>
        <v>100.02</v>
      </c>
      <c r="G287" s="1">
        <f>SUM(G262:G285)</f>
        <v>99.999999999999986</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v>
      </c>
      <c r="U287" s="1">
        <f>SUM(U262:U285)</f>
        <v>99.99</v>
      </c>
      <c r="Y287" s="1">
        <f>SUM(Y262:Y285)</f>
        <v>100.04999999999998</v>
      </c>
      <c r="Z287" s="1">
        <f>SUM(Z262:Z285)</f>
        <v>99.97</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99.979999999999976</v>
      </c>
      <c r="AO287" s="1">
        <f>SUM(AO262:AO285)</f>
        <v>100.02</v>
      </c>
      <c r="AP287" s="1">
        <f>SUM(AP262:AP285)</f>
        <v>100.01</v>
      </c>
      <c r="AT287" s="1">
        <f>SUM(AT262:AT285)</f>
        <v>100.00000000000001</v>
      </c>
      <c r="AU287" s="1">
        <f>SUM(AU262:AU285)</f>
        <v>99.999999999999986</v>
      </c>
      <c r="AV287" s="1">
        <f>SUM(AV262:AV285)</f>
        <v>99.98</v>
      </c>
      <c r="AW287" s="1">
        <f>SUM(AW262:AW285)</f>
        <v>99.999999999999986</v>
      </c>
      <c r="BA287" s="1">
        <f>SUM(BA262:BA285)</f>
        <v>100.04999999999998</v>
      </c>
      <c r="BB287" s="1">
        <f>SUM(BB262:BB285)</f>
        <v>99.990000000000023</v>
      </c>
      <c r="BC287" s="1">
        <f>SUM(BC262:BC285)</f>
        <v>99.970000000000013</v>
      </c>
      <c r="BD287" s="1">
        <f>SUM(BD262:BD285)</f>
        <v>100.03999999999999</v>
      </c>
      <c r="BH287" s="1">
        <f>SUM(BH262:BH285)</f>
        <v>100.03</v>
      </c>
      <c r="BI287" s="1">
        <f>SUM(BI262:BI285)</f>
        <v>100.01000000000002</v>
      </c>
      <c r="BJ287" s="1">
        <f>SUM(BJ262:BJ285)</f>
        <v>99.990000000000009</v>
      </c>
      <c r="BK287" s="1">
        <f>SUM(BK262:BK285)</f>
        <v>99.989999999999981</v>
      </c>
      <c r="BO287" s="1">
        <f>SUM(BO262:BO285)</f>
        <v>100.00999999999999</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99.999999999999972</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99.989999999999981</v>
      </c>
      <c r="CT287" s="1">
        <f>SUM(CT262:CT285)</f>
        <v>99.999999999999986</v>
      </c>
      <c r="CX287" s="1">
        <f>SUM(CX262:CX285)</f>
        <v>99.990000000000009</v>
      </c>
      <c r="CY287" s="1">
        <f>SUM(CY262:CY285)</f>
        <v>99.969999999999985</v>
      </c>
      <c r="CZ287" s="1">
        <f>SUM(CZ262:CZ285)</f>
        <v>100.06</v>
      </c>
      <c r="DA287" s="1">
        <f>SUM(DA262:DA285)</f>
        <v>99.97999999999999</v>
      </c>
      <c r="DE287" s="1">
        <f>SUM(DE262:DE285)</f>
        <v>99.999999999999986</v>
      </c>
      <c r="DF287" s="1">
        <f>SUM(DF262:DF285)</f>
        <v>99.96</v>
      </c>
      <c r="DG287" s="1">
        <f>SUM(DG262:DG285)</f>
        <v>99.999999999999972</v>
      </c>
      <c r="DH287" s="1">
        <f>SUM(DH262:DH285)</f>
        <v>100.00000000000001</v>
      </c>
      <c r="DL287" s="1">
        <f>SUM(DL262:DL285)</f>
        <v>100.03000000000002</v>
      </c>
      <c r="DM287" s="1">
        <f>SUM(DM262:DM285)</f>
        <v>99.980000000000018</v>
      </c>
      <c r="DN287" s="1">
        <f>SUM(DN262:DN285)</f>
        <v>99.990000000000009</v>
      </c>
      <c r="DO287" s="1">
        <f>SUM(DO262:DO285)</f>
        <v>99.959999999999965</v>
      </c>
      <c r="DS287" s="1">
        <f>SUM(DS262:DS285)</f>
        <v>99.960000000000008</v>
      </c>
      <c r="DT287" s="1">
        <f>SUM(DT262:DT285)</f>
        <v>99.989999999999981</v>
      </c>
      <c r="DU287" s="1">
        <f>SUM(DU262:DU285)</f>
        <v>100.02000000000002</v>
      </c>
      <c r="DV287" s="1">
        <f>SUM(DV262:DV285)</f>
        <v>99.999999999999986</v>
      </c>
      <c r="DZ287" s="1">
        <f>SUM(DZ262:DZ285)</f>
        <v>100.01999999999997</v>
      </c>
      <c r="EA287" s="1">
        <f>SUM(EA262:EA285)</f>
        <v>100.00999999999999</v>
      </c>
      <c r="EB287" s="1">
        <f>SUM(EB262:EB285)</f>
        <v>100.01999999999998</v>
      </c>
      <c r="EC287" s="1">
        <f>SUM(EC262:EC285)</f>
        <v>99.999999999999986</v>
      </c>
      <c r="EG287" s="1">
        <f>SUM(EG262:EG285)</f>
        <v>100.06000000000002</v>
      </c>
      <c r="EH287" s="1">
        <f>SUM(EH262:EH285)</f>
        <v>100.00999999999999</v>
      </c>
      <c r="EI287" s="1">
        <f>SUM(EI262:EI285)</f>
        <v>100.01</v>
      </c>
      <c r="EJ287" s="1">
        <f>SUM(EJ262:EJ285)</f>
        <v>99.950000000000017</v>
      </c>
      <c r="EN287" s="1">
        <f>SUM(EN262:EN285)</f>
        <v>100.03999999999999</v>
      </c>
      <c r="EO287" s="1">
        <f>SUM(EO262:EO285)</f>
        <v>100.04</v>
      </c>
      <c r="EP287" s="1">
        <f>SUM(EP262:EP285)</f>
        <v>100.02000000000001</v>
      </c>
      <c r="EQ287" s="1">
        <f>SUM(EQ262:EQ285)</f>
        <v>99.989999999999981</v>
      </c>
      <c r="EU287" s="1">
        <f>SUM(EU262:EU285)</f>
        <v>99.95000000000006</v>
      </c>
      <c r="EV287" s="1">
        <f>SUM(EV262:EV285)</f>
        <v>99.97999999999999</v>
      </c>
      <c r="EW287" s="1">
        <f>SUM(EW262:EW285)</f>
        <v>100.01000000000003</v>
      </c>
      <c r="EX287" s="1">
        <f>SUM(EX262:EX285)</f>
        <v>99.980000000000032</v>
      </c>
      <c r="FB287" s="1">
        <f>SUM(FB262:FB285)</f>
        <v>99.990000000000023</v>
      </c>
      <c r="FC287" s="1">
        <f>SUM(FC262:FC285)</f>
        <v>99.969999999999985</v>
      </c>
      <c r="FD287" s="1">
        <f>SUM(FD262:FD285)</f>
        <v>99.99</v>
      </c>
      <c r="FE287" s="1">
        <f>SUM(FE262:FE285)</f>
        <v>99.980000000000018</v>
      </c>
      <c r="FI287" s="1">
        <f>SUM(FI262:FI285)</f>
        <v>99.960000000000022</v>
      </c>
      <c r="FJ287" s="1">
        <f>SUM(FJ262:FJ285)</f>
        <v>99.999999999999986</v>
      </c>
      <c r="FK287" s="1">
        <f>SUM(FK262:FK285)</f>
        <v>100.01999999999998</v>
      </c>
      <c r="FL287" s="1">
        <f>SUM(FL262:FL285)</f>
        <v>100.02</v>
      </c>
      <c r="FP287" s="1">
        <f>SUM(FP262:FP285)</f>
        <v>100.07999999999998</v>
      </c>
      <c r="FQ287" s="1">
        <f>SUM(FQ262:FQ285)</f>
        <v>100.01000000000002</v>
      </c>
      <c r="FR287" s="1">
        <f>SUM(FR262:FR285)</f>
        <v>100.00999999999999</v>
      </c>
      <c r="FS287" s="1">
        <f>SUM(FS262:FS285)</f>
        <v>100.00000000000001</v>
      </c>
      <c r="FW287" s="1">
        <f>SUM(FW262:FW285)</f>
        <v>99.990000000000023</v>
      </c>
      <c r="FX287" s="1">
        <f>SUM(FX262:FX285)</f>
        <v>100.02</v>
      </c>
      <c r="FY287" s="1">
        <f>SUM(FY262:FY285)</f>
        <v>100.00999999999999</v>
      </c>
      <c r="FZ287" s="1">
        <f>SUM(FZ262:FZ285)</f>
        <v>99.990000000000009</v>
      </c>
      <c r="GD287" s="1">
        <f>SUM(GD262:GD285)</f>
        <v>99.979999999999961</v>
      </c>
      <c r="GE287" s="1">
        <f>SUM(GE262:GE285)</f>
        <v>100.01000000000003</v>
      </c>
      <c r="GF287" s="1">
        <f>SUM(GF262:GF285)</f>
        <v>100.03999999999998</v>
      </c>
      <c r="GG287" s="1">
        <f>SUM(GG262:GG285)</f>
        <v>100.00999999999999</v>
      </c>
      <c r="GK287" s="1">
        <f>SUM(GK262:GK285)</f>
        <v>99.960000000000008</v>
      </c>
      <c r="GL287" s="1">
        <f>SUM(GL262:GL285)</f>
        <v>99.96</v>
      </c>
      <c r="GM287" s="1">
        <f>SUM(GM262:GM285)</f>
        <v>99.979999999999976</v>
      </c>
      <c r="GN287" s="1">
        <f>SUM(GN262:GN285)</f>
        <v>99.990000000000023</v>
      </c>
      <c r="GR287" s="1">
        <f>SUM(GR262:GR285)</f>
        <v>100.01999999999998</v>
      </c>
      <c r="GS287" s="1">
        <f>SUM(GS262:GS285)</f>
        <v>100.04000000000002</v>
      </c>
      <c r="GT287" s="1">
        <f>SUM(GT262:GT285)</f>
        <v>99.979999999999961</v>
      </c>
      <c r="GU287" s="1">
        <f>SUM(GU262:GU285)</f>
        <v>100.01000000000002</v>
      </c>
      <c r="GY287" s="1">
        <f>SUM(GY262:GY285)</f>
        <v>99.97</v>
      </c>
      <c r="GZ287" s="1">
        <f>SUM(GZ262:GZ285)</f>
        <v>99.990000000000009</v>
      </c>
      <c r="HA287" s="1">
        <f>SUM(HA262:HA285)</f>
        <v>99.94</v>
      </c>
      <c r="HB287" s="1">
        <f>SUM(HB262:HB285)</f>
        <v>99.97999999999999</v>
      </c>
      <c r="HF287" s="1">
        <f>SUM(HF262:HF285)</f>
        <v>100.00999999999998</v>
      </c>
      <c r="HG287" s="1">
        <f>SUM(HG262:HG285)</f>
        <v>100.01</v>
      </c>
      <c r="HH287" s="1">
        <f>SUM(HH262:HH285)</f>
        <v>100.02000000000001</v>
      </c>
      <c r="HI287" s="1">
        <f>SUM(HI262:HI285)</f>
        <v>100.01</v>
      </c>
      <c r="HM287" s="1">
        <f>SUM(HM262:HM285)</f>
        <v>100.04000000000003</v>
      </c>
      <c r="HN287" s="1">
        <f>SUM(HN262:HN285)</f>
        <v>100</v>
      </c>
      <c r="HO287" s="1">
        <f>SUM(HO262:HO285)</f>
        <v>99.970000000000013</v>
      </c>
      <c r="HP287" s="1">
        <f>SUM(HP262:HP285)</f>
        <v>99.99</v>
      </c>
      <c r="HT287" s="1">
        <f>SUM(HT262:HT285)</f>
        <v>100</v>
      </c>
      <c r="HU287" s="1">
        <f>SUM(HU262:HU285)</f>
        <v>99.99</v>
      </c>
      <c r="HV287" s="1">
        <f>SUM(HV262:HV285)</f>
        <v>99.990000000000009</v>
      </c>
      <c r="HW287" s="1">
        <f>SUM(HW262:HW285)</f>
        <v>100.00000000000001</v>
      </c>
      <c r="HX287" s="1"/>
      <c r="HY287" s="1"/>
      <c r="HZ287" s="1"/>
      <c r="IA287" s="1">
        <f>SUM(IA262:IA285)</f>
        <v>100.02000000000004</v>
      </c>
      <c r="IB287" s="1">
        <f>SUM(IB262:IB285)</f>
        <v>100.02000000000002</v>
      </c>
      <c r="IC287" s="1">
        <f>SUM(IC262:IC285)</f>
        <v>100.03000000000004</v>
      </c>
      <c r="ID287" s="1">
        <f>SUM(ID262:ID285)</f>
        <v>100.01</v>
      </c>
      <c r="IE287" s="1"/>
      <c r="IF287" s="1"/>
      <c r="IG287" s="1"/>
      <c r="IH287" s="1">
        <f>SUM(IH262:IH285)</f>
        <v>100.03000000000002</v>
      </c>
      <c r="II287" s="1">
        <f>SUM(II262:II285)</f>
        <v>99.95999999999998</v>
      </c>
      <c r="IJ287" s="1">
        <f>SUM(IJ262:IJ285)</f>
        <v>99.97999999999999</v>
      </c>
      <c r="IK287" s="1">
        <f>SUM(IK262:IK285)</f>
        <v>99.990000000000009</v>
      </c>
      <c r="IL287" s="1"/>
      <c r="IM287" s="1"/>
      <c r="IN287" s="1"/>
      <c r="IO287" s="1">
        <f>SUM(IO262:IO285)</f>
        <v>99.96</v>
      </c>
      <c r="IP287" s="1">
        <f>SUM(IP262:IP285)</f>
        <v>100.02000000000004</v>
      </c>
      <c r="IQ287" s="1">
        <f>SUM(IQ262:IQ285)</f>
        <v>99.990000000000023</v>
      </c>
      <c r="IR287" s="1">
        <f>SUM(IR262:IR285)</f>
        <v>99.98</v>
      </c>
      <c r="IU287" s="1"/>
      <c r="IV287" s="1">
        <f>SUM(IV262:IV285)</f>
        <v>99.970000000000027</v>
      </c>
      <c r="IW287" s="1">
        <f>SUM(IW262:IW285)</f>
        <v>100.02000000000002</v>
      </c>
      <c r="IX287" s="1">
        <f>SUM(IX262:IX285)</f>
        <v>100.00000000000003</v>
      </c>
      <c r="IY287" s="1">
        <f>SUM(IY262:IY285)</f>
        <v>99.970000000000013</v>
      </c>
      <c r="JB287"/>
      <c r="JC287" s="1">
        <f>SUM(JC262:JC285)</f>
        <v>99.980000000000018</v>
      </c>
      <c r="JD287" s="1">
        <f>SUM(JD262:JD285)</f>
        <v>100.00000000000004</v>
      </c>
      <c r="JE287" s="1">
        <f>SUM(JE262:JE285)</f>
        <v>99.990000000000023</v>
      </c>
      <c r="JF287" s="1">
        <f>SUM(JF262:JF285)</f>
        <v>99.989999999999981</v>
      </c>
      <c r="JJ287" s="1">
        <f>SUM(JJ262:JJ285)</f>
        <v>100</v>
      </c>
      <c r="JK287" s="1">
        <f>SUM(JK262:JK285)</f>
        <v>100.00999999999999</v>
      </c>
      <c r="JL287" s="1">
        <f>SUM(JL262:JL285)</f>
        <v>99.929999999999993</v>
      </c>
      <c r="JM287" s="1">
        <f>SUM(JM262:JM285)</f>
        <v>100.02000000000001</v>
      </c>
      <c r="JQ287" s="1">
        <f>SUM(JQ262:JQ285)</f>
        <v>100.00999999999999</v>
      </c>
      <c r="JR287" s="1">
        <f>SUM(JR262:JR285)</f>
        <v>100.01</v>
      </c>
      <c r="JS287" s="1">
        <f>SUM(JS262:JS285)</f>
        <v>99.990000000000038</v>
      </c>
      <c r="JT287" s="1">
        <f>SUM(JT262:JT285)</f>
        <v>100.00000000000001</v>
      </c>
      <c r="JX287" s="1">
        <f>SUM(JX262:JX285)</f>
        <v>99.97</v>
      </c>
      <c r="JY287" s="1">
        <f>SUM(JY262:JY285)</f>
        <v>99.99</v>
      </c>
      <c r="JZ287" s="1">
        <f>SUM(JZ262:JZ285)</f>
        <v>99.990000000000023</v>
      </c>
      <c r="KA287" s="1">
        <f>SUM(KA262:KA285)</f>
        <v>99.970000000000013</v>
      </c>
      <c r="KE287" s="32">
        <f>SUM(KE262:KE285)</f>
        <v>100</v>
      </c>
      <c r="KF287" s="32">
        <f>SUM(KF262:KF285)</f>
        <v>99.989999999999966</v>
      </c>
      <c r="KG287" s="32">
        <f>SUM(KG262:KG285)</f>
        <v>99.990000000000009</v>
      </c>
      <c r="KH287" s="32">
        <f>SUM(KH262:KH285)</f>
        <v>100.02000000000002</v>
      </c>
      <c r="KL287" s="32">
        <f>SUM(KL262:KL285)</f>
        <v>99.990000000000009</v>
      </c>
      <c r="KM287" s="32">
        <f>SUM(KM262:KM285)</f>
        <v>100.05</v>
      </c>
      <c r="KN287" s="32">
        <f>SUM(KN262:KN285)</f>
        <v>100.02000000000002</v>
      </c>
      <c r="KO287" s="32">
        <f>SUM(KO262:KO285)</f>
        <v>100.04</v>
      </c>
      <c r="KS287" s="32">
        <f>SUM(KS262:KS285)</f>
        <v>100.01999999999997</v>
      </c>
      <c r="KT287" s="32">
        <f>SUM(KT262:KT285)</f>
        <v>100.02000000000001</v>
      </c>
      <c r="KU287" s="32">
        <f>SUM(KU262:KU285)</f>
        <v>99.970000000000013</v>
      </c>
      <c r="KV287" s="32">
        <f>SUM(KV262:KV285)</f>
        <v>100.00000000000003</v>
      </c>
      <c r="KZ287" s="32">
        <f>SUM(KZ262:KZ285)</f>
        <v>100</v>
      </c>
      <c r="LA287" s="32">
        <f>SUM(LA262:LA285)</f>
        <v>100.03</v>
      </c>
      <c r="LB287" s="32">
        <f>SUM(LB262:LB285)</f>
        <v>100.02999999999997</v>
      </c>
      <c r="LC287" s="32">
        <f>SUM(LC262:LC285)</f>
        <v>99.999999999999972</v>
      </c>
      <c r="LG287" s="32">
        <f>SUM(LG262:LG285)</f>
        <v>100.04999999999998</v>
      </c>
      <c r="LH287" s="32">
        <f>SUM(LH262:LH285)</f>
        <v>99.99</v>
      </c>
      <c r="LI287" s="32">
        <f>SUM(LI262:LI285)</f>
        <v>100.02999999999999</v>
      </c>
      <c r="LJ287" s="32">
        <f>SUM(LJ262:LJ285)</f>
        <v>99.989999999999981</v>
      </c>
      <c r="LN287" s="32">
        <f>SUM(LN262:LN285)</f>
        <v>99.990000000000038</v>
      </c>
      <c r="LO287" s="32">
        <f>SUM(LO262:LO285)</f>
        <v>100.02</v>
      </c>
      <c r="LP287" s="32">
        <f>SUM(LP262:LP285)</f>
        <v>99.990000000000009</v>
      </c>
      <c r="LQ287" s="32">
        <f>SUM(LQ262:LQ285)</f>
        <v>100.02000000000001</v>
      </c>
      <c r="LU287" s="32">
        <f>SUM(LU262:LU285)</f>
        <v>100.07999999999997</v>
      </c>
      <c r="LV287" s="32">
        <f>SUM(LV262:LV285)</f>
        <v>100.03999999999999</v>
      </c>
      <c r="LW287" s="32">
        <f>SUM(LW262:LW285)</f>
        <v>99.98</v>
      </c>
      <c r="LX287" s="32">
        <f>SUM(LX262:LX285)</f>
        <v>99.96</v>
      </c>
      <c r="MB287" s="32">
        <f>SUM(MB262:MB285)</f>
        <v>100.01</v>
      </c>
      <c r="MC287" s="32">
        <f>SUM(MC262:MC285)</f>
        <v>99.98</v>
      </c>
      <c r="MD287" s="32">
        <f>SUM(MD262:MD285)</f>
        <v>99.989999999999981</v>
      </c>
      <c r="ME287" s="32">
        <f>SUM(ME262:ME285)</f>
        <v>99.98</v>
      </c>
      <c r="MI287" s="32">
        <f>SUM(MI262:MI285)</f>
        <v>99.970000000000013</v>
      </c>
      <c r="MJ287" s="32">
        <f>SUM(MJ262:MJ285)</f>
        <v>100.01999999999998</v>
      </c>
      <c r="MK287" s="32">
        <f>SUM(MK262:MK285)</f>
        <v>99.969999999999956</v>
      </c>
      <c r="ML287" s="32">
        <f>SUM(ML262:ML285)</f>
        <v>100.00000000000001</v>
      </c>
      <c r="MP287" s="32">
        <f>SUM(MP262:MP285)</f>
        <v>100.02999999999999</v>
      </c>
      <c r="MQ287" s="32">
        <f>SUM(MQ262:MQ285)</f>
        <v>100.02999999999997</v>
      </c>
      <c r="MR287" s="32">
        <f>SUM(MR262:MR285)</f>
        <v>100.02000000000001</v>
      </c>
      <c r="MS287" s="32">
        <f>SUM(MS262:MS285)</f>
        <v>100.00999999999999</v>
      </c>
      <c r="MW287" s="32">
        <f>SUM(MW262:MW285)</f>
        <v>99.94</v>
      </c>
      <c r="MX287" s="32">
        <f>SUM(MX262:MX285)</f>
        <v>100.03999999999998</v>
      </c>
      <c r="MY287" s="32">
        <f>SUM(MY262:MY285)</f>
        <v>99.949999999999989</v>
      </c>
      <c r="MZ287" s="32">
        <f>SUM(MZ262:MZ285)</f>
        <v>100.00999999999999</v>
      </c>
      <c r="ND287" s="32">
        <f>SUM(ND262:ND285)</f>
        <v>100.02000000000001</v>
      </c>
      <c r="NE287" s="32">
        <f>SUM(NE262:NE285)</f>
        <v>99.97999999999999</v>
      </c>
      <c r="NF287" s="32">
        <f>SUM(NF262:NF285)</f>
        <v>99.99</v>
      </c>
      <c r="NG287" s="32">
        <f>SUM(NG262:NG285)</f>
        <v>99.990000000000009</v>
      </c>
      <c r="NK287" s="32">
        <f>SUM(NK262:NK285)</f>
        <v>99.990000000000023</v>
      </c>
      <c r="NL287" s="32">
        <f>SUM(NL262:NL285)</f>
        <v>99.97999999999999</v>
      </c>
      <c r="NM287" s="32">
        <f>SUM(NM262:NM285)</f>
        <v>100</v>
      </c>
      <c r="NN287" s="32">
        <f>SUM(NN262:NN285)</f>
        <v>100.01</v>
      </c>
      <c r="NR287" s="32">
        <f>SUM(NR262:NR285)</f>
        <v>99.97</v>
      </c>
      <c r="NS287" s="32">
        <f>SUM(NS262:NS285)</f>
        <v>100.00999999999998</v>
      </c>
      <c r="NT287" s="32">
        <f>SUM(NT262:NT285)</f>
        <v>100.05999999999999</v>
      </c>
      <c r="NU287" s="32">
        <f>SUM(NU262:NU285)</f>
        <v>100.01</v>
      </c>
      <c r="NY287" s="32">
        <f>SUM(NY262:NY285)</f>
        <v>100.02000000000001</v>
      </c>
      <c r="NZ287" s="32">
        <f>SUM(NZ262:NZ285)</f>
        <v>100.01000000000003</v>
      </c>
      <c r="OA287" s="32">
        <f>SUM(OA262:OA285)</f>
        <v>100.02000000000002</v>
      </c>
      <c r="OB287" s="32">
        <f>SUM(OB262:OB285)</f>
        <v>99.98</v>
      </c>
      <c r="OF287" s="32">
        <f>SUM(OF262:OF285)</f>
        <v>100.05</v>
      </c>
      <c r="OG287" s="32">
        <f>SUM(OG262:OG285)</f>
        <v>100.02000000000001</v>
      </c>
      <c r="OH287" s="32">
        <f>SUM(OH262:OH285)</f>
        <v>99.990000000000009</v>
      </c>
      <c r="OI287" s="32">
        <f>SUM(OI262:OI285)</f>
        <v>100.00999999999999</v>
      </c>
      <c r="OM287" s="32">
        <f>SUM(OM262:OM285)</f>
        <v>100.05</v>
      </c>
      <c r="ON287" s="32">
        <f>SUM(ON262:ON285)</f>
        <v>99.990000000000009</v>
      </c>
      <c r="OO287" s="32">
        <f>SUM(OO262:OO285)</f>
        <v>99.96</v>
      </c>
      <c r="OP287" s="32">
        <f>SUM(OP262:OP285)</f>
        <v>100.02</v>
      </c>
      <c r="OT287" s="32">
        <f>SUM(OT262:OT285)</f>
        <v>99.979999999999976</v>
      </c>
      <c r="OU287" s="32">
        <f>SUM(OU262:OU285)</f>
        <v>100.00999999999998</v>
      </c>
      <c r="OV287" s="32">
        <f>SUM(OV262:OV285)</f>
        <v>99.97999999999999</v>
      </c>
      <c r="OW287" s="32">
        <f>SUM(OW262:OW285)</f>
        <v>99.99</v>
      </c>
      <c r="PA287" s="32">
        <f>SUM(PA262:PA285)</f>
        <v>99.99</v>
      </c>
      <c r="PB287" s="32">
        <f>SUM(PB262:PB285)</f>
        <v>100.02000000000001</v>
      </c>
      <c r="PC287" s="32">
        <f>SUM(PC262:PC285)</f>
        <v>100.04</v>
      </c>
      <c r="PD287" s="32">
        <f>SUM(PD262:PD285)</f>
        <v>99.999999999999986</v>
      </c>
      <c r="PH287" s="32">
        <f>SUM(PH262:PH285)</f>
        <v>99.950000000000017</v>
      </c>
      <c r="PI287" s="32">
        <f>SUM(PI262:PI285)</f>
        <v>100.01000000000002</v>
      </c>
      <c r="PJ287" s="32">
        <f>SUM(PJ262:PJ285)</f>
        <v>99.97999999999999</v>
      </c>
      <c r="PK287" s="32">
        <f>SUM(PK262:PK285)</f>
        <v>100.00999999999999</v>
      </c>
      <c r="PO287" s="32">
        <f>SUM(PO262:PO285)</f>
        <v>100.02999999999997</v>
      </c>
      <c r="PP287" s="32">
        <f>SUM(PP262:PP285)</f>
        <v>99.98</v>
      </c>
      <c r="PQ287" s="32">
        <f>SUM(PQ262:PQ285)</f>
        <v>100</v>
      </c>
      <c r="PR287" s="32">
        <f>SUM(PR262:PR285)</f>
        <v>99.990000000000009</v>
      </c>
      <c r="PV287" s="32">
        <f>SUM(PV262:PV285)</f>
        <v>99.940000000000012</v>
      </c>
      <c r="PW287" s="32">
        <f>SUM(PW262:PW285)</f>
        <v>100.01999999999998</v>
      </c>
      <c r="PX287" s="32">
        <f>SUM(PX262:PX285)</f>
        <v>99.97</v>
      </c>
      <c r="PY287" s="32">
        <f>SUM(PY262:PY285)</f>
        <v>99.980000000000018</v>
      </c>
      <c r="QC287" s="32">
        <f>SUM(QC262:QC285)</f>
        <v>100.04999999999997</v>
      </c>
      <c r="QD287" s="32">
        <f>SUM(QD262:QD285)</f>
        <v>100.01999999999995</v>
      </c>
      <c r="QE287" s="32">
        <f>SUM(QE262:QE285)</f>
        <v>100.01999999999998</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100.03000000000002</v>
      </c>
      <c r="QR287" s="32">
        <f>SUM(QR262:QR285)</f>
        <v>100.03</v>
      </c>
      <c r="QS287" s="32">
        <f>SUM(QS262:QS285)</f>
        <v>99.990000000000009</v>
      </c>
      <c r="QT287" s="32">
        <f>SUM(QT262:QT285)</f>
        <v>100.00999999999999</v>
      </c>
      <c r="QX287" s="32">
        <f>SUM(QX262:QX285)</f>
        <v>100.02000000000004</v>
      </c>
      <c r="QY287" s="32">
        <f>SUM(QY262:QY285)</f>
        <v>100.01</v>
      </c>
      <c r="QZ287" s="32">
        <f>SUM(QZ262:QZ285)</f>
        <v>99.979999999999961</v>
      </c>
      <c r="RA287" s="32">
        <f>SUM(RA262:RA285)</f>
        <v>100.01</v>
      </c>
      <c r="RE287" s="32">
        <f>SUM(RE262:RE285)</f>
        <v>100.03999999999999</v>
      </c>
      <c r="RF287" s="32">
        <f>SUM(RF262:RF285)</f>
        <v>99.990000000000023</v>
      </c>
      <c r="RG287" s="32">
        <f>SUM(RG262:RG285)</f>
        <v>100.02000000000001</v>
      </c>
      <c r="RH287" s="32">
        <f>SUM(RH262:RH285)</f>
        <v>100.00000000000001</v>
      </c>
      <c r="RL287" s="32">
        <f>SUM(RL262:RL285)</f>
        <v>100.03</v>
      </c>
      <c r="RM287" s="32">
        <f>SUM(RM262:RM285)</f>
        <v>100</v>
      </c>
      <c r="RN287" s="32">
        <f>SUM(RN262:RN285)</f>
        <v>100.01999999999998</v>
      </c>
      <c r="RO287" s="32">
        <f>SUM(RO262:RO285)</f>
        <v>99.99</v>
      </c>
      <c r="RS287" s="32">
        <f>SUM(RS262:RS285)</f>
        <v>100.01</v>
      </c>
      <c r="RT287" s="32">
        <f>SUM(RT262:RT285)</f>
        <v>100</v>
      </c>
      <c r="RU287" s="32">
        <f>SUM(RU262:RU285)</f>
        <v>99.97999999999999</v>
      </c>
      <c r="RV287" s="32">
        <f>SUM(RV262:RV285)</f>
        <v>100.00999999999999</v>
      </c>
      <c r="RZ287" s="32">
        <f>SUM(RZ262:RZ285)</f>
        <v>100.04000000000002</v>
      </c>
      <c r="SA287" s="32">
        <f>SUM(SA262:SA285)</f>
        <v>100.03</v>
      </c>
      <c r="SB287" s="32">
        <f>SUM(SB262:SB285)</f>
        <v>100.01999999999998</v>
      </c>
      <c r="SC287" s="32">
        <f>SUM(SC262:SC285)</f>
        <v>100.03000000000002</v>
      </c>
      <c r="SG287" s="32">
        <f>SUM(SG262:SG285)</f>
        <v>99.979999999999976</v>
      </c>
      <c r="SH287" s="32">
        <f>SUM(SH262:SH285)</f>
        <v>99.97</v>
      </c>
      <c r="SI287" s="32">
        <f>SUM(SI262:SI285)</f>
        <v>100.01000000000002</v>
      </c>
      <c r="SJ287" s="32">
        <f>SUM(SJ262:SJ285)</f>
        <v>100.03000000000002</v>
      </c>
      <c r="SN287" s="32">
        <f>SUM(SN262:SN285)</f>
        <v>99.95</v>
      </c>
      <c r="SO287" s="32">
        <f>SUM(SO262:SO285)</f>
        <v>100.03000000000002</v>
      </c>
      <c r="SP287" s="32">
        <f>SUM(SP262:SP285)</f>
        <v>99.949999999999989</v>
      </c>
      <c r="SQ287" s="32">
        <f>SUM(SQ262:SQ285)</f>
        <v>100.04000000000002</v>
      </c>
      <c r="SU287" s="32">
        <f>SUM(SU262:SU285)</f>
        <v>100.02000000000001</v>
      </c>
      <c r="SV287" s="32">
        <f>SUM(SV262:SV285)</f>
        <v>100.05000000000001</v>
      </c>
      <c r="SW287" s="32">
        <f>SUM(SW262:SW285)</f>
        <v>99.960000000000008</v>
      </c>
      <c r="SX287" s="32">
        <f>SUM(SX262:SX285)</f>
        <v>100.01</v>
      </c>
      <c r="TB287" s="32">
        <f>SUM(TB262:TB285)</f>
        <v>100.04999999999998</v>
      </c>
      <c r="TC287" s="32">
        <f>SUM(TC262:TC285)</f>
        <v>100.03</v>
      </c>
      <c r="TD287" s="32">
        <f>SUM(TD262:TD285)</f>
        <v>100.00999999999999</v>
      </c>
      <c r="TE287" s="32">
        <f>SUM(TE262:TE285)</f>
        <v>100.01000000000002</v>
      </c>
      <c r="TI287" s="32">
        <f>SUM(TI262:TI285)</f>
        <v>100</v>
      </c>
      <c r="TJ287" s="32">
        <f>SUM(TJ262:TJ285)</f>
        <v>99.99</v>
      </c>
      <c r="TK287" s="32">
        <f>SUM(TK262:TK285)</f>
        <v>100.02</v>
      </c>
      <c r="TL287" s="32">
        <f>SUM(TL262:TL285)</f>
        <v>100.00000000000001</v>
      </c>
      <c r="TP287" s="32">
        <f>SUM(TP262:TP285)</f>
        <v>99.97</v>
      </c>
      <c r="TQ287" s="32">
        <f>SUM(TQ262:TQ285)</f>
        <v>99.98</v>
      </c>
      <c r="TR287" s="32">
        <f>SUM(TR262:TR285)</f>
        <v>100.04000000000002</v>
      </c>
      <c r="TS287" s="32">
        <f>SUM(TS262:TS285)</f>
        <v>99.98</v>
      </c>
      <c r="TW287" s="32">
        <f>SUM(TW262:TW285)</f>
        <v>100.02000000000001</v>
      </c>
      <c r="TX287" s="32">
        <f>SUM(TX262:TX285)</f>
        <v>100.02</v>
      </c>
      <c r="TY287" s="32">
        <f>SUM(TY262:TY285)</f>
        <v>99.97999999999999</v>
      </c>
      <c r="TZ287" s="32">
        <f>SUM(TZ262:TZ285)</f>
        <v>100.02</v>
      </c>
      <c r="UD287" s="32">
        <f>SUM(UD262:UD285)</f>
        <v>100.01000000000002</v>
      </c>
      <c r="UE287" s="32">
        <f>SUM(UE262:UE285)</f>
        <v>99.980000000000018</v>
      </c>
      <c r="UF287" s="32">
        <f>SUM(UF262:UF285)</f>
        <v>99.990000000000009</v>
      </c>
      <c r="UG287" s="32">
        <f>SUM(UG262:UG285)</f>
        <v>99.970000000000013</v>
      </c>
      <c r="UK287" s="32">
        <f>SUM(UK262:UK285)</f>
        <v>99.97999999999999</v>
      </c>
      <c r="UL287" s="32">
        <f>SUM(UL262:UL285)</f>
        <v>100</v>
      </c>
      <c r="UM287" s="32">
        <f>SUM(UM262:UM285)</f>
        <v>99.989999999999981</v>
      </c>
      <c r="UN287" s="32">
        <f>SUM(UN262:UN285)</f>
        <v>99.97999999999999</v>
      </c>
      <c r="UR287" s="32">
        <f>SUM(UR262:UR285)</f>
        <v>99.99</v>
      </c>
      <c r="US287" s="32">
        <f>SUM(US262:US285)</f>
        <v>99.97999999999999</v>
      </c>
      <c r="UT287" s="32">
        <f>SUM(UT262:UT285)</f>
        <v>99.949999999999989</v>
      </c>
      <c r="UU287" s="32">
        <f>SUM(UU262:UU285)</f>
        <v>99.98</v>
      </c>
      <c r="UY287" s="32">
        <f>SUM(UY262:UY285)</f>
        <v>99.989999999999981</v>
      </c>
      <c r="UZ287" s="32">
        <f>SUM(UZ262:UZ285)</f>
        <v>100.00999999999999</v>
      </c>
      <c r="VA287" s="32">
        <f>SUM(VA262:VA285)</f>
        <v>99.88000000000001</v>
      </c>
      <c r="VB287" s="32">
        <f>SUM(VB262:VB285)</f>
        <v>100</v>
      </c>
      <c r="VF287" s="32">
        <f>SUM(VF262:VF285)</f>
        <v>100.04</v>
      </c>
      <c r="VG287" s="32">
        <f>SUM(VG262:VG285)</f>
        <v>100</v>
      </c>
      <c r="VH287" s="32">
        <f>SUM(VH262:VH285)</f>
        <v>100.03</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v>
      </c>
      <c r="WA287" s="32">
        <f>SUM(WA262:WA285)</f>
        <v>99.97999999999999</v>
      </c>
      <c r="WB287" s="32">
        <f>SUM(WB262:WB285)</f>
        <v>100.02</v>
      </c>
      <c r="WC287" s="32">
        <f>SUM(WC262:WC285)</f>
        <v>100.01000000000002</v>
      </c>
      <c r="WD287" s="32">
        <f>SUM(WD262:WD285)</f>
        <v>99.990000000000009</v>
      </c>
      <c r="WH287" s="32">
        <f>SUM(WH262:WH285)</f>
        <v>99.990000000000009</v>
      </c>
      <c r="WI287" s="32">
        <f>SUM(WI262:WI285)</f>
        <v>100.03</v>
      </c>
      <c r="WJ287" s="32">
        <f>SUM(WJ262:WJ285)</f>
        <v>100.02000000000001</v>
      </c>
      <c r="WK287" s="32">
        <f>SUM(WK262:WK285)</f>
        <v>100</v>
      </c>
      <c r="WO287" s="32">
        <f>SUM(WO262:WO285)</f>
        <v>100.02000000000001</v>
      </c>
      <c r="WP287" s="32">
        <f>SUM(WP262:WP285)</f>
        <v>99.97</v>
      </c>
      <c r="WQ287" s="32">
        <f>SUM(WQ262:WQ285)</f>
        <v>99.97999999999999</v>
      </c>
      <c r="WR287" s="32">
        <f>SUM(WR262:WR285)</f>
        <v>100</v>
      </c>
      <c r="WV287" s="32">
        <f>SUM(WV262:WV285)</f>
        <v>99.98</v>
      </c>
      <c r="WW287" s="32">
        <f>SUM(WW262:WW285)</f>
        <v>100.01000000000002</v>
      </c>
      <c r="WX287" s="32">
        <f>SUM(WX262:WX285)</f>
        <v>100.03</v>
      </c>
      <c r="WY287" s="32">
        <f>SUM(WY262:WY285)</f>
        <v>99.99</v>
      </c>
      <c r="XC287" s="32">
        <f>SUM(XC262:XC285)</f>
        <v>100.02000000000001</v>
      </c>
      <c r="XD287" s="32">
        <f>SUM(XD262:XD285)</f>
        <v>99.97999999999999</v>
      </c>
      <c r="XE287" s="32">
        <f>SUM(XE262:XE285)</f>
        <v>100</v>
      </c>
      <c r="XF287" s="32">
        <f>SUM(XF262:XF285)</f>
        <v>100.02</v>
      </c>
      <c r="XJ287" s="32">
        <f>SUM(XJ262:XJ285)</f>
        <v>100.07000000000002</v>
      </c>
      <c r="XK287" s="32">
        <f>SUM(XK262:XK285)</f>
        <v>99.97</v>
      </c>
      <c r="XL287" s="32">
        <f>SUM(XL262:XL285)</f>
        <v>100.00999999999999</v>
      </c>
      <c r="XM287" s="32">
        <f>SUM(XM262:XM285)</f>
        <v>100</v>
      </c>
      <c r="XQ287" s="32">
        <f>SUM(XQ262:XQ285)</f>
        <v>99.990000000000009</v>
      </c>
      <c r="XR287" s="32">
        <f>SUM(XR262:XR285)</f>
        <v>100.02000000000001</v>
      </c>
      <c r="XS287" s="32">
        <f>SUM(XS262:XS285)</f>
        <v>99.970000000000013</v>
      </c>
      <c r="XT287" s="32">
        <f>SUM(XT262:XT285)</f>
        <v>100</v>
      </c>
      <c r="XX287" s="32">
        <f>SUM(XX262:XX285)</f>
        <v>100</v>
      </c>
      <c r="XY287" s="32">
        <f>SUM(XY262:XY285)</f>
        <v>99.99</v>
      </c>
      <c r="XZ287" s="32">
        <f>SUM(XZ262:XZ285)</f>
        <v>99.960000000000008</v>
      </c>
      <c r="YA287" s="32">
        <f>SUM(YA262:YA285)</f>
        <v>100.01</v>
      </c>
      <c r="YE287" s="32">
        <f>SUM(YE262:YE285)</f>
        <v>100.00999999999999</v>
      </c>
      <c r="YF287" s="32">
        <f>SUM(YF262:YF285)</f>
        <v>100.00999999999999</v>
      </c>
      <c r="YG287" s="32">
        <f>SUM(YG262:YG285)</f>
        <v>99.999999999999986</v>
      </c>
      <c r="YH287" s="32">
        <f>SUM(YH262:YH285)</f>
        <v>99.990000000000023</v>
      </c>
      <c r="YL287" s="32">
        <f>SUM(YL262:YL285)</f>
        <v>100.02999999999999</v>
      </c>
      <c r="YM287" s="32">
        <f>SUM(YM262:YM285)</f>
        <v>99.97999999999999</v>
      </c>
      <c r="YN287" s="32">
        <f>SUM(YN262:YN285)</f>
        <v>99.990000000000023</v>
      </c>
      <c r="YO287" s="32">
        <f>SUM(YO262:YO285)</f>
        <v>99.980000000000018</v>
      </c>
      <c r="YP287" s="32">
        <f>SUM(YP262:YP285)</f>
        <v>100.03</v>
      </c>
      <c r="YS287" s="32">
        <f>SUM(YS262:YS285)</f>
        <v>99.999999999999986</v>
      </c>
      <c r="YT287" s="32">
        <f>SUM(YT262:YT285)</f>
        <v>99.97</v>
      </c>
      <c r="YU287" s="32">
        <f>SUM(YU262:YU285)</f>
        <v>100.10999999999999</v>
      </c>
      <c r="YV287" s="32">
        <f>SUM(YV262:YV285)</f>
        <v>100.00000000000003</v>
      </c>
      <c r="YW287" s="32">
        <f>SUM(YW262:YW285)</f>
        <v>99.99</v>
      </c>
      <c r="YZ287" s="32">
        <f>SUM(YZ262:YZ285)</f>
        <v>99.99</v>
      </c>
      <c r="ZA287" s="32">
        <f>SUM(ZA262:ZA285)</f>
        <v>100.03</v>
      </c>
      <c r="ZB287" s="32">
        <f>SUM(ZB262:ZB285)</f>
        <v>99.960000000000008</v>
      </c>
      <c r="ZC287" s="32">
        <f>SUM(ZC262:ZC285)</f>
        <v>99.969999999999985</v>
      </c>
      <c r="ZD287" s="32">
        <f>SUM(ZD262:ZD285)</f>
        <v>100.00999999999998</v>
      </c>
    </row>
  </sheetData>
  <mergeCells count="3">
    <mergeCell ref="A260:B260"/>
    <mergeCell ref="YX4:YX8"/>
    <mergeCell ref="YX9:YX13"/>
  </mergeCells>
  <conditionalFormatting sqref="D287:G287">
    <cfRule type="cellIs" dxfId="259" priority="230" operator="greaterThan">
      <formula>99.8</formula>
    </cfRule>
    <cfRule type="cellIs" dxfId="258" priority="231" operator="lessThan">
      <formula>99.8</formula>
    </cfRule>
    <cfRule type="cellIs" dxfId="257" priority="229" operator="greaterThan">
      <formula>100.1</formula>
    </cfRule>
  </conditionalFormatting>
  <conditionalFormatting sqref="K287:N287">
    <cfRule type="cellIs" dxfId="256" priority="234" operator="lessThan">
      <formula>99.8</formula>
    </cfRule>
    <cfRule type="cellIs" dxfId="255" priority="232" operator="greaterThan">
      <formula>100.1</formula>
    </cfRule>
    <cfRule type="cellIs" dxfId="254" priority="233" operator="greaterThan">
      <formula>99.8</formula>
    </cfRule>
  </conditionalFormatting>
  <conditionalFormatting sqref="R287:U287">
    <cfRule type="cellIs" dxfId="253" priority="237" operator="lessThan">
      <formula>99.8</formula>
    </cfRule>
    <cfRule type="cellIs" dxfId="252" priority="236" operator="greaterThan">
      <formula>99.8</formula>
    </cfRule>
    <cfRule type="cellIs" dxfId="251" priority="235" operator="greaterThan">
      <formula>100.1</formula>
    </cfRule>
  </conditionalFormatting>
  <conditionalFormatting sqref="Y287:AB287">
    <cfRule type="cellIs" dxfId="250" priority="240" operator="lessThan">
      <formula>99.8</formula>
    </cfRule>
    <cfRule type="cellIs" dxfId="249" priority="239" operator="greaterThan">
      <formula>99.8</formula>
    </cfRule>
    <cfRule type="cellIs" dxfId="248" priority="238" operator="greaterThan">
      <formula>100.1</formula>
    </cfRule>
  </conditionalFormatting>
  <conditionalFormatting sqref="AF287:AI287">
    <cfRule type="cellIs" dxfId="247" priority="241" operator="greaterThan">
      <formula>100.1</formula>
    </cfRule>
    <cfRule type="cellIs" dxfId="246" priority="243" operator="lessThan">
      <formula>99.8</formula>
    </cfRule>
    <cfRule type="cellIs" dxfId="245" priority="242" operator="greaterThan">
      <formula>99.8</formula>
    </cfRule>
  </conditionalFormatting>
  <conditionalFormatting sqref="AM287:AP287">
    <cfRule type="cellIs" dxfId="244" priority="246" operator="lessThan">
      <formula>99.8</formula>
    </cfRule>
    <cfRule type="cellIs" dxfId="243" priority="245" operator="greaterThan">
      <formula>99.8</formula>
    </cfRule>
    <cfRule type="cellIs" dxfId="242" priority="244" operator="greaterThan">
      <formula>100.1</formula>
    </cfRule>
  </conditionalFormatting>
  <conditionalFormatting sqref="AT287:AW287">
    <cfRule type="cellIs" dxfId="241" priority="249" operator="lessThan">
      <formula>99.8</formula>
    </cfRule>
    <cfRule type="cellIs" dxfId="240" priority="248" operator="greaterThan">
      <formula>99.8</formula>
    </cfRule>
    <cfRule type="cellIs" dxfId="239" priority="247" operator="greaterThan">
      <formula>100.1</formula>
    </cfRule>
  </conditionalFormatting>
  <conditionalFormatting sqref="BA287:BD287">
    <cfRule type="cellIs" dxfId="238" priority="260" operator="greaterThan">
      <formula>99.8</formula>
    </cfRule>
    <cfRule type="cellIs" dxfId="237" priority="259" operator="greaterThan">
      <formula>100.1</formula>
    </cfRule>
    <cfRule type="cellIs" dxfId="236" priority="261" operator="lessThan">
      <formula>99.8</formula>
    </cfRule>
  </conditionalFormatting>
  <conditionalFormatting sqref="BH287:BK287">
    <cfRule type="cellIs" dxfId="235" priority="258" operator="lessThan">
      <formula>99.8</formula>
    </cfRule>
    <cfRule type="cellIs" dxfId="234" priority="256" operator="greaterThan">
      <formula>100.1</formula>
    </cfRule>
    <cfRule type="cellIs" dxfId="233" priority="257" operator="greaterThan">
      <formula>99.8</formula>
    </cfRule>
  </conditionalFormatting>
  <conditionalFormatting sqref="BO287:BR287">
    <cfRule type="cellIs" dxfId="232" priority="255" operator="lessThan">
      <formula>99.8</formula>
    </cfRule>
    <cfRule type="cellIs" dxfId="231" priority="253" operator="greaterThan">
      <formula>100.1</formula>
    </cfRule>
    <cfRule type="cellIs" dxfId="230" priority="254" operator="greaterThan">
      <formula>99.8</formula>
    </cfRule>
  </conditionalFormatting>
  <conditionalFormatting sqref="BV287:BY287">
    <cfRule type="cellIs" dxfId="229" priority="250" operator="greaterThan">
      <formula>100.1</formula>
    </cfRule>
    <cfRule type="cellIs" dxfId="228" priority="251" operator="greaterThan">
      <formula>99.8</formula>
    </cfRule>
    <cfRule type="cellIs" dxfId="227" priority="252" operator="lessThan">
      <formula>99.8</formula>
    </cfRule>
  </conditionalFormatting>
  <conditionalFormatting sqref="CC287:CF287">
    <cfRule type="cellIs" dxfId="226" priority="228" operator="lessThan">
      <formula>99.8</formula>
    </cfRule>
    <cfRule type="cellIs" dxfId="225" priority="227" operator="greaterThan">
      <formula>99.8</formula>
    </cfRule>
    <cfRule type="cellIs" dxfId="224" priority="226" operator="greaterThan">
      <formula>100.1</formula>
    </cfRule>
  </conditionalFormatting>
  <conditionalFormatting sqref="CJ287:CM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CQ287:CT287">
    <cfRule type="cellIs" dxfId="220" priority="221" operator="greaterThan">
      <formula>99.8</formula>
    </cfRule>
    <cfRule type="cellIs" dxfId="219" priority="220" operator="greaterThan">
      <formula>100.1</formula>
    </cfRule>
    <cfRule type="cellIs" dxfId="218" priority="222" operator="lessThan">
      <formula>99.8</formula>
    </cfRule>
  </conditionalFormatting>
  <conditionalFormatting sqref="CX287:DA287">
    <cfRule type="cellIs" dxfId="217" priority="219" operator="lessThan">
      <formula>99.8</formula>
    </cfRule>
    <cfRule type="cellIs" dxfId="216" priority="218" operator="greaterThan">
      <formula>99.8</formula>
    </cfRule>
    <cfRule type="cellIs" dxfId="215" priority="217" operator="greaterThan">
      <formula>100.1</formula>
    </cfRule>
  </conditionalFormatting>
  <conditionalFormatting sqref="DE287:DH287">
    <cfRule type="cellIs" dxfId="214" priority="216" operator="lessThan">
      <formula>99.8</formula>
    </cfRule>
    <cfRule type="cellIs" dxfId="213" priority="215" operator="greaterThan">
      <formula>99.8</formula>
    </cfRule>
    <cfRule type="cellIs" dxfId="212" priority="214" operator="greaterThan">
      <formula>100.1</formula>
    </cfRule>
  </conditionalFormatting>
  <conditionalFormatting sqref="DL287:DO287">
    <cfRule type="cellIs" dxfId="211" priority="213" operator="lessThan">
      <formula>99.8</formula>
    </cfRule>
    <cfRule type="cellIs" dxfId="210" priority="212" operator="greaterThan">
      <formula>99.8</formula>
    </cfRule>
    <cfRule type="cellIs" dxfId="209" priority="211" operator="greaterThan">
      <formula>100.1</formula>
    </cfRule>
  </conditionalFormatting>
  <conditionalFormatting sqref="DS287:DV287">
    <cfRule type="cellIs" dxfId="208" priority="210" operator="lessThan">
      <formula>99.8</formula>
    </cfRule>
    <cfRule type="cellIs" dxfId="207" priority="209" operator="greaterThan">
      <formula>99.8</formula>
    </cfRule>
    <cfRule type="cellIs" dxfId="206" priority="208" operator="greaterThan">
      <formula>100.1</formula>
    </cfRule>
  </conditionalFormatting>
  <conditionalFormatting sqref="DZ287:EC287">
    <cfRule type="cellIs" dxfId="205" priority="205" operator="greaterThan">
      <formula>100.1</formula>
    </cfRule>
    <cfRule type="cellIs" dxfId="204" priority="207" operator="lessThan">
      <formula>99.8</formula>
    </cfRule>
    <cfRule type="cellIs" dxfId="203" priority="206" operator="greaterThan">
      <formula>99.8</formula>
    </cfRule>
  </conditionalFormatting>
  <conditionalFormatting sqref="EG287:EJ287">
    <cfRule type="cellIs" dxfId="202" priority="203" operator="greaterThan">
      <formula>99.8</formula>
    </cfRule>
    <cfRule type="cellIs" dxfId="201" priority="202" operator="greaterThan">
      <formula>100.1</formula>
    </cfRule>
    <cfRule type="cellIs" dxfId="200" priority="204" operator="lessThan">
      <formula>99.8</formula>
    </cfRule>
  </conditionalFormatting>
  <conditionalFormatting sqref="EN287:EQ287">
    <cfRule type="cellIs" dxfId="199" priority="201" operator="lessThan">
      <formula>99.8</formula>
    </cfRule>
    <cfRule type="cellIs" dxfId="198" priority="200" operator="greaterThan">
      <formula>99.8</formula>
    </cfRule>
    <cfRule type="cellIs" dxfId="197" priority="199" operator="greaterThan">
      <formula>100.1</formula>
    </cfRule>
  </conditionalFormatting>
  <conditionalFormatting sqref="EU287:EX287">
    <cfRule type="cellIs" dxfId="196" priority="197" operator="greaterThan">
      <formula>99.8</formula>
    </cfRule>
    <cfRule type="cellIs" dxfId="195" priority="198" operator="lessThan">
      <formula>99.8</formula>
    </cfRule>
    <cfRule type="cellIs" dxfId="194" priority="196" operator="greaterThan">
      <formula>100.1</formula>
    </cfRule>
  </conditionalFormatting>
  <conditionalFormatting sqref="FB287:FE287">
    <cfRule type="cellIs" dxfId="193" priority="194" operator="greaterThan">
      <formula>99.8</formula>
    </cfRule>
    <cfRule type="cellIs" dxfId="192" priority="195" operator="lessThan">
      <formula>99.8</formula>
    </cfRule>
    <cfRule type="cellIs" dxfId="191" priority="193" operator="greaterThan">
      <formula>100.1</formula>
    </cfRule>
  </conditionalFormatting>
  <conditionalFormatting sqref="FI287:FL287">
    <cfRule type="cellIs" dxfId="190" priority="192" operator="lessThan">
      <formula>99.8</formula>
    </cfRule>
    <cfRule type="cellIs" dxfId="189" priority="191" operator="greaterThan">
      <formula>99.8</formula>
    </cfRule>
    <cfRule type="cellIs" dxfId="188" priority="190" operator="greaterThan">
      <formula>100.1</formula>
    </cfRule>
  </conditionalFormatting>
  <conditionalFormatting sqref="FP287:FS287">
    <cfRule type="cellIs" dxfId="187" priority="187" operator="greaterThan">
      <formula>100.1</formula>
    </cfRule>
    <cfRule type="cellIs" dxfId="186" priority="189" operator="lessThan">
      <formula>99.8</formula>
    </cfRule>
    <cfRule type="cellIs" dxfId="185" priority="188" operator="greaterThan">
      <formula>99.8</formula>
    </cfRule>
  </conditionalFormatting>
  <conditionalFormatting sqref="FW287:FZ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GD287:GG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GK287:GN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GR287:GU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GY287:HB287">
    <cfRule type="cellIs" dxfId="172" priority="174" operator="lessThan">
      <formula>99.8</formula>
    </cfRule>
    <cfRule type="cellIs" dxfId="171" priority="173" operator="greaterThan">
      <formula>99.8</formula>
    </cfRule>
    <cfRule type="cellIs" dxfId="170" priority="172" operator="greaterThan">
      <formula>100.1</formula>
    </cfRule>
  </conditionalFormatting>
  <conditionalFormatting sqref="HF287:HI287">
    <cfRule type="cellIs" dxfId="169" priority="171" operator="lessThan">
      <formula>99.8</formula>
    </cfRule>
    <cfRule type="cellIs" dxfId="168" priority="170" operator="greaterThan">
      <formula>99.8</formula>
    </cfRule>
    <cfRule type="cellIs" dxfId="167" priority="169" operator="greaterThan">
      <formula>100.1</formula>
    </cfRule>
  </conditionalFormatting>
  <conditionalFormatting sqref="HM287:HP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HT287:IR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IU287:IY287">
    <cfRule type="cellIs" dxfId="160" priority="162" operator="lessThan">
      <formula>99.8</formula>
    </cfRule>
    <cfRule type="cellIs" dxfId="159" priority="161" operator="greaterThan">
      <formula>99.8</formula>
    </cfRule>
    <cfRule type="cellIs" dxfId="158" priority="160" operator="greaterThan">
      <formula>100.1</formula>
    </cfRule>
  </conditionalFormatting>
  <conditionalFormatting sqref="JC287:JF287">
    <cfRule type="cellIs" dxfId="157" priority="159" operator="lessThan">
      <formula>99.8</formula>
    </cfRule>
    <cfRule type="cellIs" dxfId="156" priority="158" operator="greaterThan">
      <formula>99.8</formula>
    </cfRule>
    <cfRule type="cellIs" dxfId="155" priority="157" operator="greaterThan">
      <formula>100.1</formula>
    </cfRule>
  </conditionalFormatting>
  <conditionalFormatting sqref="JJ287:JM287">
    <cfRule type="cellIs" dxfId="154" priority="155" operator="greaterThan">
      <formula>99.8</formula>
    </cfRule>
    <cfRule type="cellIs" dxfId="153" priority="154" operator="greaterThan">
      <formula>100.1</formula>
    </cfRule>
    <cfRule type="cellIs" dxfId="152" priority="156" operator="lessThan">
      <formula>99.8</formula>
    </cfRule>
  </conditionalFormatting>
  <conditionalFormatting sqref="JQ287:JT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JX287:KA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KE287:KH287">
    <cfRule type="cellIs" dxfId="145" priority="147" operator="lessThan">
      <formula>99.8</formula>
    </cfRule>
    <cfRule type="cellIs" dxfId="144" priority="146" operator="greaterThan">
      <formula>99.8</formula>
    </cfRule>
    <cfRule type="cellIs" dxfId="143" priority="145" operator="greaterThan">
      <formula>100.1</formula>
    </cfRule>
  </conditionalFormatting>
  <conditionalFormatting sqref="KL287:KO287">
    <cfRule type="cellIs" dxfId="142" priority="144" operator="lessThan">
      <formula>99.8</formula>
    </cfRule>
    <cfRule type="cellIs" dxfId="141" priority="143" operator="greaterThan">
      <formula>99.8</formula>
    </cfRule>
    <cfRule type="cellIs" dxfId="140" priority="142" operator="greaterThan">
      <formula>100.1</formula>
    </cfRule>
  </conditionalFormatting>
  <conditionalFormatting sqref="KS287:KV287">
    <cfRule type="cellIs" dxfId="139" priority="139" operator="greaterThan">
      <formula>100.1</formula>
    </cfRule>
    <cfRule type="cellIs" dxfId="138" priority="141" operator="lessThan">
      <formula>99.8</formula>
    </cfRule>
    <cfRule type="cellIs" dxfId="137" priority="140" operator="greaterThan">
      <formula>99.8</formula>
    </cfRule>
  </conditionalFormatting>
  <conditionalFormatting sqref="KZ287:LC287">
    <cfRule type="cellIs" dxfId="136" priority="138" operator="lessThan">
      <formula>99.8</formula>
    </cfRule>
    <cfRule type="cellIs" dxfId="135" priority="137" operator="greaterThan">
      <formula>99.8</formula>
    </cfRule>
    <cfRule type="cellIs" dxfId="134" priority="136" operator="greaterThan">
      <formula>100.1</formula>
    </cfRule>
  </conditionalFormatting>
  <conditionalFormatting sqref="LG287:LJ287">
    <cfRule type="cellIs" dxfId="133" priority="133" operator="greaterThan">
      <formula>100.1</formula>
    </cfRule>
    <cfRule type="cellIs" dxfId="132" priority="134" operator="greaterThan">
      <formula>99.8</formula>
    </cfRule>
    <cfRule type="cellIs" dxfId="131" priority="135" operator="lessThan">
      <formula>99.8</formula>
    </cfRule>
  </conditionalFormatting>
  <conditionalFormatting sqref="LN287:LQ287">
    <cfRule type="cellIs" dxfId="130" priority="132" operator="lessThan">
      <formula>99.8</formula>
    </cfRule>
    <cfRule type="cellIs" dxfId="129" priority="131" operator="greaterThan">
      <formula>99.8</formula>
    </cfRule>
    <cfRule type="cellIs" dxfId="128" priority="130" operator="greaterThan">
      <formula>100.1</formula>
    </cfRule>
  </conditionalFormatting>
  <conditionalFormatting sqref="LU287:LX287">
    <cfRule type="cellIs" dxfId="127" priority="128" operator="greaterThan">
      <formula>99.8</formula>
    </cfRule>
    <cfRule type="cellIs" dxfId="126" priority="129" operator="lessThan">
      <formula>99.8</formula>
    </cfRule>
    <cfRule type="cellIs" dxfId="125" priority="127" operator="greaterThan">
      <formula>100.1</formula>
    </cfRule>
  </conditionalFormatting>
  <conditionalFormatting sqref="MB287:ME287">
    <cfRule type="cellIs" dxfId="124" priority="126" operator="lessThan">
      <formula>99.8</formula>
    </cfRule>
    <cfRule type="cellIs" dxfId="123" priority="125" operator="greaterThan">
      <formula>99.8</formula>
    </cfRule>
    <cfRule type="cellIs" dxfId="122" priority="124" operator="greaterThan">
      <formula>100.1</formula>
    </cfRule>
  </conditionalFormatting>
  <conditionalFormatting sqref="MI287:ML287">
    <cfRule type="cellIs" dxfId="121" priority="121" operator="greaterThan">
      <formula>100.1</formula>
    </cfRule>
    <cfRule type="cellIs" dxfId="120" priority="123" operator="lessThan">
      <formula>99.8</formula>
    </cfRule>
    <cfRule type="cellIs" dxfId="119" priority="122" operator="greaterThan">
      <formula>99.8</formula>
    </cfRule>
  </conditionalFormatting>
  <conditionalFormatting sqref="MP287:MS287">
    <cfRule type="cellIs" dxfId="118" priority="119" operator="greaterThan">
      <formula>99.8</formula>
    </cfRule>
    <cfRule type="cellIs" dxfId="117" priority="120" operator="lessThan">
      <formula>99.8</formula>
    </cfRule>
    <cfRule type="cellIs" dxfId="116" priority="118" operator="greaterThan">
      <formula>100.1</formula>
    </cfRule>
  </conditionalFormatting>
  <conditionalFormatting sqref="MW287:MZ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ND287:NG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NK287:NN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NR287:NU287">
    <cfRule type="cellIs" dxfId="106" priority="108" operator="lessThan">
      <formula>99.8</formula>
    </cfRule>
    <cfRule type="cellIs" dxfId="105" priority="107" operator="greaterThan">
      <formula>99.8</formula>
    </cfRule>
    <cfRule type="cellIs" dxfId="104" priority="106" operator="greaterThan">
      <formula>100.1</formula>
    </cfRule>
  </conditionalFormatting>
  <conditionalFormatting sqref="NY287:OB287">
    <cfRule type="cellIs" dxfId="103" priority="105" operator="lessThan">
      <formula>99.8</formula>
    </cfRule>
    <cfRule type="cellIs" dxfId="102" priority="104" operator="greaterThan">
      <formula>99.8</formula>
    </cfRule>
    <cfRule type="cellIs" dxfId="101" priority="103" operator="greaterThan">
      <formula>100.1</formula>
    </cfRule>
  </conditionalFormatting>
  <conditionalFormatting sqref="OF287:OI287">
    <cfRule type="cellIs" dxfId="100" priority="101" operator="greaterThan">
      <formula>99.8</formula>
    </cfRule>
    <cfRule type="cellIs" dxfId="99" priority="102" operator="lessThan">
      <formula>99.8</formula>
    </cfRule>
    <cfRule type="cellIs" dxfId="98" priority="100" operator="greaterThan">
      <formula>100.1</formula>
    </cfRule>
  </conditionalFormatting>
  <conditionalFormatting sqref="OM287:OP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OT287:OW287">
    <cfRule type="cellIs" dxfId="94" priority="96" operator="lessThan">
      <formula>99.8</formula>
    </cfRule>
    <cfRule type="cellIs" dxfId="93" priority="95" operator="greaterThan">
      <formula>99.8</formula>
    </cfRule>
    <cfRule type="cellIs" dxfId="92" priority="94" operator="greaterThan">
      <formula>100.1</formula>
    </cfRule>
  </conditionalFormatting>
  <conditionalFormatting sqref="PA287:PD287">
    <cfRule type="cellIs" dxfId="91" priority="93" operator="lessThan">
      <formula>99.8</formula>
    </cfRule>
    <cfRule type="cellIs" dxfId="90" priority="92" operator="greaterThan">
      <formula>99.8</formula>
    </cfRule>
    <cfRule type="cellIs" dxfId="89" priority="91" operator="greaterThan">
      <formula>100.1</formula>
    </cfRule>
  </conditionalFormatting>
  <conditionalFormatting sqref="PH287:PK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PO287:PR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PV287:PY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QC287:QF287">
    <cfRule type="cellIs" dxfId="79" priority="81" operator="lessThan">
      <formula>99.8</formula>
    </cfRule>
    <cfRule type="cellIs" dxfId="78" priority="80" operator="greaterThan">
      <formula>99.8</formula>
    </cfRule>
    <cfRule type="cellIs" dxfId="77" priority="79" operator="greaterThan">
      <formula>100.1</formula>
    </cfRule>
  </conditionalFormatting>
  <conditionalFormatting sqref="QJ287:QM287">
    <cfRule type="cellIs" dxfId="76" priority="78" operator="lessThan">
      <formula>99.8</formula>
    </cfRule>
    <cfRule type="cellIs" dxfId="75" priority="77" operator="greaterThan">
      <formula>99.8</formula>
    </cfRule>
    <cfRule type="cellIs" dxfId="74" priority="76" operator="greaterThan">
      <formula>100.1</formula>
    </cfRule>
  </conditionalFormatting>
  <conditionalFormatting sqref="QQ287:QT287">
    <cfRule type="cellIs" dxfId="73" priority="75" operator="lessThan">
      <formula>99.8</formula>
    </cfRule>
    <cfRule type="cellIs" dxfId="72" priority="74" operator="greaterThan">
      <formula>99.8</formula>
    </cfRule>
    <cfRule type="cellIs" dxfId="71" priority="73" operator="greaterThan">
      <formula>100.1</formula>
    </cfRule>
  </conditionalFormatting>
  <conditionalFormatting sqref="QX287:RA287">
    <cfRule type="cellIs" dxfId="70" priority="72" operator="lessThan">
      <formula>99.8</formula>
    </cfRule>
    <cfRule type="cellIs" dxfId="69" priority="71" operator="greaterThan">
      <formula>99.8</formula>
    </cfRule>
    <cfRule type="cellIs" dxfId="68" priority="70" operator="greaterThan">
      <formula>100.1</formula>
    </cfRule>
  </conditionalFormatting>
  <conditionalFormatting sqref="RE287:RH287">
    <cfRule type="cellIs" dxfId="67" priority="68" operator="greaterThan">
      <formula>99.8</formula>
    </cfRule>
    <cfRule type="cellIs" dxfId="66" priority="69" operator="lessThan">
      <formula>99.8</formula>
    </cfRule>
    <cfRule type="cellIs" dxfId="65" priority="67" operator="greaterThan">
      <formula>100.1</formula>
    </cfRule>
  </conditionalFormatting>
  <conditionalFormatting sqref="RL287:RO287 RS287:RV287">
    <cfRule type="cellIs" dxfId="64" priority="64" operator="greaterThan">
      <formula>100.1</formula>
    </cfRule>
    <cfRule type="cellIs" dxfId="63" priority="66" operator="lessThan">
      <formula>99.8</formula>
    </cfRule>
    <cfRule type="cellIs" dxfId="62" priority="65" operator="greaterThan">
      <formula>99.8</formula>
    </cfRule>
  </conditionalFormatting>
  <conditionalFormatting sqref="RZ287:SC287">
    <cfRule type="cellIs" dxfId="61" priority="63" operator="lessThan">
      <formula>99.8</formula>
    </cfRule>
    <cfRule type="cellIs" dxfId="60" priority="62" operator="greaterThan">
      <formula>99.8</formula>
    </cfRule>
    <cfRule type="cellIs" dxfId="59" priority="61" operator="greaterThan">
      <formula>100.1</formula>
    </cfRule>
  </conditionalFormatting>
  <conditionalFormatting sqref="SG287:SJ287">
    <cfRule type="cellIs" dxfId="58" priority="60" operator="lessThan">
      <formula>99.8</formula>
    </cfRule>
    <cfRule type="cellIs" dxfId="57" priority="59" operator="greaterThan">
      <formula>99.8</formula>
    </cfRule>
    <cfRule type="cellIs" dxfId="56" priority="58" operator="greaterThan">
      <formula>100.1</formula>
    </cfRule>
  </conditionalFormatting>
  <conditionalFormatting sqref="SN287:SQ287">
    <cfRule type="cellIs" dxfId="55" priority="55" operator="greaterThan">
      <formula>100.1</formula>
    </cfRule>
    <cfRule type="cellIs" dxfId="54" priority="56" operator="greaterThan">
      <formula>99.8</formula>
    </cfRule>
    <cfRule type="cellIs" dxfId="53" priority="57" operator="lessThan">
      <formula>99.8</formula>
    </cfRule>
  </conditionalFormatting>
  <conditionalFormatting sqref="SU287:SX287">
    <cfRule type="cellIs" dxfId="52" priority="54" operator="lessThan">
      <formula>99.8</formula>
    </cfRule>
    <cfRule type="cellIs" dxfId="51" priority="53" operator="greaterThan">
      <formula>99.8</formula>
    </cfRule>
    <cfRule type="cellIs" dxfId="50" priority="52" operator="greaterThan">
      <formula>100.1</formula>
    </cfRule>
  </conditionalFormatting>
  <conditionalFormatting sqref="TB287:TE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TI287:TL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TP287:TS287">
    <cfRule type="cellIs" dxfId="43" priority="45" operator="lessThan">
      <formula>99.8</formula>
    </cfRule>
    <cfRule type="cellIs" dxfId="42" priority="44" operator="greaterThan">
      <formula>99.8</formula>
    </cfRule>
    <cfRule type="cellIs" dxfId="41" priority="43" operator="greaterThan">
      <formula>100.1</formula>
    </cfRule>
  </conditionalFormatting>
  <conditionalFormatting sqref="TW287:TZ287">
    <cfRule type="cellIs" dxfId="40" priority="40" operator="greaterThan">
      <formula>100.1</formula>
    </cfRule>
    <cfRule type="cellIs" dxfId="39" priority="42" operator="lessThan">
      <formula>99.8</formula>
    </cfRule>
    <cfRule type="cellIs" dxfId="38" priority="41" operator="greaterThan">
      <formula>99.8</formula>
    </cfRule>
  </conditionalFormatting>
  <conditionalFormatting sqref="UD287:UG287">
    <cfRule type="cellIs" dxfId="37" priority="37" operator="greaterThan">
      <formula>100.1</formula>
    </cfRule>
    <cfRule type="cellIs" dxfId="36" priority="38" operator="greaterThan">
      <formula>99.8</formula>
    </cfRule>
    <cfRule type="cellIs" dxfId="35" priority="39" operator="lessThan">
      <formula>99.8</formula>
    </cfRule>
  </conditionalFormatting>
  <conditionalFormatting sqref="UK287:UN287">
    <cfRule type="cellIs" dxfId="34" priority="36" operator="lessThan">
      <formula>99.8</formula>
    </cfRule>
    <cfRule type="cellIs" dxfId="33" priority="35" operator="greaterThan">
      <formula>99.8</formula>
    </cfRule>
    <cfRule type="cellIs" dxfId="32" priority="34" operator="greaterThan">
      <formula>100.1</formula>
    </cfRule>
  </conditionalFormatting>
  <conditionalFormatting sqref="UR287:UU287">
    <cfRule type="cellIs" dxfId="31" priority="33" operator="lessThan">
      <formula>99.8</formula>
    </cfRule>
    <cfRule type="cellIs" dxfId="30" priority="32" operator="greaterThan">
      <formula>99.8</formula>
    </cfRule>
    <cfRule type="cellIs" dxfId="29" priority="31" operator="greaterThan">
      <formula>100.1</formula>
    </cfRule>
  </conditionalFormatting>
  <conditionalFormatting sqref="UY287:VB287 VF287:VI287 VM287:VP287 VT287:VW287 WA287:WD287 WH287:WK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WO287:WR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WV287:WY287 XC287:XF287 XJ287:XM287">
    <cfRule type="cellIs" dxfId="22" priority="24" operator="lessThan">
      <formula>99.8</formula>
    </cfRule>
    <cfRule type="cellIs" dxfId="21" priority="23" operator="greaterThan">
      <formula>99.8</formula>
    </cfRule>
    <cfRule type="cellIs" dxfId="20" priority="22" operator="greaterThan">
      <formula>100.1</formula>
    </cfRule>
  </conditionalFormatting>
  <conditionalFormatting sqref="XQ287:XT287">
    <cfRule type="cellIs" dxfId="19" priority="21" operator="lessThan">
      <formula>99.8</formula>
    </cfRule>
    <cfRule type="cellIs" dxfId="18" priority="20" operator="greaterThan">
      <formula>99.8</formula>
    </cfRule>
    <cfRule type="cellIs" dxfId="17" priority="19" operator="greaterThan">
      <formula>100.1</formula>
    </cfRule>
  </conditionalFormatting>
  <conditionalFormatting sqref="XX287:YA287">
    <cfRule type="cellIs" dxfId="16" priority="18" operator="lessThan">
      <formula>99.8</formula>
    </cfRule>
    <cfRule type="cellIs" dxfId="15" priority="17" operator="greaterThan">
      <formula>99.8</formula>
    </cfRule>
    <cfRule type="cellIs" dxfId="14" priority="16" operator="greaterThan">
      <formula>100.1</formula>
    </cfRule>
  </conditionalFormatting>
  <conditionalFormatting sqref="YE287:YH287">
    <cfRule type="cellIs" dxfId="13" priority="15" operator="lessThan">
      <formula>99.8</formula>
    </cfRule>
    <cfRule type="cellIs" dxfId="12" priority="14" operator="greaterThan">
      <formula>99.8</formula>
    </cfRule>
    <cfRule type="cellIs" dxfId="11" priority="13" operator="greaterThan">
      <formula>100.1</formula>
    </cfRule>
  </conditionalFormatting>
  <conditionalFormatting sqref="YL287:YP287">
    <cfRule type="cellIs" dxfId="10" priority="12" operator="lessThan">
      <formula>99.8</formula>
    </cfRule>
    <cfRule type="cellIs" dxfId="9" priority="11" operator="greaterThan">
      <formula>99.8</formula>
    </cfRule>
    <cfRule type="cellIs" dxfId="8" priority="10" operator="greaterThan">
      <formula>100.1</formula>
    </cfRule>
  </conditionalFormatting>
  <conditionalFormatting sqref="YS287:YW287">
    <cfRule type="cellIs" dxfId="7" priority="9" operator="lessThan">
      <formula>99.8</formula>
    </cfRule>
    <cfRule type="cellIs" dxfId="6" priority="8" operator="greaterThan">
      <formula>99.8</formula>
    </cfRule>
    <cfRule type="cellIs" dxfId="5" priority="7" operator="greaterThan">
      <formula>100.1</formula>
    </cfRule>
  </conditionalFormatting>
  <conditionalFormatting sqref="YZ287:ZD287">
    <cfRule type="cellIs" dxfId="4" priority="3" operator="lessThan">
      <formula>99.8</formula>
    </cfRule>
    <cfRule type="cellIs" dxfId="3" priority="2" operator="greaterThan">
      <formula>99.8</formula>
    </cfRule>
    <cfRule type="cellIs" dxfId="2" priority="1" operator="greaterThan">
      <formula>100.1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4" zoomScale="80" zoomScaleNormal="85" workbookViewId="0">
      <selection activeCell="YZ284" sqref="YZ284"/>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Hipermercados</v>
      </c>
      <c r="H2" s="33" t="s">
        <v>450</v>
      </c>
      <c r="P2" s="78"/>
    </row>
    <row r="3" spans="2:17" x14ac:dyDescent="0.25">
      <c r="P3" s="78"/>
    </row>
    <row r="4" spans="2:17" x14ac:dyDescent="0.25">
      <c r="B4" s="19" t="s">
        <v>444</v>
      </c>
      <c r="P4" s="78"/>
    </row>
    <row r="5" spans="2:17" hidden="1" x14ac:dyDescent="0.25">
      <c r="E5" s="31" t="str">
        <f t="shared" ref="E5:P5" si="0">E9&amp;$C$2</f>
        <v xml:space="preserve"> JULIO 24Hipermercados</v>
      </c>
      <c r="F5" s="31" t="str">
        <f t="shared" si="0"/>
        <v xml:space="preserve"> AGOSTO 24Hipermercados</v>
      </c>
      <c r="G5" s="31" t="str">
        <f t="shared" si="0"/>
        <v xml:space="preserve"> SEPTIEMBRE 24Hipermercados</v>
      </c>
      <c r="H5" s="31" t="str">
        <f t="shared" si="0"/>
        <v xml:space="preserve"> OCTUBRE 24Hipermercados</v>
      </c>
      <c r="I5" s="31" t="str">
        <f t="shared" si="0"/>
        <v xml:space="preserve"> NOVIEMBRE 24Hipermercados</v>
      </c>
      <c r="J5" s="31" t="str">
        <f t="shared" si="0"/>
        <v xml:space="preserve"> DICIEMBRE 24Hipermercados</v>
      </c>
      <c r="K5" s="31" t="str">
        <f t="shared" si="0"/>
        <v xml:space="preserve"> ENERO 25Hipermercados</v>
      </c>
      <c r="L5" s="31" t="str">
        <f t="shared" si="0"/>
        <v xml:space="preserve"> FEBRERO 25Hipermercados</v>
      </c>
      <c r="M5" s="31" t="str">
        <f t="shared" si="0"/>
        <v xml:space="preserve"> MARZO 25Hipermercados</v>
      </c>
      <c r="N5" s="31" t="str">
        <f t="shared" si="0"/>
        <v xml:space="preserve"> ABRIL 25Hipermercados</v>
      </c>
      <c r="O5" s="31" t="str">
        <f t="shared" si="0"/>
        <v xml:space="preserve"> MAYO 25Hipermercados</v>
      </c>
      <c r="P5" s="80" t="str">
        <f t="shared" si="0"/>
        <v xml:space="preserve"> JUNIO 25Hipermercados</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JULIO 24</v>
      </c>
      <c r="F9" t="str">
        <f t="array" ref="F9">INDEX('Aceite de Oliva'!$A$260:$ACR$260,,MAX(IF('Aceite de Oliva'!$A$260:$ACR$260&lt;&gt;"",COLUMN('Aceite de Oliva'!$A$260:$ACR$260)))-(7*F8))</f>
        <v xml:space="preserve"> AGOSTO 24</v>
      </c>
      <c r="G9" t="str">
        <f t="array" ref="G9">INDEX('Aceite de Oliva'!$A$260:$ACR$260,,MAX(IF('Aceite de Oliva'!$A$260:$ACR$260&lt;&gt;"",COLUMN('Aceite de Oliva'!$A$260:$ACR$260)))-(7*G8))</f>
        <v xml:space="preserve"> SEPTIEMBRE 24</v>
      </c>
      <c r="H9" t="str">
        <f t="array" ref="H9">INDEX('Aceite de Oliva'!$A$260:$ACR$260,,MAX(IF('Aceite de Oliva'!$A$260:$ACR$260&lt;&gt;"",COLUMN('Aceite de Oliva'!$A$260:$ACR$260)))-(7*H8))</f>
        <v xml:space="preserve"> OCTUBRE 24</v>
      </c>
      <c r="I9" t="str">
        <f t="array" ref="I9">INDEX('Aceite de Oliva'!$A$260:$ACR$260,,MAX(IF('Aceite de Oliva'!$A$260:$ACR$260&lt;&gt;"",COLUMN('Aceite de Oliva'!$A$260:$ACR$260)))-(7*I8))</f>
        <v xml:space="preserve"> NOVIEMBRE 24</v>
      </c>
      <c r="J9" t="str">
        <f t="array" ref="J9">INDEX('Aceite de Oliva'!$A$260:$ACR$260,,MAX(IF('Aceite de Oliva'!$A$260:$ACR$260&lt;&gt;"",COLUMN('Aceite de Oliva'!$A$260:$ACR$260)))-(7*J8))</f>
        <v xml:space="preserve"> DICIEMBRE 24</v>
      </c>
      <c r="K9" t="str">
        <f t="array" ref="K9">INDEX('Aceite de Oliva'!$A$260:$ACR$260,,MAX(IF('Aceite de Oliva'!$A$260:$ACR$260&lt;&gt;"",COLUMN('Aceite de Oliva'!$A$260:$ACR$260)))-(7*K8))</f>
        <v xml:space="preserve"> ENERO 25</v>
      </c>
      <c r="L9" t="str">
        <f t="array" ref="L9">INDEX('Aceite de Oliva'!$A$260:$ACR$260,,MAX(IF('Aceite de Oliva'!$A$260:$ACR$260&lt;&gt;"",COLUMN('Aceite de Oliva'!$A$260:$ACR$260)))-(7*L8))</f>
        <v xml:space="preserve"> FEBRERO 25</v>
      </c>
      <c r="M9" t="str">
        <f t="array" ref="M9">INDEX('Aceite de Oliva'!$A$260:$ACR$260,,MAX(IF('Aceite de Oliva'!$A$260:$ACR$260&lt;&gt;"",COLUMN('Aceite de Oliva'!$A$260:$ACR$260)))-(7*M8))</f>
        <v xml:space="preserve"> MARZO 25</v>
      </c>
      <c r="N9" t="str">
        <f t="array" ref="N9">INDEX('Aceite de Oliva'!$A$260:$ACR$260,,MAX(IF('Aceite de Oliva'!$A$260:$ACR$260&lt;&gt;"",COLUMN('Aceite de Oliva'!$A$260:$ACR$260)))-(7*N8))</f>
        <v xml:space="preserve"> ABRIL 25</v>
      </c>
      <c r="O9" t="str">
        <f t="array" ref="O9">INDEX('Aceite de Oliva'!$A$260:$ACR$260,,MAX(IF('Aceite de Oliva'!$A$260:$ACR$260&lt;&gt;"",COLUMN('Aceite de Oliva'!$A$260:$ACR$260)))-(7*O8))</f>
        <v xml:space="preserve"> MAYO 25</v>
      </c>
      <c r="P9" t="str">
        <f t="array" ref="P9">INDEX('Aceite de Oliva'!$A$260:$ACR$260,,MAX(IF('Aceite de Oliva'!$A$260:$ACR$260&lt;&gt;"",COLUMN('Aceite de Oliva'!$A$260:$ACR$260))))</f>
        <v xml:space="preserve"> JUNIO 25</v>
      </c>
    </row>
    <row r="10" spans="2:17" x14ac:dyDescent="0.25">
      <c r="B10" s="10"/>
      <c r="C10" s="76">
        <v>3.9</v>
      </c>
      <c r="E10" s="32">
        <f>INDEX('Aceite Virgen Extra'!$A$259:$ACX$285,MATCH($B10,'Aceite Virgen Extra'!$A$259:$A$285,0),MATCH(E$5,'Aceite Virgen Extra'!$A$259:$ACX$259,0))</f>
        <v>0.66</v>
      </c>
      <c r="F10" s="32">
        <f t="array" ref="F10">INDEX('Aceite Virgen Extra'!$A$259:$ACX$285,MATCH($B10,'Aceite Virgen Extra'!$A$259:$A$285,0),MATCH(F$5,'Aceite Virgen Extra'!$A$259:$ACX$259,0))</f>
        <v>1</v>
      </c>
      <c r="G10" s="32">
        <f t="array" ref="G10">INDEX('Aceite Virgen Extra'!$A$259:$ACX$285,MATCH($B10,'Aceite Virgen Extra'!$A$259:$A$285,0),MATCH(G$5,'Aceite Virgen Extra'!$A$259:$ACX$259,0))</f>
        <v>1.1200000000000001</v>
      </c>
      <c r="H10" s="32">
        <f t="array" ref="H10">INDEX('Aceite Virgen Extra'!$A$259:$ACX$285,MATCH($B10,'Aceite Virgen Extra'!$A$259:$A$285,0),MATCH(H$5,'Aceite Virgen Extra'!$A$259:$ACX$259,0))</f>
        <v>0.61</v>
      </c>
      <c r="I10" s="32">
        <f t="array" ref="I10">INDEX('Aceite Virgen Extra'!$A$259:$ACX$285,MATCH($B10,'Aceite Virgen Extra'!$A$259:$A$285,0),MATCH(I$5,'Aceite Virgen Extra'!$A$259:$ACX$259,0))</f>
        <v>0.19</v>
      </c>
      <c r="J10" s="32">
        <f t="array" ref="J10">INDEX('Aceite Virgen Extra'!$A$259:$ACX$285,MATCH($B10,'Aceite Virgen Extra'!$A$259:$A$285,0),MATCH(J$5,'Aceite Virgen Extra'!$A$259:$ACX$259,0))</f>
        <v>0.14000000000000001</v>
      </c>
      <c r="K10" s="32">
        <f t="array" ref="K10">INDEX('Aceite Virgen Extra'!$A$259:$ACX$285,MATCH($B10,'Aceite Virgen Extra'!$A$259:$A$285,0),MATCH(K$5,'Aceite Virgen Extra'!$A$259:$ACX$259,0))</f>
        <v>1.34</v>
      </c>
      <c r="L10" s="32">
        <f t="array" ref="L10">INDEX('Aceite Virgen Extra'!$A$259:$ACX$285,MATCH($B10,'Aceite Virgen Extra'!$A$259:$A$285,0),MATCH(L$5,'Aceite Virgen Extra'!$A$259:$ACX$259,0))</f>
        <v>1.03</v>
      </c>
      <c r="M10" s="32">
        <f t="array" ref="M10">INDEX('Aceite Virgen Extra'!$A$259:$ACX$285,MATCH($B10,'Aceite Virgen Extra'!$A$259:$A$285,0),MATCH(M$5,'Aceite Virgen Extra'!$A$259:$ACX$259,0))</f>
        <v>1.4500000000000002</v>
      </c>
      <c r="N10" s="32">
        <f t="array" ref="N10">INDEX('Aceite Virgen Extra'!$A$259:$ACX$285,MATCH($B10,'Aceite Virgen Extra'!$A$259:$A$285,0),MATCH(N$5,'Aceite Virgen Extra'!$A$259:$ACX$259,0))</f>
        <v>3.9000000000000004</v>
      </c>
      <c r="O10" s="32">
        <f>INDEX('Aceite Virgen Extra'!$A$259:$ACX$285,MATCH($B10,'Aceite Virgen Extra'!$A$259:$A$285,0),MATCH(O$5,'Aceite Virgen Extra'!$A$259:$ACX$259,0))</f>
        <v>11.35</v>
      </c>
      <c r="P10" s="32">
        <f>INDEX('Aceite Virgen Extra'!$A$259:$ACX$285,MATCH($B10,'Aceite Virgen Extra'!$A$259:$A$285,0),MATCH(P$5,'Aceite Virgen Extra'!$A$259:$ACX$259,0))</f>
        <v>31.259999999999998</v>
      </c>
    </row>
    <row r="11" spans="2:17" x14ac:dyDescent="0.25">
      <c r="B11" s="14">
        <f>+C10</f>
        <v>3.9</v>
      </c>
      <c r="C11" s="13">
        <f>ROUND(B11+$C$7,2)</f>
        <v>4.2</v>
      </c>
      <c r="E11" s="32">
        <f t="array" ref="E11">INDEX('Aceite Virgen Extra'!$A$259:$ACX$285,MATCH($B11,'Aceite Virgen Extra'!$A$259:$A$285,0),MATCH(E$5,'Aceite Virgen Extra'!$A$259:$ACX$259,0))</f>
        <v>0</v>
      </c>
      <c r="F11" s="32">
        <f t="array" ref="F11">INDEX('Aceite Virgen Extra'!$A$259:$ACX$285,MATCH($B11,'Aceite Virgen Extra'!$A$259:$A$285,0),MATCH(F$5,'Aceite Virgen Extra'!$A$259:$ACX$259,0))</f>
        <v>0</v>
      </c>
      <c r="G11" s="32">
        <f t="array" ref="G11">INDEX('Aceite Virgen Extra'!$A$259:$ACX$285,MATCH($B11,'Aceite Virgen Extra'!$A$259:$A$285,0),MATCH(G$5,'Aceite Virgen Extra'!$A$259:$ACX$259,0))</f>
        <v>0</v>
      </c>
      <c r="H11" s="32">
        <f t="array" ref="H11">INDEX('Aceite Virgen Extra'!$A$259:$ACX$285,MATCH($B11,'Aceite Virgen Extra'!$A$259:$A$285,0),MATCH(H$5,'Aceite Virgen Extra'!$A$259:$ACX$259,0))</f>
        <v>0</v>
      </c>
      <c r="I11" s="32">
        <f t="array" ref="I11">INDEX('Aceite Virgen Extra'!$A$259:$ACX$285,MATCH($B11,'Aceite Virgen Extra'!$A$259:$A$285,0),MATCH(I$5,'Aceite Virgen Extra'!$A$259:$ACX$259,0))</f>
        <v>0.76</v>
      </c>
      <c r="J11" s="32">
        <f t="array" ref="J11">INDEX('Aceite Virgen Extra'!$A$259:$ACX$285,MATCH($B11,'Aceite Virgen Extra'!$A$259:$A$285,0),MATCH(J$5,'Aceite Virgen Extra'!$A$259:$ACX$259,0))</f>
        <v>0</v>
      </c>
      <c r="K11" s="32">
        <f t="array" ref="K11">INDEX('Aceite Virgen Extra'!$A$259:$ACX$285,MATCH($B11,'Aceite Virgen Extra'!$A$259:$A$285,0),MATCH(K$5,'Aceite Virgen Extra'!$A$259:$ACX$259,0))</f>
        <v>0</v>
      </c>
      <c r="L11" s="32">
        <f t="array" ref="L11">INDEX('Aceite Virgen Extra'!$A$259:$ACX$285,MATCH($B11,'Aceite Virgen Extra'!$A$259:$A$285,0),MATCH(L$5,'Aceite Virgen Extra'!$A$259:$ACX$259,0))</f>
        <v>0</v>
      </c>
      <c r="M11" s="32">
        <f t="array" ref="M11">INDEX('Aceite Virgen Extra'!$A$259:$ACX$285,MATCH($B11,'Aceite Virgen Extra'!$A$259:$A$285,0),MATCH(M$5,'Aceite Virgen Extra'!$A$259:$ACX$259,0))</f>
        <v>0</v>
      </c>
      <c r="N11" s="32">
        <f t="array" ref="N11">INDEX('Aceite Virgen Extra'!$A$259:$ACX$285,MATCH($B11,'Aceite Virgen Extra'!$A$259:$A$285,0),MATCH(N$5,'Aceite Virgen Extra'!$A$259:$ACX$259,0))</f>
        <v>7.33</v>
      </c>
      <c r="O11" s="32">
        <f t="array" ref="O11">INDEX('Aceite Virgen Extra'!$A$259:$ACX$285,MATCH($B11,'Aceite Virgen Extra'!$A$259:$A$285,0),MATCH(O$5,'Aceite Virgen Extra'!$A$259:$ACX$259,0))</f>
        <v>11.08</v>
      </c>
      <c r="P11" s="32">
        <f t="array" ref="P11">INDEX('Aceite Virgen Extra'!$A$259:$ACX$285,MATCH($B11,'Aceite Virgen Extra'!$A$259:$A$285,0),MATCH(P$5,'Aceite Virgen Extra'!$A$259:$ACX$259,0))</f>
        <v>17.07</v>
      </c>
    </row>
    <row r="12" spans="2:17" x14ac:dyDescent="0.25">
      <c r="B12" s="14">
        <f t="shared" ref="B12:B33" si="1">+C11</f>
        <v>4.2</v>
      </c>
      <c r="C12" s="13">
        <f t="shared" ref="C12:C23" si="2">ROUND(B12+$C$7,2)</f>
        <v>4.5</v>
      </c>
      <c r="E12" s="32">
        <f t="array" ref="E12">INDEX('Aceite Virgen Extra'!$A$259:$ACX$285,MATCH($B12,'Aceite Virgen Extra'!$A$259:$A$285,0),MATCH(E$5,'Aceite Virgen Extra'!$A$259:$ACX$259,0))</f>
        <v>0.57999999999999996</v>
      </c>
      <c r="F12" s="32">
        <f t="array" ref="F12">INDEX('Aceite Virgen Extra'!$A$259:$ACX$285,MATCH($B12,'Aceite Virgen Extra'!$A$259:$A$285,0),MATCH(F$5,'Aceite Virgen Extra'!$A$259:$ACX$259,0))</f>
        <v>0.46</v>
      </c>
      <c r="G12" s="32">
        <f t="array" ref="G12">INDEX('Aceite Virgen Extra'!$A$259:$ACX$285,MATCH($B12,'Aceite Virgen Extra'!$A$259:$A$285,0),MATCH(G$5,'Aceite Virgen Extra'!$A$259:$ACX$259,0))</f>
        <v>0.21</v>
      </c>
      <c r="H12" s="32">
        <f t="array" ref="H12">INDEX('Aceite Virgen Extra'!$A$259:$ACX$285,MATCH($B12,'Aceite Virgen Extra'!$A$259:$A$285,0),MATCH(H$5,'Aceite Virgen Extra'!$A$259:$ACX$259,0))</f>
        <v>0.67</v>
      </c>
      <c r="I12" s="32">
        <f t="array" ref="I12">INDEX('Aceite Virgen Extra'!$A$259:$ACX$285,MATCH($B12,'Aceite Virgen Extra'!$A$259:$A$285,0),MATCH(I$5,'Aceite Virgen Extra'!$A$259:$ACX$259,0))</f>
        <v>0.35</v>
      </c>
      <c r="J12" s="32">
        <f t="array" ref="J12">INDEX('Aceite Virgen Extra'!$A$259:$ACX$285,MATCH($B12,'Aceite Virgen Extra'!$A$259:$A$285,0),MATCH(J$5,'Aceite Virgen Extra'!$A$259:$ACX$259,0))</f>
        <v>0</v>
      </c>
      <c r="K12" s="32">
        <f t="array" ref="K12">INDEX('Aceite Virgen Extra'!$A$259:$ACX$285,MATCH($B12,'Aceite Virgen Extra'!$A$259:$A$285,0),MATCH(K$5,'Aceite Virgen Extra'!$A$259:$ACX$259,0))</f>
        <v>0.4</v>
      </c>
      <c r="L12" s="32">
        <f t="array" ref="L12">INDEX('Aceite Virgen Extra'!$A$259:$ACX$285,MATCH($B12,'Aceite Virgen Extra'!$A$259:$A$285,0),MATCH(L$5,'Aceite Virgen Extra'!$A$259:$ACX$259,0))</f>
        <v>1.85</v>
      </c>
      <c r="M12" s="32">
        <f t="array" ref="M12">INDEX('Aceite Virgen Extra'!$A$259:$ACX$285,MATCH($B12,'Aceite Virgen Extra'!$A$259:$A$285,0),MATCH(M$5,'Aceite Virgen Extra'!$A$259:$ACX$259,0))</f>
        <v>4.8100000000000005</v>
      </c>
      <c r="N12" s="32">
        <f t="array" ref="N12">INDEX('Aceite Virgen Extra'!$A$259:$ACX$285,MATCH($B12,'Aceite Virgen Extra'!$A$259:$A$285,0),MATCH(N$5,'Aceite Virgen Extra'!$A$259:$ACX$259,0))</f>
        <v>3.37</v>
      </c>
      <c r="O12" s="32">
        <f t="array" ref="O12">INDEX('Aceite Virgen Extra'!$A$259:$ACX$285,MATCH($B12,'Aceite Virgen Extra'!$A$259:$A$285,0),MATCH(O$5,'Aceite Virgen Extra'!$A$259:$ACX$259,0))</f>
        <v>5.04</v>
      </c>
      <c r="P12" s="32">
        <f t="array" ref="P12">INDEX('Aceite Virgen Extra'!$A$259:$ACX$285,MATCH($B12,'Aceite Virgen Extra'!$A$259:$A$285,0),MATCH(P$5,'Aceite Virgen Extra'!$A$259:$ACX$259,0))</f>
        <v>1.88</v>
      </c>
    </row>
    <row r="13" spans="2:17" x14ac:dyDescent="0.25">
      <c r="B13" s="14">
        <f t="shared" si="1"/>
        <v>4.5</v>
      </c>
      <c r="C13" s="13">
        <f t="shared" si="2"/>
        <v>4.8</v>
      </c>
      <c r="E13" s="32">
        <f t="array" ref="E13">INDEX('Aceite Virgen Extra'!$A$259:$ACX$285,MATCH($B13,'Aceite Virgen Extra'!$A$259:$A$285,0),MATCH(E$5,'Aceite Virgen Extra'!$A$259:$ACX$259,0))</f>
        <v>1.3499999999999999</v>
      </c>
      <c r="F13" s="32">
        <f t="array" ref="F13">INDEX('Aceite Virgen Extra'!$A$259:$ACX$285,MATCH($B13,'Aceite Virgen Extra'!$A$259:$A$285,0),MATCH(F$5,'Aceite Virgen Extra'!$A$259:$ACX$259,0))</f>
        <v>0</v>
      </c>
      <c r="G13" s="32">
        <f t="array" ref="G13">INDEX('Aceite Virgen Extra'!$A$259:$ACX$285,MATCH($B13,'Aceite Virgen Extra'!$A$259:$A$285,0),MATCH(G$5,'Aceite Virgen Extra'!$A$259:$ACX$259,0))</f>
        <v>0</v>
      </c>
      <c r="H13" s="32">
        <f t="array" ref="H13">INDEX('Aceite Virgen Extra'!$A$259:$ACX$285,MATCH($B13,'Aceite Virgen Extra'!$A$259:$A$285,0),MATCH(H$5,'Aceite Virgen Extra'!$A$259:$ACX$259,0))</f>
        <v>0</v>
      </c>
      <c r="I13" s="32">
        <f t="array" ref="I13">INDEX('Aceite Virgen Extra'!$A$259:$ACX$285,MATCH($B13,'Aceite Virgen Extra'!$A$259:$A$285,0),MATCH(I$5,'Aceite Virgen Extra'!$A$259:$ACX$259,0))</f>
        <v>0</v>
      </c>
      <c r="J13" s="32">
        <f t="array" ref="J13">INDEX('Aceite Virgen Extra'!$A$259:$ACX$285,MATCH($B13,'Aceite Virgen Extra'!$A$259:$A$285,0),MATCH(J$5,'Aceite Virgen Extra'!$A$259:$ACX$259,0))</f>
        <v>0</v>
      </c>
      <c r="K13" s="32">
        <f t="array" ref="K13">INDEX('Aceite Virgen Extra'!$A$259:$ACX$285,MATCH($B13,'Aceite Virgen Extra'!$A$259:$A$285,0),MATCH(K$5,'Aceite Virgen Extra'!$A$259:$ACX$259,0))</f>
        <v>7.49</v>
      </c>
      <c r="L13" s="32">
        <f t="array" ref="L13">INDEX('Aceite Virgen Extra'!$A$259:$ACX$285,MATCH($B13,'Aceite Virgen Extra'!$A$259:$A$285,0),MATCH(L$5,'Aceite Virgen Extra'!$A$259:$ACX$259,0))</f>
        <v>17.62</v>
      </c>
      <c r="M13" s="32">
        <f t="array" ref="M13">INDEX('Aceite Virgen Extra'!$A$259:$ACX$285,MATCH($B13,'Aceite Virgen Extra'!$A$259:$A$285,0),MATCH(M$5,'Aceite Virgen Extra'!$A$259:$ACX$259,0))</f>
        <v>2.2800000000000002</v>
      </c>
      <c r="N13" s="32">
        <f t="array" ref="N13">INDEX('Aceite Virgen Extra'!$A$259:$ACX$285,MATCH($B13,'Aceite Virgen Extra'!$A$259:$A$285,0),MATCH(N$5,'Aceite Virgen Extra'!$A$259:$ACX$259,0))</f>
        <v>9.14</v>
      </c>
      <c r="O13" s="32">
        <f t="array" ref="O13">INDEX('Aceite Virgen Extra'!$A$259:$ACX$285,MATCH($B13,'Aceite Virgen Extra'!$A$259:$A$285,0),MATCH(O$5,'Aceite Virgen Extra'!$A$259:$ACX$259,0))</f>
        <v>10.99</v>
      </c>
      <c r="P13" s="32">
        <f t="array" ref="P13">INDEX('Aceite Virgen Extra'!$A$259:$ACX$285,MATCH($B13,'Aceite Virgen Extra'!$A$259:$A$285,0),MATCH(P$5,'Aceite Virgen Extra'!$A$259:$ACX$259,0))</f>
        <v>4.74</v>
      </c>
    </row>
    <row r="14" spans="2:17" x14ac:dyDescent="0.25">
      <c r="B14" s="14">
        <f t="shared" si="1"/>
        <v>4.8</v>
      </c>
      <c r="C14" s="13">
        <f t="shared" si="2"/>
        <v>5.0999999999999996</v>
      </c>
      <c r="E14" s="32">
        <f t="array" ref="E14">INDEX('Aceite Virgen Extra'!$A$259:$ACX$285,MATCH($B14,'Aceite Virgen Extra'!$A$259:$A$285,0),MATCH(E$5,'Aceite Virgen Extra'!$A$259:$ACX$259,0))</f>
        <v>0</v>
      </c>
      <c r="F14" s="32">
        <f t="array" ref="F14">INDEX('Aceite Virgen Extra'!$A$259:$ACX$285,MATCH($B14,'Aceite Virgen Extra'!$A$259:$A$285,0),MATCH(F$5,'Aceite Virgen Extra'!$A$259:$ACX$259,0))</f>
        <v>0</v>
      </c>
      <c r="G14" s="32">
        <f t="array" ref="G14">INDEX('Aceite Virgen Extra'!$A$259:$ACX$285,MATCH($B14,'Aceite Virgen Extra'!$A$259:$A$285,0),MATCH(G$5,'Aceite Virgen Extra'!$A$259:$ACX$259,0))</f>
        <v>0</v>
      </c>
      <c r="H14" s="32">
        <f t="array" ref="H14">INDEX('Aceite Virgen Extra'!$A$259:$ACX$285,MATCH($B14,'Aceite Virgen Extra'!$A$259:$A$285,0),MATCH(H$5,'Aceite Virgen Extra'!$A$259:$ACX$259,0))</f>
        <v>0</v>
      </c>
      <c r="I14" s="32">
        <f t="array" ref="I14">INDEX('Aceite Virgen Extra'!$A$259:$ACX$285,MATCH($B14,'Aceite Virgen Extra'!$A$259:$A$285,0),MATCH(I$5,'Aceite Virgen Extra'!$A$259:$ACX$259,0))</f>
        <v>0.52</v>
      </c>
      <c r="J14" s="32">
        <f t="array" ref="J14">INDEX('Aceite Virgen Extra'!$A$259:$ACX$285,MATCH($B14,'Aceite Virgen Extra'!$A$259:$A$285,0),MATCH(J$5,'Aceite Virgen Extra'!$A$259:$ACX$259,0))</f>
        <v>0.72</v>
      </c>
      <c r="K14" s="32">
        <f t="array" ref="K14">INDEX('Aceite Virgen Extra'!$A$259:$ACX$285,MATCH($B14,'Aceite Virgen Extra'!$A$259:$A$285,0),MATCH(K$5,'Aceite Virgen Extra'!$A$259:$ACX$259,0))</f>
        <v>2.5</v>
      </c>
      <c r="L14" s="32">
        <f t="array" ref="L14">INDEX('Aceite Virgen Extra'!$A$259:$ACX$285,MATCH($B14,'Aceite Virgen Extra'!$A$259:$A$285,0),MATCH(L$5,'Aceite Virgen Extra'!$A$259:$ACX$259,0))</f>
        <v>9.2799999999999994</v>
      </c>
      <c r="M14" s="32">
        <f t="array" ref="M14">INDEX('Aceite Virgen Extra'!$A$259:$ACX$285,MATCH($B14,'Aceite Virgen Extra'!$A$259:$A$285,0),MATCH(M$5,'Aceite Virgen Extra'!$A$259:$ACX$259,0))</f>
        <v>24.090000000000003</v>
      </c>
      <c r="N14" s="32">
        <f t="array" ref="N14">INDEX('Aceite Virgen Extra'!$A$259:$ACX$285,MATCH($B14,'Aceite Virgen Extra'!$A$259:$A$285,0),MATCH(N$5,'Aceite Virgen Extra'!$A$259:$ACX$259,0))</f>
        <v>9.7500000000000018</v>
      </c>
      <c r="O14" s="32">
        <f t="array" ref="O14">INDEX('Aceite Virgen Extra'!$A$259:$ACX$285,MATCH($B14,'Aceite Virgen Extra'!$A$259:$A$285,0),MATCH(O$5,'Aceite Virgen Extra'!$A$259:$ACX$259,0))</f>
        <v>9.7000000000000011</v>
      </c>
      <c r="P14" s="32">
        <f t="array" ref="P14">INDEX('Aceite Virgen Extra'!$A$259:$ACX$285,MATCH($B14,'Aceite Virgen Extra'!$A$259:$A$285,0),MATCH(P$5,'Aceite Virgen Extra'!$A$259:$ACX$259,0))</f>
        <v>10.68</v>
      </c>
    </row>
    <row r="15" spans="2:17" x14ac:dyDescent="0.25">
      <c r="B15" s="14">
        <f t="shared" si="1"/>
        <v>5.0999999999999996</v>
      </c>
      <c r="C15" s="13">
        <f t="shared" si="2"/>
        <v>5.4</v>
      </c>
      <c r="E15" s="32">
        <f t="array" ref="E15">INDEX('Aceite Virgen Extra'!$A$259:$ACX$285,MATCH($B15,'Aceite Virgen Extra'!$A$259:$A$285,0),MATCH(E$5,'Aceite Virgen Extra'!$A$259:$ACX$259,0))</f>
        <v>0.34</v>
      </c>
      <c r="F15" s="32">
        <f t="array" ref="F15">INDEX('Aceite Virgen Extra'!$A$259:$ACX$285,MATCH($B15,'Aceite Virgen Extra'!$A$259:$A$285,0),MATCH(F$5,'Aceite Virgen Extra'!$A$259:$ACX$259,0))</f>
        <v>0.47</v>
      </c>
      <c r="G15" s="32">
        <f t="array" ref="G15">INDEX('Aceite Virgen Extra'!$A$259:$ACX$285,MATCH($B15,'Aceite Virgen Extra'!$A$259:$A$285,0),MATCH(G$5,'Aceite Virgen Extra'!$A$259:$ACX$259,0))</f>
        <v>0.25</v>
      </c>
      <c r="H15" s="32">
        <f t="array" ref="H15">INDEX('Aceite Virgen Extra'!$A$259:$ACX$285,MATCH($B15,'Aceite Virgen Extra'!$A$259:$A$285,0),MATCH(H$5,'Aceite Virgen Extra'!$A$259:$ACX$259,0))</f>
        <v>0.14000000000000001</v>
      </c>
      <c r="I15" s="32">
        <f t="array" ref="I15">INDEX('Aceite Virgen Extra'!$A$259:$ACX$285,MATCH($B15,'Aceite Virgen Extra'!$A$259:$A$285,0),MATCH(I$5,'Aceite Virgen Extra'!$A$259:$ACX$259,0))</f>
        <v>0.95000000000000007</v>
      </c>
      <c r="J15" s="32">
        <f t="array" ref="J15">INDEX('Aceite Virgen Extra'!$A$259:$ACX$285,MATCH($B15,'Aceite Virgen Extra'!$A$259:$A$285,0),MATCH(J$5,'Aceite Virgen Extra'!$A$259:$ACX$259,0))</f>
        <v>0.4</v>
      </c>
      <c r="K15" s="32">
        <f t="array" ref="K15">INDEX('Aceite Virgen Extra'!$A$259:$ACX$285,MATCH($B15,'Aceite Virgen Extra'!$A$259:$A$285,0),MATCH(K$5,'Aceite Virgen Extra'!$A$259:$ACX$259,0))</f>
        <v>8.56</v>
      </c>
      <c r="L15" s="32">
        <f t="array" ref="L15">INDEX('Aceite Virgen Extra'!$A$259:$ACX$285,MATCH($B15,'Aceite Virgen Extra'!$A$259:$A$285,0),MATCH(L$5,'Aceite Virgen Extra'!$A$259:$ACX$259,0))</f>
        <v>3.75</v>
      </c>
      <c r="M15" s="32">
        <f t="array" ref="M15">INDEX('Aceite Virgen Extra'!$A$259:$ACX$285,MATCH($B15,'Aceite Virgen Extra'!$A$259:$A$285,0),MATCH(M$5,'Aceite Virgen Extra'!$A$259:$ACX$259,0))</f>
        <v>3.6900000000000004</v>
      </c>
      <c r="N15" s="32">
        <f t="array" ref="N15">INDEX('Aceite Virgen Extra'!$A$259:$ACX$285,MATCH($B15,'Aceite Virgen Extra'!$A$259:$A$285,0),MATCH(N$5,'Aceite Virgen Extra'!$A$259:$ACX$259,0))</f>
        <v>10.379999999999999</v>
      </c>
      <c r="O15" s="32">
        <f t="array" ref="O15">INDEX('Aceite Virgen Extra'!$A$259:$ACX$285,MATCH($B15,'Aceite Virgen Extra'!$A$259:$A$285,0),MATCH(O$5,'Aceite Virgen Extra'!$A$259:$ACX$259,0))</f>
        <v>14.85</v>
      </c>
      <c r="P15" s="32">
        <f t="array" ref="P15">INDEX('Aceite Virgen Extra'!$A$259:$ACX$285,MATCH($B15,'Aceite Virgen Extra'!$A$259:$A$285,0),MATCH(P$5,'Aceite Virgen Extra'!$A$259:$ACX$259,0))</f>
        <v>3.2600000000000002</v>
      </c>
    </row>
    <row r="16" spans="2:17" x14ac:dyDescent="0.25">
      <c r="B16" s="14">
        <f t="shared" si="1"/>
        <v>5.4</v>
      </c>
      <c r="C16" s="13">
        <f t="shared" si="2"/>
        <v>5.7</v>
      </c>
      <c r="E16" s="32">
        <f t="array" ref="E16">INDEX('Aceite Virgen Extra'!$A$259:$ACX$285,MATCH($B16,'Aceite Virgen Extra'!$A$259:$A$285,0),MATCH(E$5,'Aceite Virgen Extra'!$A$259:$ACX$259,0))</f>
        <v>2.2999999999999998</v>
      </c>
      <c r="F16" s="32">
        <f t="array" ref="F16">INDEX('Aceite Virgen Extra'!$A$259:$ACX$285,MATCH($B16,'Aceite Virgen Extra'!$A$259:$A$285,0),MATCH(F$5,'Aceite Virgen Extra'!$A$259:$ACX$259,0))</f>
        <v>0.42</v>
      </c>
      <c r="G16" s="32">
        <f t="array" ref="G16">INDEX('Aceite Virgen Extra'!$A$259:$ACX$285,MATCH($B16,'Aceite Virgen Extra'!$A$259:$A$285,0),MATCH(G$5,'Aceite Virgen Extra'!$A$259:$ACX$259,0))</f>
        <v>0.16</v>
      </c>
      <c r="H16" s="32">
        <f t="array" ref="H16">INDEX('Aceite Virgen Extra'!$A$259:$ACX$285,MATCH($B16,'Aceite Virgen Extra'!$A$259:$A$285,0),MATCH(H$5,'Aceite Virgen Extra'!$A$259:$ACX$259,0))</f>
        <v>0.64</v>
      </c>
      <c r="I16" s="32">
        <f t="array" ref="I16">INDEX('Aceite Virgen Extra'!$A$259:$ACX$285,MATCH($B16,'Aceite Virgen Extra'!$A$259:$A$285,0),MATCH(I$5,'Aceite Virgen Extra'!$A$259:$ACX$259,0))</f>
        <v>0.28999999999999998</v>
      </c>
      <c r="J16" s="32">
        <f t="array" ref="J16">INDEX('Aceite Virgen Extra'!$A$259:$ACX$285,MATCH($B16,'Aceite Virgen Extra'!$A$259:$A$285,0),MATCH(J$5,'Aceite Virgen Extra'!$A$259:$ACX$259,0))</f>
        <v>1.06</v>
      </c>
      <c r="K16" s="32">
        <f t="array" ref="K16">INDEX('Aceite Virgen Extra'!$A$259:$ACX$285,MATCH($B16,'Aceite Virgen Extra'!$A$259:$A$285,0),MATCH(K$5,'Aceite Virgen Extra'!$A$259:$ACX$259,0))</f>
        <v>11.690000000000001</v>
      </c>
      <c r="L16" s="32">
        <f t="array" ref="L16">INDEX('Aceite Virgen Extra'!$A$259:$ACX$285,MATCH($B16,'Aceite Virgen Extra'!$A$259:$A$285,0),MATCH(L$5,'Aceite Virgen Extra'!$A$259:$ACX$259,0))</f>
        <v>0.61</v>
      </c>
      <c r="M16" s="32">
        <f t="array" ref="M16">INDEX('Aceite Virgen Extra'!$A$259:$ACX$285,MATCH($B16,'Aceite Virgen Extra'!$A$259:$A$285,0),MATCH(M$5,'Aceite Virgen Extra'!$A$259:$ACX$259,0))</f>
        <v>7.1400000000000006</v>
      </c>
      <c r="N16" s="32">
        <f t="array" ref="N16">INDEX('Aceite Virgen Extra'!$A$259:$ACX$285,MATCH($B16,'Aceite Virgen Extra'!$A$259:$A$285,0),MATCH(N$5,'Aceite Virgen Extra'!$A$259:$ACX$259,0))</f>
        <v>10.08</v>
      </c>
      <c r="O16" s="32">
        <f t="array" ref="O16">INDEX('Aceite Virgen Extra'!$A$259:$ACX$285,MATCH($B16,'Aceite Virgen Extra'!$A$259:$A$285,0),MATCH(O$5,'Aceite Virgen Extra'!$A$259:$ACX$259,0))</f>
        <v>2.95</v>
      </c>
      <c r="P16" s="32">
        <f t="array" ref="P16">INDEX('Aceite Virgen Extra'!$A$259:$ACX$285,MATCH($B16,'Aceite Virgen Extra'!$A$259:$A$285,0),MATCH(P$5,'Aceite Virgen Extra'!$A$259:$ACX$259,0))</f>
        <v>2.3200000000000003</v>
      </c>
    </row>
    <row r="17" spans="2:16" x14ac:dyDescent="0.25">
      <c r="B17" s="14">
        <f t="shared" si="1"/>
        <v>5.7</v>
      </c>
      <c r="C17" s="13">
        <f t="shared" si="2"/>
        <v>6</v>
      </c>
      <c r="E17" s="32">
        <f t="array" ref="E17">INDEX('Aceite Virgen Extra'!$A$259:$ACX$285,MATCH($B17,'Aceite Virgen Extra'!$A$259:$A$285,0),MATCH(E$5,'Aceite Virgen Extra'!$A$259:$ACX$259,0))</f>
        <v>0.2</v>
      </c>
      <c r="F17" s="32">
        <f t="array" ref="F17">INDEX('Aceite Virgen Extra'!$A$259:$ACX$285,MATCH($B17,'Aceite Virgen Extra'!$A$259:$A$285,0),MATCH(F$5,'Aceite Virgen Extra'!$A$259:$ACX$259,0))</f>
        <v>0</v>
      </c>
      <c r="G17" s="32">
        <f t="array" ref="G17">INDEX('Aceite Virgen Extra'!$A$259:$ACX$285,MATCH($B17,'Aceite Virgen Extra'!$A$259:$A$285,0),MATCH(G$5,'Aceite Virgen Extra'!$A$259:$ACX$259,0))</f>
        <v>0.39</v>
      </c>
      <c r="H17" s="32">
        <f t="array" ref="H17">INDEX('Aceite Virgen Extra'!$A$259:$ACX$285,MATCH($B17,'Aceite Virgen Extra'!$A$259:$A$285,0),MATCH(H$5,'Aceite Virgen Extra'!$A$259:$ACX$259,0))</f>
        <v>1.24</v>
      </c>
      <c r="I17" s="32">
        <f t="array" ref="I17">INDEX('Aceite Virgen Extra'!$A$259:$ACX$285,MATCH($B17,'Aceite Virgen Extra'!$A$259:$A$285,0),MATCH(I$5,'Aceite Virgen Extra'!$A$259:$ACX$259,0))</f>
        <v>1.5599999999999998</v>
      </c>
      <c r="J17" s="32">
        <f t="array" ref="J17">INDEX('Aceite Virgen Extra'!$A$259:$ACX$285,MATCH($B17,'Aceite Virgen Extra'!$A$259:$A$285,0),MATCH(J$5,'Aceite Virgen Extra'!$A$259:$ACX$259,0))</f>
        <v>1.6199999999999999</v>
      </c>
      <c r="K17" s="32">
        <f t="array" ref="K17">INDEX('Aceite Virgen Extra'!$A$259:$ACX$285,MATCH($B17,'Aceite Virgen Extra'!$A$259:$A$285,0),MATCH(K$5,'Aceite Virgen Extra'!$A$259:$ACX$259,0))</f>
        <v>9.43</v>
      </c>
      <c r="L17" s="32">
        <f t="array" ref="L17">INDEX('Aceite Virgen Extra'!$A$259:$ACX$285,MATCH($B17,'Aceite Virgen Extra'!$A$259:$A$285,0),MATCH(L$5,'Aceite Virgen Extra'!$A$259:$ACX$259,0))</f>
        <v>5.39</v>
      </c>
      <c r="M17" s="32">
        <f t="array" ref="M17">INDEX('Aceite Virgen Extra'!$A$259:$ACX$285,MATCH($B17,'Aceite Virgen Extra'!$A$259:$A$285,0),MATCH(M$5,'Aceite Virgen Extra'!$A$259:$ACX$259,0))</f>
        <v>7.89</v>
      </c>
      <c r="N17" s="32">
        <f t="array" ref="N17">INDEX('Aceite Virgen Extra'!$A$259:$ACX$285,MATCH($B17,'Aceite Virgen Extra'!$A$259:$A$285,0),MATCH(N$5,'Aceite Virgen Extra'!$A$259:$ACX$259,0))</f>
        <v>7.41</v>
      </c>
      <c r="O17" s="32">
        <f t="array" ref="O17">INDEX('Aceite Virgen Extra'!$A$259:$ACX$285,MATCH($B17,'Aceite Virgen Extra'!$A$259:$A$285,0),MATCH(O$5,'Aceite Virgen Extra'!$A$259:$ACX$259,0))</f>
        <v>5.7200000000000006</v>
      </c>
      <c r="P17" s="32">
        <f t="array" ref="P17">INDEX('Aceite Virgen Extra'!$A$259:$ACX$285,MATCH($B17,'Aceite Virgen Extra'!$A$259:$A$285,0),MATCH(P$5,'Aceite Virgen Extra'!$A$259:$ACX$259,0))</f>
        <v>2.7</v>
      </c>
    </row>
    <row r="18" spans="2:16" x14ac:dyDescent="0.25">
      <c r="B18" s="14">
        <f t="shared" si="1"/>
        <v>6</v>
      </c>
      <c r="C18" s="13">
        <f t="shared" si="2"/>
        <v>6.3</v>
      </c>
      <c r="E18" s="32">
        <f t="array" ref="E18">INDEX('Aceite Virgen Extra'!$A$259:$ACX$285,MATCH($B18,'Aceite Virgen Extra'!$A$259:$A$285,0),MATCH(E$5,'Aceite Virgen Extra'!$A$259:$ACX$259,0))</f>
        <v>3.97</v>
      </c>
      <c r="F18" s="32">
        <f t="array" ref="F18">INDEX('Aceite Virgen Extra'!$A$259:$ACX$285,MATCH($B18,'Aceite Virgen Extra'!$A$259:$A$285,0),MATCH(F$5,'Aceite Virgen Extra'!$A$259:$ACX$259,0))</f>
        <v>0.16</v>
      </c>
      <c r="G18" s="32">
        <f t="array" ref="G18">INDEX('Aceite Virgen Extra'!$A$259:$ACX$285,MATCH($B18,'Aceite Virgen Extra'!$A$259:$A$285,0),MATCH(G$5,'Aceite Virgen Extra'!$A$259:$ACX$259,0))</f>
        <v>1.9100000000000001</v>
      </c>
      <c r="H18" s="32">
        <f t="array" ref="H18">INDEX('Aceite Virgen Extra'!$A$259:$ACX$285,MATCH($B18,'Aceite Virgen Extra'!$A$259:$A$285,0),MATCH(H$5,'Aceite Virgen Extra'!$A$259:$ACX$259,0))</f>
        <v>0.74</v>
      </c>
      <c r="I18" s="32">
        <f t="array" ref="I18">INDEX('Aceite Virgen Extra'!$A$259:$ACX$285,MATCH($B18,'Aceite Virgen Extra'!$A$259:$A$285,0),MATCH(I$5,'Aceite Virgen Extra'!$A$259:$ACX$259,0))</f>
        <v>0.34</v>
      </c>
      <c r="J18" s="32">
        <f t="array" ref="J18">INDEX('Aceite Virgen Extra'!$A$259:$ACX$285,MATCH($B18,'Aceite Virgen Extra'!$A$259:$A$285,0),MATCH(J$5,'Aceite Virgen Extra'!$A$259:$ACX$259,0))</f>
        <v>4.4400000000000004</v>
      </c>
      <c r="K18" s="32">
        <f t="array" ref="K18">INDEX('Aceite Virgen Extra'!$A$259:$ACX$285,MATCH($B18,'Aceite Virgen Extra'!$A$259:$A$285,0),MATCH(K$5,'Aceite Virgen Extra'!$A$259:$ACX$259,0))</f>
        <v>0.59000000000000008</v>
      </c>
      <c r="L18" s="32">
        <f t="array" ref="L18">INDEX('Aceite Virgen Extra'!$A$259:$ACX$285,MATCH($B18,'Aceite Virgen Extra'!$A$259:$A$285,0),MATCH(L$5,'Aceite Virgen Extra'!$A$259:$ACX$259,0))</f>
        <v>7.49</v>
      </c>
      <c r="M18" s="32">
        <f t="array" ref="M18">INDEX('Aceite Virgen Extra'!$A$259:$ACX$285,MATCH($B18,'Aceite Virgen Extra'!$A$259:$A$285,0),MATCH(M$5,'Aceite Virgen Extra'!$A$259:$ACX$259,0))</f>
        <v>5.4799999999999995</v>
      </c>
      <c r="N18" s="32">
        <f t="array" ref="N18">INDEX('Aceite Virgen Extra'!$A$259:$ACX$285,MATCH($B18,'Aceite Virgen Extra'!$A$259:$A$285,0),MATCH(N$5,'Aceite Virgen Extra'!$A$259:$ACX$259,0))</f>
        <v>2.8200000000000003</v>
      </c>
      <c r="O18" s="32">
        <f t="array" ref="O18">INDEX('Aceite Virgen Extra'!$A$259:$ACX$285,MATCH($B18,'Aceite Virgen Extra'!$A$259:$A$285,0),MATCH(O$5,'Aceite Virgen Extra'!$A$259:$ACX$259,0))</f>
        <v>0.44</v>
      </c>
      <c r="P18" s="32">
        <f t="array" ref="P18">INDEX('Aceite Virgen Extra'!$A$259:$ACX$285,MATCH($B18,'Aceite Virgen Extra'!$A$259:$A$285,0),MATCH(P$5,'Aceite Virgen Extra'!$A$259:$ACX$259,0))</f>
        <v>1.35</v>
      </c>
    </row>
    <row r="19" spans="2:16" x14ac:dyDescent="0.25">
      <c r="B19" s="14">
        <f t="shared" si="1"/>
        <v>6.3</v>
      </c>
      <c r="C19" s="13">
        <f t="shared" si="2"/>
        <v>6.6</v>
      </c>
      <c r="E19" s="32">
        <f t="array" ref="E19">INDEX('Aceite Virgen Extra'!$A$259:$ACX$285,MATCH($B19,'Aceite Virgen Extra'!$A$259:$A$285,0),MATCH(E$5,'Aceite Virgen Extra'!$A$259:$ACX$259,0))</f>
        <v>0.34</v>
      </c>
      <c r="F19" s="32">
        <f t="array" ref="F19">INDEX('Aceite Virgen Extra'!$A$259:$ACX$285,MATCH($B19,'Aceite Virgen Extra'!$A$259:$A$285,0),MATCH(F$5,'Aceite Virgen Extra'!$A$259:$ACX$259,0))</f>
        <v>0</v>
      </c>
      <c r="G19" s="32">
        <f t="array" ref="G19">INDEX('Aceite Virgen Extra'!$A$259:$ACX$285,MATCH($B19,'Aceite Virgen Extra'!$A$259:$A$285,0),MATCH(G$5,'Aceite Virgen Extra'!$A$259:$ACX$259,0))</f>
        <v>1.21</v>
      </c>
      <c r="H19" s="32">
        <f t="array" ref="H19">INDEX('Aceite Virgen Extra'!$A$259:$ACX$285,MATCH($B19,'Aceite Virgen Extra'!$A$259:$A$285,0),MATCH(H$5,'Aceite Virgen Extra'!$A$259:$ACX$259,0))</f>
        <v>0.5</v>
      </c>
      <c r="I19" s="32">
        <f t="array" ref="I19">INDEX('Aceite Virgen Extra'!$A$259:$ACX$285,MATCH($B19,'Aceite Virgen Extra'!$A$259:$A$285,0),MATCH(I$5,'Aceite Virgen Extra'!$A$259:$ACX$259,0))</f>
        <v>2.0699999999999998</v>
      </c>
      <c r="J19" s="32">
        <f t="array" ref="J19">INDEX('Aceite Virgen Extra'!$A$259:$ACX$285,MATCH($B19,'Aceite Virgen Extra'!$A$259:$A$285,0),MATCH(J$5,'Aceite Virgen Extra'!$A$259:$ACX$259,0))</f>
        <v>5.43</v>
      </c>
      <c r="K19" s="32">
        <f t="array" ref="K19">INDEX('Aceite Virgen Extra'!$A$259:$ACX$285,MATCH($B19,'Aceite Virgen Extra'!$A$259:$A$285,0),MATCH(K$5,'Aceite Virgen Extra'!$A$259:$ACX$259,0))</f>
        <v>6.4899999999999993</v>
      </c>
      <c r="L19" s="32">
        <f t="array" ref="L19">INDEX('Aceite Virgen Extra'!$A$259:$ACX$285,MATCH($B19,'Aceite Virgen Extra'!$A$259:$A$285,0),MATCH(L$5,'Aceite Virgen Extra'!$A$259:$ACX$259,0))</f>
        <v>5.76</v>
      </c>
      <c r="M19" s="32">
        <f t="array" ref="M19">INDEX('Aceite Virgen Extra'!$A$259:$ACX$285,MATCH($B19,'Aceite Virgen Extra'!$A$259:$A$285,0),MATCH(M$5,'Aceite Virgen Extra'!$A$259:$ACX$259,0))</f>
        <v>0.65999999999999992</v>
      </c>
      <c r="N19" s="32">
        <f t="array" ref="N19">INDEX('Aceite Virgen Extra'!$A$259:$ACX$285,MATCH($B19,'Aceite Virgen Extra'!$A$259:$A$285,0),MATCH(N$5,'Aceite Virgen Extra'!$A$259:$ACX$259,0))</f>
        <v>0.94</v>
      </c>
      <c r="O19" s="32">
        <f t="array" ref="O19">INDEX('Aceite Virgen Extra'!$A$259:$ACX$285,MATCH($B19,'Aceite Virgen Extra'!$A$259:$A$285,0),MATCH(O$5,'Aceite Virgen Extra'!$A$259:$ACX$259,0))</f>
        <v>0.65999999999999992</v>
      </c>
      <c r="P19" s="32">
        <f t="array" ref="P19">INDEX('Aceite Virgen Extra'!$A$259:$ACX$285,MATCH($B19,'Aceite Virgen Extra'!$A$259:$A$285,0),MATCH(P$5,'Aceite Virgen Extra'!$A$259:$ACX$259,0))</f>
        <v>1.55</v>
      </c>
    </row>
    <row r="20" spans="2:16" x14ac:dyDescent="0.25">
      <c r="B20" s="14">
        <f t="shared" si="1"/>
        <v>6.6</v>
      </c>
      <c r="C20" s="13">
        <f t="shared" si="2"/>
        <v>6.9</v>
      </c>
      <c r="E20" s="32">
        <f t="array" ref="E20">INDEX('Aceite Virgen Extra'!$A$259:$ACX$285,MATCH($B20,'Aceite Virgen Extra'!$A$259:$A$285,0),MATCH(E$5,'Aceite Virgen Extra'!$A$259:$ACX$259,0))</f>
        <v>2.56</v>
      </c>
      <c r="F20" s="32">
        <f t="array" ref="F20">INDEX('Aceite Virgen Extra'!$A$259:$ACX$285,MATCH($B20,'Aceite Virgen Extra'!$A$259:$A$285,0),MATCH(F$5,'Aceite Virgen Extra'!$A$259:$ACX$259,0))</f>
        <v>2.38</v>
      </c>
      <c r="G20" s="32">
        <f t="array" ref="G20">INDEX('Aceite Virgen Extra'!$A$259:$ACX$285,MATCH($B20,'Aceite Virgen Extra'!$A$259:$A$285,0),MATCH(G$5,'Aceite Virgen Extra'!$A$259:$ACX$259,0))</f>
        <v>6.0500000000000007</v>
      </c>
      <c r="H20" s="32">
        <f t="array" ref="H20">INDEX('Aceite Virgen Extra'!$A$259:$ACX$285,MATCH($B20,'Aceite Virgen Extra'!$A$259:$A$285,0),MATCH(H$5,'Aceite Virgen Extra'!$A$259:$ACX$259,0))</f>
        <v>3.34</v>
      </c>
      <c r="I20" s="32">
        <f t="array" ref="I20">INDEX('Aceite Virgen Extra'!$A$259:$ACX$285,MATCH($B20,'Aceite Virgen Extra'!$A$259:$A$285,0),MATCH(I$5,'Aceite Virgen Extra'!$A$259:$ACX$259,0))</f>
        <v>5.33</v>
      </c>
      <c r="J20" s="32">
        <f t="array" ref="J20">INDEX('Aceite Virgen Extra'!$A$259:$ACX$285,MATCH($B20,'Aceite Virgen Extra'!$A$259:$A$285,0),MATCH(J$5,'Aceite Virgen Extra'!$A$259:$ACX$259,0))</f>
        <v>15.670000000000002</v>
      </c>
      <c r="K20" s="32">
        <f t="array" ref="K20">INDEX('Aceite Virgen Extra'!$A$259:$ACX$285,MATCH($B20,'Aceite Virgen Extra'!$A$259:$A$285,0),MATCH(K$5,'Aceite Virgen Extra'!$A$259:$ACX$259,0))</f>
        <v>5.9600000000000009</v>
      </c>
      <c r="L20" s="32">
        <f t="array" ref="L20">INDEX('Aceite Virgen Extra'!$A$259:$ACX$285,MATCH($B20,'Aceite Virgen Extra'!$A$259:$A$285,0),MATCH(L$5,'Aceite Virgen Extra'!$A$259:$ACX$259,0))</f>
        <v>1.31</v>
      </c>
      <c r="M20" s="32">
        <f t="array" ref="M20">INDEX('Aceite Virgen Extra'!$A$259:$ACX$285,MATCH($B20,'Aceite Virgen Extra'!$A$259:$A$285,0),MATCH(M$5,'Aceite Virgen Extra'!$A$259:$ACX$259,0))</f>
        <v>1.05</v>
      </c>
      <c r="N20" s="32">
        <f t="array" ref="N20">INDEX('Aceite Virgen Extra'!$A$259:$ACX$285,MATCH($B20,'Aceite Virgen Extra'!$A$259:$A$285,0),MATCH(N$5,'Aceite Virgen Extra'!$A$259:$ACX$259,0))</f>
        <v>0.43</v>
      </c>
      <c r="O20" s="32">
        <f t="array" ref="O20">INDEX('Aceite Virgen Extra'!$A$259:$ACX$285,MATCH($B20,'Aceite Virgen Extra'!$A$259:$A$285,0),MATCH(O$5,'Aceite Virgen Extra'!$A$259:$ACX$259,0))</f>
        <v>1.49</v>
      </c>
      <c r="P20" s="32">
        <f t="array" ref="P20">INDEX('Aceite Virgen Extra'!$A$259:$ACX$285,MATCH($B20,'Aceite Virgen Extra'!$A$259:$A$285,0),MATCH(P$5,'Aceite Virgen Extra'!$A$259:$ACX$259,0))</f>
        <v>2.23</v>
      </c>
    </row>
    <row r="21" spans="2:16" x14ac:dyDescent="0.25">
      <c r="B21" s="14">
        <f t="shared" si="1"/>
        <v>6.9</v>
      </c>
      <c r="C21" s="13">
        <f t="shared" si="2"/>
        <v>7.2</v>
      </c>
      <c r="E21" s="32">
        <f t="array" ref="E21">INDEX('Aceite Virgen Extra'!$A$259:$ACX$285,MATCH($B21,'Aceite Virgen Extra'!$A$259:$A$285,0),MATCH(E$5,'Aceite Virgen Extra'!$A$259:$ACX$259,0))</f>
        <v>1.8299999999999998</v>
      </c>
      <c r="F21" s="32">
        <f t="array" ref="F21">INDEX('Aceite Virgen Extra'!$A$259:$ACX$285,MATCH($B21,'Aceite Virgen Extra'!$A$259:$A$285,0),MATCH(F$5,'Aceite Virgen Extra'!$A$259:$ACX$259,0))</f>
        <v>0.6100000000000001</v>
      </c>
      <c r="G21" s="32">
        <f t="array" ref="G21">INDEX('Aceite Virgen Extra'!$A$259:$ACX$285,MATCH($B21,'Aceite Virgen Extra'!$A$259:$A$285,0),MATCH(G$5,'Aceite Virgen Extra'!$A$259:$ACX$259,0))</f>
        <v>5.879999999999999</v>
      </c>
      <c r="H21" s="32">
        <f t="array" ref="H21">INDEX('Aceite Virgen Extra'!$A$259:$ACX$285,MATCH($B21,'Aceite Virgen Extra'!$A$259:$A$285,0),MATCH(H$5,'Aceite Virgen Extra'!$A$259:$ACX$259,0))</f>
        <v>0.91</v>
      </c>
      <c r="I21" s="32">
        <f t="array" ref="I21">INDEX('Aceite Virgen Extra'!$A$259:$ACX$285,MATCH($B21,'Aceite Virgen Extra'!$A$259:$A$285,0),MATCH(I$5,'Aceite Virgen Extra'!$A$259:$ACX$259,0))</f>
        <v>20.16</v>
      </c>
      <c r="J21" s="32">
        <f t="array" ref="J21">INDEX('Aceite Virgen Extra'!$A$259:$ACX$285,MATCH($B21,'Aceite Virgen Extra'!$A$259:$A$285,0),MATCH(J$5,'Aceite Virgen Extra'!$A$259:$ACX$259,0))</f>
        <v>18.819999999999997</v>
      </c>
      <c r="K21" s="32">
        <f t="array" ref="K21">INDEX('Aceite Virgen Extra'!$A$259:$ACX$285,MATCH($B21,'Aceite Virgen Extra'!$A$259:$A$285,0),MATCH(K$5,'Aceite Virgen Extra'!$A$259:$ACX$259,0))</f>
        <v>5.73</v>
      </c>
      <c r="L21" s="32">
        <f t="array" ref="L21">INDEX('Aceite Virgen Extra'!$A$259:$ACX$285,MATCH($B21,'Aceite Virgen Extra'!$A$259:$A$285,0),MATCH(L$5,'Aceite Virgen Extra'!$A$259:$ACX$259,0))</f>
        <v>4.51</v>
      </c>
      <c r="M21" s="32">
        <f t="array" ref="M21">INDEX('Aceite Virgen Extra'!$A$259:$ACX$285,MATCH($B21,'Aceite Virgen Extra'!$A$259:$A$285,0),MATCH(M$5,'Aceite Virgen Extra'!$A$259:$ACX$259,0))</f>
        <v>4.22</v>
      </c>
      <c r="N21" s="32">
        <f t="array" ref="N21">INDEX('Aceite Virgen Extra'!$A$259:$ACX$285,MATCH($B21,'Aceite Virgen Extra'!$A$259:$A$285,0),MATCH(N$5,'Aceite Virgen Extra'!$A$259:$ACX$259,0))</f>
        <v>3.43</v>
      </c>
      <c r="O21" s="32">
        <f t="array" ref="O21">INDEX('Aceite Virgen Extra'!$A$259:$ACX$285,MATCH($B21,'Aceite Virgen Extra'!$A$259:$A$285,0),MATCH(O$5,'Aceite Virgen Extra'!$A$259:$ACX$259,0))</f>
        <v>2.6500000000000004</v>
      </c>
      <c r="P21" s="32">
        <f t="array" ref="P21">INDEX('Aceite Virgen Extra'!$A$259:$ACX$285,MATCH($B21,'Aceite Virgen Extra'!$A$259:$A$285,0),MATCH(P$5,'Aceite Virgen Extra'!$A$259:$ACX$259,0))</f>
        <v>1.57</v>
      </c>
    </row>
    <row r="22" spans="2:16" x14ac:dyDescent="0.25">
      <c r="B22" s="14">
        <f t="shared" si="1"/>
        <v>7.2</v>
      </c>
      <c r="C22" s="13">
        <f t="shared" si="2"/>
        <v>7.5</v>
      </c>
      <c r="E22" s="32">
        <f t="array" ref="E22">INDEX('Aceite Virgen Extra'!$A$259:$ACX$285,MATCH($B22,'Aceite Virgen Extra'!$A$259:$A$285,0),MATCH(E$5,'Aceite Virgen Extra'!$A$259:$ACX$259,0))</f>
        <v>3.8000000000000003</v>
      </c>
      <c r="F22" s="32">
        <f t="array" ref="F22">INDEX('Aceite Virgen Extra'!$A$259:$ACX$285,MATCH($B22,'Aceite Virgen Extra'!$A$259:$A$285,0),MATCH(F$5,'Aceite Virgen Extra'!$A$259:$ACX$259,0))</f>
        <v>0.81</v>
      </c>
      <c r="G22" s="32">
        <f t="array" ref="G22">INDEX('Aceite Virgen Extra'!$A$259:$ACX$285,MATCH($B22,'Aceite Virgen Extra'!$A$259:$A$285,0),MATCH(G$5,'Aceite Virgen Extra'!$A$259:$ACX$259,0))</f>
        <v>0.3</v>
      </c>
      <c r="H22" s="32">
        <f t="array" ref="H22">INDEX('Aceite Virgen Extra'!$A$259:$ACX$285,MATCH($B22,'Aceite Virgen Extra'!$A$259:$A$285,0),MATCH(H$5,'Aceite Virgen Extra'!$A$259:$ACX$259,0))</f>
        <v>0.87</v>
      </c>
      <c r="I22" s="32">
        <f t="array" ref="I22">INDEX('Aceite Virgen Extra'!$A$259:$ACX$285,MATCH($B22,'Aceite Virgen Extra'!$A$259:$A$285,0),MATCH(I$5,'Aceite Virgen Extra'!$A$259:$ACX$259,0))</f>
        <v>1.49</v>
      </c>
      <c r="J22" s="32">
        <f t="array" ref="J22">INDEX('Aceite Virgen Extra'!$A$259:$ACX$285,MATCH($B22,'Aceite Virgen Extra'!$A$259:$A$285,0),MATCH(J$5,'Aceite Virgen Extra'!$A$259:$ACX$259,0))</f>
        <v>0.16</v>
      </c>
      <c r="K22" s="32">
        <f t="array" ref="K22">INDEX('Aceite Virgen Extra'!$A$259:$ACX$285,MATCH($B22,'Aceite Virgen Extra'!$A$259:$A$285,0),MATCH(K$5,'Aceite Virgen Extra'!$A$259:$ACX$259,0))</f>
        <v>3.1500000000000004</v>
      </c>
      <c r="L22" s="32">
        <f t="array" ref="L22">INDEX('Aceite Virgen Extra'!$A$259:$ACX$285,MATCH($B22,'Aceite Virgen Extra'!$A$259:$A$285,0),MATCH(L$5,'Aceite Virgen Extra'!$A$259:$ACX$259,0))</f>
        <v>0.15</v>
      </c>
      <c r="M22" s="32">
        <f t="array" ref="M22">INDEX('Aceite Virgen Extra'!$A$259:$ACX$285,MATCH($B22,'Aceite Virgen Extra'!$A$259:$A$285,0),MATCH(M$5,'Aceite Virgen Extra'!$A$259:$ACX$259,0))</f>
        <v>1.27</v>
      </c>
      <c r="N22" s="32">
        <f t="array" ref="N22">INDEX('Aceite Virgen Extra'!$A$259:$ACX$285,MATCH($B22,'Aceite Virgen Extra'!$A$259:$A$285,0),MATCH(N$5,'Aceite Virgen Extra'!$A$259:$ACX$259,0))</f>
        <v>1.8</v>
      </c>
      <c r="O22" s="32">
        <f t="array" ref="O22">INDEX('Aceite Virgen Extra'!$A$259:$ACX$285,MATCH($B22,'Aceite Virgen Extra'!$A$259:$A$285,0),MATCH(O$5,'Aceite Virgen Extra'!$A$259:$ACX$259,0))</f>
        <v>0.59000000000000008</v>
      </c>
      <c r="P22" s="32">
        <f t="array" ref="P22">INDEX('Aceite Virgen Extra'!$A$259:$ACX$285,MATCH($B22,'Aceite Virgen Extra'!$A$259:$A$285,0),MATCH(P$5,'Aceite Virgen Extra'!$A$259:$ACX$259,0))</f>
        <v>0.86</v>
      </c>
    </row>
    <row r="23" spans="2:16" x14ac:dyDescent="0.25">
      <c r="B23" s="14">
        <f t="shared" si="1"/>
        <v>7.5</v>
      </c>
      <c r="C23" s="13">
        <f t="shared" si="2"/>
        <v>7.8</v>
      </c>
      <c r="E23" s="32">
        <f t="array" ref="E23">INDEX('Aceite Virgen Extra'!$A$259:$ACX$285,MATCH($B23,'Aceite Virgen Extra'!$A$259:$A$285,0),MATCH(E$5,'Aceite Virgen Extra'!$A$259:$ACX$259,0))</f>
        <v>2.58</v>
      </c>
      <c r="F23" s="32">
        <f t="array" ref="F23">INDEX('Aceite Virgen Extra'!$A$259:$ACX$285,MATCH($B23,'Aceite Virgen Extra'!$A$259:$A$285,0),MATCH(F$5,'Aceite Virgen Extra'!$A$259:$ACX$259,0))</f>
        <v>7.6000000000000005</v>
      </c>
      <c r="G23" s="32">
        <f t="array" ref="G23">INDEX('Aceite Virgen Extra'!$A$259:$ACX$285,MATCH($B23,'Aceite Virgen Extra'!$A$259:$A$285,0),MATCH(G$5,'Aceite Virgen Extra'!$A$259:$ACX$259,0))</f>
        <v>11.16</v>
      </c>
      <c r="H23" s="32">
        <f t="array" ref="H23">INDEX('Aceite Virgen Extra'!$A$259:$ACX$285,MATCH($B23,'Aceite Virgen Extra'!$A$259:$A$285,0),MATCH(H$5,'Aceite Virgen Extra'!$A$259:$ACX$259,0))</f>
        <v>7.25</v>
      </c>
      <c r="I23" s="32">
        <f t="array" ref="I23">INDEX('Aceite Virgen Extra'!$A$259:$ACX$285,MATCH($B23,'Aceite Virgen Extra'!$A$259:$A$285,0),MATCH(I$5,'Aceite Virgen Extra'!$A$259:$ACX$259,0))</f>
        <v>3.56</v>
      </c>
      <c r="J23" s="32">
        <f t="array" ref="J23">INDEX('Aceite Virgen Extra'!$A$259:$ACX$285,MATCH($B23,'Aceite Virgen Extra'!$A$259:$A$285,0),MATCH(J$5,'Aceite Virgen Extra'!$A$259:$ACX$259,0))</f>
        <v>4.97</v>
      </c>
      <c r="K23" s="32">
        <f t="array" ref="K23">INDEX('Aceite Virgen Extra'!$A$259:$ACX$285,MATCH($B23,'Aceite Virgen Extra'!$A$259:$A$285,0),MATCH(K$5,'Aceite Virgen Extra'!$A$259:$ACX$259,0))</f>
        <v>1.8200000000000003</v>
      </c>
      <c r="L23" s="32">
        <f t="array" ref="L23">INDEX('Aceite Virgen Extra'!$A$259:$ACX$285,MATCH($B23,'Aceite Virgen Extra'!$A$259:$A$285,0),MATCH(L$5,'Aceite Virgen Extra'!$A$259:$ACX$259,0))</f>
        <v>0.56000000000000005</v>
      </c>
      <c r="M23" s="32">
        <f t="array" ref="M23">INDEX('Aceite Virgen Extra'!$A$259:$ACX$285,MATCH($B23,'Aceite Virgen Extra'!$A$259:$A$285,0),MATCH(M$5,'Aceite Virgen Extra'!$A$259:$ACX$259,0))</f>
        <v>0.48</v>
      </c>
      <c r="N23" s="32">
        <f t="array" ref="N23">INDEX('Aceite Virgen Extra'!$A$259:$ACX$285,MATCH($B23,'Aceite Virgen Extra'!$A$259:$A$285,0),MATCH(N$5,'Aceite Virgen Extra'!$A$259:$ACX$259,0))</f>
        <v>0.90999999999999992</v>
      </c>
      <c r="O23" s="32">
        <f t="array" ref="O23">INDEX('Aceite Virgen Extra'!$A$259:$ACX$285,MATCH($B23,'Aceite Virgen Extra'!$A$259:$A$285,0),MATCH(O$5,'Aceite Virgen Extra'!$A$259:$ACX$259,0))</f>
        <v>4.3899999999999997</v>
      </c>
      <c r="P23" s="32">
        <f t="array" ref="P23">INDEX('Aceite Virgen Extra'!$A$259:$ACX$285,MATCH($B23,'Aceite Virgen Extra'!$A$259:$A$285,0),MATCH(P$5,'Aceite Virgen Extra'!$A$259:$ACX$259,0))</f>
        <v>2.69</v>
      </c>
    </row>
    <row r="24" spans="2:16" x14ac:dyDescent="0.25">
      <c r="B24" s="14">
        <f t="shared" si="1"/>
        <v>7.8</v>
      </c>
      <c r="C24" s="13">
        <f>ROUND(B24+$C$7,2)</f>
        <v>8.1</v>
      </c>
      <c r="E24" s="32">
        <f t="array" ref="E24">INDEX('Aceite Virgen Extra'!$A$259:$ACX$285,MATCH($B24,'Aceite Virgen Extra'!$A$259:$A$285,0),MATCH(E$5,'Aceite Virgen Extra'!$A$259:$ACX$259,0))</f>
        <v>4.6400000000000006</v>
      </c>
      <c r="F24" s="32">
        <f t="array" ref="F24">INDEX('Aceite Virgen Extra'!$A$259:$ACX$285,MATCH($B24,'Aceite Virgen Extra'!$A$259:$A$285,0),MATCH(F$5,'Aceite Virgen Extra'!$A$259:$ACX$259,0))</f>
        <v>4.9600000000000009</v>
      </c>
      <c r="G24" s="32">
        <f t="array" ref="G24">INDEX('Aceite Virgen Extra'!$A$259:$ACX$285,MATCH($B24,'Aceite Virgen Extra'!$A$259:$A$285,0),MATCH(G$5,'Aceite Virgen Extra'!$A$259:$ACX$259,0))</f>
        <v>3.13</v>
      </c>
      <c r="H24" s="32">
        <f t="array" ref="H24">INDEX('Aceite Virgen Extra'!$A$259:$ACX$285,MATCH($B24,'Aceite Virgen Extra'!$A$259:$A$285,0),MATCH(H$5,'Aceite Virgen Extra'!$A$259:$ACX$259,0))</f>
        <v>6.61</v>
      </c>
      <c r="I24" s="32">
        <f t="array" ref="I24">INDEX('Aceite Virgen Extra'!$A$259:$ACX$285,MATCH($B24,'Aceite Virgen Extra'!$A$259:$A$285,0),MATCH(I$5,'Aceite Virgen Extra'!$A$259:$ACX$259,0))</f>
        <v>6.51</v>
      </c>
      <c r="J24" s="32">
        <f t="array" ref="J24">INDEX('Aceite Virgen Extra'!$A$259:$ACX$285,MATCH($B24,'Aceite Virgen Extra'!$A$259:$A$285,0),MATCH(J$5,'Aceite Virgen Extra'!$A$259:$ACX$259,0))</f>
        <v>3.44</v>
      </c>
      <c r="K24" s="32">
        <f t="array" ref="K24">INDEX('Aceite Virgen Extra'!$A$259:$ACX$285,MATCH($B24,'Aceite Virgen Extra'!$A$259:$A$285,0),MATCH(K$5,'Aceite Virgen Extra'!$A$259:$ACX$259,0))</f>
        <v>2.34</v>
      </c>
      <c r="L24" s="32">
        <f t="array" ref="L24">INDEX('Aceite Virgen Extra'!$A$259:$ACX$285,MATCH($B24,'Aceite Virgen Extra'!$A$259:$A$285,0),MATCH(L$5,'Aceite Virgen Extra'!$A$259:$ACX$259,0))</f>
        <v>4.38</v>
      </c>
      <c r="M24" s="32">
        <f t="array" ref="M24">INDEX('Aceite Virgen Extra'!$A$259:$ACX$285,MATCH($B24,'Aceite Virgen Extra'!$A$259:$A$285,0),MATCH(M$5,'Aceite Virgen Extra'!$A$259:$ACX$259,0))</f>
        <v>8.2199999999999989</v>
      </c>
      <c r="N24" s="32">
        <f t="array" ref="N24">INDEX('Aceite Virgen Extra'!$A$259:$ACX$285,MATCH($B24,'Aceite Virgen Extra'!$A$259:$A$285,0),MATCH(N$5,'Aceite Virgen Extra'!$A$259:$ACX$259,0))</f>
        <v>9.8999999999999986</v>
      </c>
      <c r="O24" s="32">
        <f t="array" ref="O24">INDEX('Aceite Virgen Extra'!$A$259:$ACX$285,MATCH($B24,'Aceite Virgen Extra'!$A$259:$A$285,0),MATCH(O$5,'Aceite Virgen Extra'!$A$259:$ACX$259,0))</f>
        <v>4.88</v>
      </c>
      <c r="P24" s="32">
        <f t="array" ref="P24">INDEX('Aceite Virgen Extra'!$A$259:$ACX$285,MATCH($B24,'Aceite Virgen Extra'!$A$259:$A$285,0),MATCH(P$5,'Aceite Virgen Extra'!$A$259:$ACX$259,0))</f>
        <v>7.2299999999999995</v>
      </c>
    </row>
    <row r="25" spans="2:16" x14ac:dyDescent="0.25">
      <c r="B25" s="14">
        <f t="shared" si="1"/>
        <v>8.1</v>
      </c>
      <c r="C25" s="13">
        <f t="shared" ref="C25:C32" si="3">ROUND(B25+$C$7,2)</f>
        <v>8.4</v>
      </c>
      <c r="E25" s="32">
        <f t="array" ref="E25">INDEX('Aceite Virgen Extra'!$A$259:$ACX$285,MATCH($B25,'Aceite Virgen Extra'!$A$259:$A$285,0),MATCH(E$5,'Aceite Virgen Extra'!$A$259:$ACX$259,0))</f>
        <v>4.42</v>
      </c>
      <c r="F25" s="32">
        <f t="array" ref="F25">INDEX('Aceite Virgen Extra'!$A$259:$ACX$285,MATCH($B25,'Aceite Virgen Extra'!$A$259:$A$285,0),MATCH(F$5,'Aceite Virgen Extra'!$A$259:$ACX$259,0))</f>
        <v>2.67</v>
      </c>
      <c r="G25" s="32">
        <f t="array" ref="G25">INDEX('Aceite Virgen Extra'!$A$259:$ACX$285,MATCH($B25,'Aceite Virgen Extra'!$A$259:$A$285,0),MATCH(G$5,'Aceite Virgen Extra'!$A$259:$ACX$259,0))</f>
        <v>4.3600000000000003</v>
      </c>
      <c r="H25" s="32">
        <f t="array" ref="H25">INDEX('Aceite Virgen Extra'!$A$259:$ACX$285,MATCH($B25,'Aceite Virgen Extra'!$A$259:$A$285,0),MATCH(H$5,'Aceite Virgen Extra'!$A$259:$ACX$259,0))</f>
        <v>10.18</v>
      </c>
      <c r="I25" s="32">
        <f t="array" ref="I25">INDEX('Aceite Virgen Extra'!$A$259:$ACX$285,MATCH($B25,'Aceite Virgen Extra'!$A$259:$A$285,0),MATCH(I$5,'Aceite Virgen Extra'!$A$259:$ACX$259,0))</f>
        <v>13.13</v>
      </c>
      <c r="J25" s="32">
        <f t="array" ref="J25">INDEX('Aceite Virgen Extra'!$A$259:$ACX$285,MATCH($B25,'Aceite Virgen Extra'!$A$259:$A$285,0),MATCH(J$5,'Aceite Virgen Extra'!$A$259:$ACX$259,0))</f>
        <v>4.6999999999999993</v>
      </c>
      <c r="K25" s="32">
        <f t="array" ref="K25">INDEX('Aceite Virgen Extra'!$A$259:$ACX$285,MATCH($B25,'Aceite Virgen Extra'!$A$259:$A$285,0),MATCH(K$5,'Aceite Virgen Extra'!$A$259:$ACX$259,0))</f>
        <v>2.2199999999999998</v>
      </c>
      <c r="L25" s="32">
        <f t="array" ref="L25">INDEX('Aceite Virgen Extra'!$A$259:$ACX$285,MATCH($B25,'Aceite Virgen Extra'!$A$259:$A$285,0),MATCH(L$5,'Aceite Virgen Extra'!$A$259:$ACX$259,0))</f>
        <v>3.54</v>
      </c>
      <c r="M25" s="32">
        <f t="array" ref="M25">INDEX('Aceite Virgen Extra'!$A$259:$ACX$285,MATCH($B25,'Aceite Virgen Extra'!$A$259:$A$285,0),MATCH(M$5,'Aceite Virgen Extra'!$A$259:$ACX$259,0))</f>
        <v>10.86</v>
      </c>
      <c r="N25" s="32">
        <f t="array" ref="N25">INDEX('Aceite Virgen Extra'!$A$259:$ACX$285,MATCH($B25,'Aceite Virgen Extra'!$A$259:$A$285,0),MATCH(N$5,'Aceite Virgen Extra'!$A$259:$ACX$259,0))</f>
        <v>4.5</v>
      </c>
      <c r="O25" s="32">
        <f t="array" ref="O25">INDEX('Aceite Virgen Extra'!$A$259:$ACX$285,MATCH($B25,'Aceite Virgen Extra'!$A$259:$A$285,0),MATCH(O$5,'Aceite Virgen Extra'!$A$259:$ACX$259,0))</f>
        <v>0.36</v>
      </c>
      <c r="P25" s="32">
        <f t="array" ref="P25">INDEX('Aceite Virgen Extra'!$A$259:$ACX$285,MATCH($B25,'Aceite Virgen Extra'!$A$259:$A$285,0),MATCH(P$5,'Aceite Virgen Extra'!$A$259:$ACX$259,0))</f>
        <v>0</v>
      </c>
    </row>
    <row r="26" spans="2:16" x14ac:dyDescent="0.25">
      <c r="B26" s="14">
        <f t="shared" si="1"/>
        <v>8.4</v>
      </c>
      <c r="C26" s="13">
        <f t="shared" si="3"/>
        <v>8.6999999999999993</v>
      </c>
      <c r="E26" s="32">
        <f t="array" ref="E26">INDEX('Aceite Virgen Extra'!$A$259:$ACX$285,MATCH($B26,'Aceite Virgen Extra'!$A$259:$A$285,0),MATCH(E$5,'Aceite Virgen Extra'!$A$259:$ACX$259,0))</f>
        <v>4.0600000000000005</v>
      </c>
      <c r="F26" s="32">
        <f t="array" ref="F26">INDEX('Aceite Virgen Extra'!$A$259:$ACX$285,MATCH($B26,'Aceite Virgen Extra'!$A$259:$A$285,0),MATCH(F$5,'Aceite Virgen Extra'!$A$259:$ACX$259,0))</f>
        <v>10.34</v>
      </c>
      <c r="G26" s="32">
        <f t="array" ref="G26">INDEX('Aceite Virgen Extra'!$A$259:$ACX$285,MATCH($B26,'Aceite Virgen Extra'!$A$259:$A$285,0),MATCH(G$5,'Aceite Virgen Extra'!$A$259:$ACX$259,0))</f>
        <v>6.23</v>
      </c>
      <c r="H26" s="32">
        <f t="array" ref="H26">INDEX('Aceite Virgen Extra'!$A$259:$ACX$285,MATCH($B26,'Aceite Virgen Extra'!$A$259:$A$285,0),MATCH(H$5,'Aceite Virgen Extra'!$A$259:$ACX$259,0))</f>
        <v>2.66</v>
      </c>
      <c r="I26" s="32">
        <f t="array" ref="I26">INDEX('Aceite Virgen Extra'!$A$259:$ACX$285,MATCH($B26,'Aceite Virgen Extra'!$A$259:$A$285,0),MATCH(I$5,'Aceite Virgen Extra'!$A$259:$ACX$259,0))</f>
        <v>1.8800000000000001</v>
      </c>
      <c r="J26" s="32">
        <f t="array" ref="J26">INDEX('Aceite Virgen Extra'!$A$259:$ACX$285,MATCH($B26,'Aceite Virgen Extra'!$A$259:$A$285,0),MATCH(J$5,'Aceite Virgen Extra'!$A$259:$ACX$259,0))</f>
        <v>1.0900000000000001</v>
      </c>
      <c r="K26" s="32">
        <f t="array" ref="K26">INDEX('Aceite Virgen Extra'!$A$259:$ACX$285,MATCH($B26,'Aceite Virgen Extra'!$A$259:$A$285,0),MATCH(K$5,'Aceite Virgen Extra'!$A$259:$ACX$259,0))</f>
        <v>1.1399999999999999</v>
      </c>
      <c r="L26" s="32">
        <f t="array" ref="L26">INDEX('Aceite Virgen Extra'!$A$259:$ACX$285,MATCH($B26,'Aceite Virgen Extra'!$A$259:$A$285,0),MATCH(L$5,'Aceite Virgen Extra'!$A$259:$ACX$259,0))</f>
        <v>7.0000000000000007E-2</v>
      </c>
      <c r="M26" s="32">
        <f t="array" ref="M26">INDEX('Aceite Virgen Extra'!$A$259:$ACX$285,MATCH($B26,'Aceite Virgen Extra'!$A$259:$A$285,0),MATCH(M$5,'Aceite Virgen Extra'!$A$259:$ACX$259,0))</f>
        <v>1.91</v>
      </c>
      <c r="N26" s="32">
        <f t="array" ref="N26">INDEX('Aceite Virgen Extra'!$A$259:$ACX$285,MATCH($B26,'Aceite Virgen Extra'!$A$259:$A$285,0),MATCH(N$5,'Aceite Virgen Extra'!$A$259:$ACX$259,0))</f>
        <v>0</v>
      </c>
      <c r="O26" s="32">
        <f t="array" ref="O26">INDEX('Aceite Virgen Extra'!$A$259:$ACX$285,MATCH($B26,'Aceite Virgen Extra'!$A$259:$A$285,0),MATCH(O$5,'Aceite Virgen Extra'!$A$259:$ACX$259,0))</f>
        <v>1.7799999999999998</v>
      </c>
      <c r="P26" s="32">
        <f t="array" ref="P26">INDEX('Aceite Virgen Extra'!$A$259:$ACX$285,MATCH($B26,'Aceite Virgen Extra'!$A$259:$A$285,0),MATCH(P$5,'Aceite Virgen Extra'!$A$259:$ACX$259,0))</f>
        <v>1.5</v>
      </c>
    </row>
    <row r="27" spans="2:16" x14ac:dyDescent="0.25">
      <c r="B27" s="14">
        <f t="shared" si="1"/>
        <v>8.6999999999999993</v>
      </c>
      <c r="C27" s="13">
        <f t="shared" si="3"/>
        <v>9</v>
      </c>
      <c r="E27" s="32">
        <f t="array" ref="E27">INDEX('Aceite Virgen Extra'!$A$259:$ACX$285,MATCH($B27,'Aceite Virgen Extra'!$A$259:$A$285,0),MATCH(E$5,'Aceite Virgen Extra'!$A$259:$ACX$259,0))</f>
        <v>14.74</v>
      </c>
      <c r="F27" s="32">
        <f t="array" ref="F27">INDEX('Aceite Virgen Extra'!$A$259:$ACX$285,MATCH($B27,'Aceite Virgen Extra'!$A$259:$A$285,0),MATCH(F$5,'Aceite Virgen Extra'!$A$259:$ACX$259,0))</f>
        <v>16.759999999999998</v>
      </c>
      <c r="G27" s="32">
        <f t="array" ref="G27">INDEX('Aceite Virgen Extra'!$A$259:$ACX$285,MATCH($B27,'Aceite Virgen Extra'!$A$259:$A$285,0),MATCH(G$5,'Aceite Virgen Extra'!$A$259:$ACX$259,0))</f>
        <v>13.690000000000001</v>
      </c>
      <c r="H27" s="32">
        <f t="array" ref="H27">INDEX('Aceite Virgen Extra'!$A$259:$ACX$285,MATCH($B27,'Aceite Virgen Extra'!$A$259:$A$285,0),MATCH(H$5,'Aceite Virgen Extra'!$A$259:$ACX$259,0))</f>
        <v>17.41</v>
      </c>
      <c r="I27" s="32">
        <f t="array" ref="I27">INDEX('Aceite Virgen Extra'!$A$259:$ACX$285,MATCH($B27,'Aceite Virgen Extra'!$A$259:$A$285,0),MATCH(I$5,'Aceite Virgen Extra'!$A$259:$ACX$259,0))</f>
        <v>4.8600000000000003</v>
      </c>
      <c r="J27" s="32">
        <f t="array" ref="J27">INDEX('Aceite Virgen Extra'!$A$259:$ACX$285,MATCH($B27,'Aceite Virgen Extra'!$A$259:$A$285,0),MATCH(J$5,'Aceite Virgen Extra'!$A$259:$ACX$259,0))</f>
        <v>2.9200000000000004</v>
      </c>
      <c r="K27" s="32">
        <f t="array" ref="K27">INDEX('Aceite Virgen Extra'!$A$259:$ACX$285,MATCH($B27,'Aceite Virgen Extra'!$A$259:$A$285,0),MATCH(K$5,'Aceite Virgen Extra'!$A$259:$ACX$259,0))</f>
        <v>1.4100000000000001</v>
      </c>
      <c r="L27" s="32">
        <f t="array" ref="L27">INDEX('Aceite Virgen Extra'!$A$259:$ACX$285,MATCH($B27,'Aceite Virgen Extra'!$A$259:$A$285,0),MATCH(L$5,'Aceite Virgen Extra'!$A$259:$ACX$259,0))</f>
        <v>18.8</v>
      </c>
      <c r="M27" s="32">
        <f t="array" ref="M27">INDEX('Aceite Virgen Extra'!$A$259:$ACX$285,MATCH($B27,'Aceite Virgen Extra'!$A$259:$A$285,0),MATCH(M$5,'Aceite Virgen Extra'!$A$259:$ACX$259,0))</f>
        <v>3.14</v>
      </c>
      <c r="N27" s="32">
        <f t="array" ref="N27">INDEX('Aceite Virgen Extra'!$A$259:$ACX$285,MATCH($B27,'Aceite Virgen Extra'!$A$259:$A$285,0),MATCH(N$5,'Aceite Virgen Extra'!$A$259:$ACX$259,0))</f>
        <v>1.1400000000000001</v>
      </c>
      <c r="O27" s="32">
        <f t="array" ref="O27">INDEX('Aceite Virgen Extra'!$A$259:$ACX$285,MATCH($B27,'Aceite Virgen Extra'!$A$259:$A$285,0),MATCH(O$5,'Aceite Virgen Extra'!$A$259:$ACX$259,0))</f>
        <v>1.01</v>
      </c>
      <c r="P27" s="32">
        <f t="array" ref="P27">INDEX('Aceite Virgen Extra'!$A$259:$ACX$285,MATCH($B27,'Aceite Virgen Extra'!$A$259:$A$285,0),MATCH(P$5,'Aceite Virgen Extra'!$A$259:$ACX$259,0))</f>
        <v>0</v>
      </c>
    </row>
    <row r="28" spans="2:16" x14ac:dyDescent="0.25">
      <c r="B28" s="14">
        <f t="shared" si="1"/>
        <v>9</v>
      </c>
      <c r="C28" s="13">
        <f t="shared" si="3"/>
        <v>9.3000000000000007</v>
      </c>
      <c r="E28" s="32">
        <f t="array" ref="E28">INDEX('Aceite Virgen Extra'!$A$259:$ACX$285,MATCH($B28,'Aceite Virgen Extra'!$A$259:$A$285,0),MATCH(E$5,'Aceite Virgen Extra'!$A$259:$ACX$259,0))</f>
        <v>13.96</v>
      </c>
      <c r="F28" s="32">
        <f t="array" ref="F28">INDEX('Aceite Virgen Extra'!$A$259:$ACX$285,MATCH($B28,'Aceite Virgen Extra'!$A$259:$A$285,0),MATCH(F$5,'Aceite Virgen Extra'!$A$259:$ACX$259,0))</f>
        <v>2.4400000000000004</v>
      </c>
      <c r="G28" s="32">
        <f t="array" ref="G28">INDEX('Aceite Virgen Extra'!$A$259:$ACX$285,MATCH($B28,'Aceite Virgen Extra'!$A$259:$A$285,0),MATCH(G$5,'Aceite Virgen Extra'!$A$259:$ACX$259,0))</f>
        <v>0.82000000000000006</v>
      </c>
      <c r="H28" s="32">
        <f t="array" ref="H28">INDEX('Aceite Virgen Extra'!$A$259:$ACX$285,MATCH($B28,'Aceite Virgen Extra'!$A$259:$A$285,0),MATCH(H$5,'Aceite Virgen Extra'!$A$259:$ACX$259,0))</f>
        <v>3.09</v>
      </c>
      <c r="I28" s="32">
        <f t="array" ref="I28">INDEX('Aceite Virgen Extra'!$A$259:$ACX$285,MATCH($B28,'Aceite Virgen Extra'!$A$259:$A$285,0),MATCH(I$5,'Aceite Virgen Extra'!$A$259:$ACX$259,0))</f>
        <v>2.31</v>
      </c>
      <c r="J28" s="32">
        <f t="array" ref="J28">INDEX('Aceite Virgen Extra'!$A$259:$ACX$285,MATCH($B28,'Aceite Virgen Extra'!$A$259:$A$285,0),MATCH(J$5,'Aceite Virgen Extra'!$A$259:$ACX$259,0))</f>
        <v>1.29</v>
      </c>
      <c r="K28" s="32">
        <f t="array" ref="K28">INDEX('Aceite Virgen Extra'!$A$259:$ACX$285,MATCH($B28,'Aceite Virgen Extra'!$A$259:$A$285,0),MATCH(K$5,'Aceite Virgen Extra'!$A$259:$ACX$259,0))</f>
        <v>1.83</v>
      </c>
      <c r="L28" s="32">
        <f t="array" ref="L28">INDEX('Aceite Virgen Extra'!$A$259:$ACX$285,MATCH($B28,'Aceite Virgen Extra'!$A$259:$A$285,0),MATCH(L$5,'Aceite Virgen Extra'!$A$259:$ACX$259,0))</f>
        <v>0.09</v>
      </c>
      <c r="M28" s="32">
        <f t="array" ref="M28">INDEX('Aceite Virgen Extra'!$A$259:$ACX$285,MATCH($B28,'Aceite Virgen Extra'!$A$259:$A$285,0),MATCH(M$5,'Aceite Virgen Extra'!$A$259:$ACX$259,0))</f>
        <v>1.0900000000000001</v>
      </c>
      <c r="N28" s="32">
        <f t="array" ref="N28">INDEX('Aceite Virgen Extra'!$A$259:$ACX$285,MATCH($B28,'Aceite Virgen Extra'!$A$259:$A$285,0),MATCH(N$5,'Aceite Virgen Extra'!$A$259:$ACX$259,0))</f>
        <v>0.32</v>
      </c>
      <c r="O28" s="32">
        <f t="array" ref="O28">INDEX('Aceite Virgen Extra'!$A$259:$ACX$285,MATCH($B28,'Aceite Virgen Extra'!$A$259:$A$285,0),MATCH(O$5,'Aceite Virgen Extra'!$A$259:$ACX$259,0))</f>
        <v>0.35</v>
      </c>
      <c r="P28" s="32">
        <f t="array" ref="P28">INDEX('Aceite Virgen Extra'!$A$259:$ACX$285,MATCH($B28,'Aceite Virgen Extra'!$A$259:$A$285,0),MATCH(P$5,'Aceite Virgen Extra'!$A$259:$ACX$259,0))</f>
        <v>0</v>
      </c>
    </row>
    <row r="29" spans="2:16" x14ac:dyDescent="0.25">
      <c r="B29" s="14">
        <f t="shared" si="1"/>
        <v>9.3000000000000007</v>
      </c>
      <c r="C29" s="13">
        <f t="shared" si="3"/>
        <v>9.6</v>
      </c>
      <c r="E29" s="32">
        <f t="array" ref="E29">INDEX('Aceite Virgen Extra'!$A$259:$ACX$285,MATCH($B29,'Aceite Virgen Extra'!$A$259:$A$285,0),MATCH(E$5,'Aceite Virgen Extra'!$A$259:$ACX$259,0))</f>
        <v>2.88</v>
      </c>
      <c r="F29" s="32">
        <f t="array" ref="F29">INDEX('Aceite Virgen Extra'!$A$259:$ACX$285,MATCH($B29,'Aceite Virgen Extra'!$A$259:$A$285,0),MATCH(F$5,'Aceite Virgen Extra'!$A$259:$ACX$259,0))</f>
        <v>1.58</v>
      </c>
      <c r="G29" s="32">
        <f t="array" ref="G29">INDEX('Aceite Virgen Extra'!$A$259:$ACX$285,MATCH($B29,'Aceite Virgen Extra'!$A$259:$A$285,0),MATCH(G$5,'Aceite Virgen Extra'!$A$259:$ACX$259,0))</f>
        <v>1.33</v>
      </c>
      <c r="H29" s="32">
        <f t="array" ref="H29">INDEX('Aceite Virgen Extra'!$A$259:$ACX$285,MATCH($B29,'Aceite Virgen Extra'!$A$259:$A$285,0),MATCH(H$5,'Aceite Virgen Extra'!$A$259:$ACX$259,0))</f>
        <v>4.45</v>
      </c>
      <c r="I29" s="32">
        <f t="array" ref="I29">INDEX('Aceite Virgen Extra'!$A$259:$ACX$285,MATCH($B29,'Aceite Virgen Extra'!$A$259:$A$285,0),MATCH(I$5,'Aceite Virgen Extra'!$A$259:$ACX$259,0))</f>
        <v>0.85</v>
      </c>
      <c r="J29" s="32">
        <f t="array" ref="J29">INDEX('Aceite Virgen Extra'!$A$259:$ACX$285,MATCH($B29,'Aceite Virgen Extra'!$A$259:$A$285,0),MATCH(J$5,'Aceite Virgen Extra'!$A$259:$ACX$259,0))</f>
        <v>0.61</v>
      </c>
      <c r="K29" s="32">
        <f t="array" ref="K29">INDEX('Aceite Virgen Extra'!$A$259:$ACX$285,MATCH($B29,'Aceite Virgen Extra'!$A$259:$A$285,0),MATCH(K$5,'Aceite Virgen Extra'!$A$259:$ACX$259,0))</f>
        <v>0.64</v>
      </c>
      <c r="L29" s="32">
        <f t="array" ref="L29">INDEX('Aceite Virgen Extra'!$A$259:$ACX$285,MATCH($B29,'Aceite Virgen Extra'!$A$259:$A$285,0),MATCH(L$5,'Aceite Virgen Extra'!$A$259:$ACX$259,0))</f>
        <v>0.72</v>
      </c>
      <c r="M29" s="32">
        <f t="array" ref="M29">INDEX('Aceite Virgen Extra'!$A$259:$ACX$285,MATCH($B29,'Aceite Virgen Extra'!$A$259:$A$285,0),MATCH(M$5,'Aceite Virgen Extra'!$A$259:$ACX$259,0))</f>
        <v>0.66999999999999993</v>
      </c>
      <c r="N29" s="32">
        <f t="array" ref="N29">INDEX('Aceite Virgen Extra'!$A$259:$ACX$285,MATCH($B29,'Aceite Virgen Extra'!$A$259:$A$285,0),MATCH(N$5,'Aceite Virgen Extra'!$A$259:$ACX$259,0))</f>
        <v>0</v>
      </c>
      <c r="O29" s="32">
        <f t="array" ref="O29">INDEX('Aceite Virgen Extra'!$A$259:$ACX$285,MATCH($B29,'Aceite Virgen Extra'!$A$259:$A$285,0),MATCH(O$5,'Aceite Virgen Extra'!$A$259:$ACX$259,0))</f>
        <v>0</v>
      </c>
      <c r="P29" s="32">
        <f t="array" ref="P29">INDEX('Aceite Virgen Extra'!$A$259:$ACX$285,MATCH($B29,'Aceite Virgen Extra'!$A$259:$A$285,0),MATCH(P$5,'Aceite Virgen Extra'!$A$259:$ACX$259,0))</f>
        <v>0.14000000000000001</v>
      </c>
    </row>
    <row r="30" spans="2:16" x14ac:dyDescent="0.25">
      <c r="B30" s="14">
        <f t="shared" si="1"/>
        <v>9.6</v>
      </c>
      <c r="C30" s="13">
        <f t="shared" si="3"/>
        <v>9.9</v>
      </c>
      <c r="E30" s="32">
        <f t="array" ref="E30">INDEX('Aceite Virgen Extra'!$A$259:$ACX$285,MATCH($B30,'Aceite Virgen Extra'!$A$259:$A$285,0),MATCH(E$5,'Aceite Virgen Extra'!$A$259:$ACX$259,0))</f>
        <v>2.35</v>
      </c>
      <c r="F30" s="32">
        <f t="array" ref="F30">INDEX('Aceite Virgen Extra'!$A$259:$ACX$285,MATCH($B30,'Aceite Virgen Extra'!$A$259:$A$285,0),MATCH(F$5,'Aceite Virgen Extra'!$A$259:$ACX$259,0))</f>
        <v>4.8499999999999996</v>
      </c>
      <c r="G30" s="32">
        <f t="array" ref="G30">INDEX('Aceite Virgen Extra'!$A$259:$ACX$285,MATCH($B30,'Aceite Virgen Extra'!$A$259:$A$285,0),MATCH(G$5,'Aceite Virgen Extra'!$A$259:$ACX$259,0))</f>
        <v>1.7</v>
      </c>
      <c r="H30" s="32">
        <f t="array" ref="H30">INDEX('Aceite Virgen Extra'!$A$259:$ACX$285,MATCH($B30,'Aceite Virgen Extra'!$A$259:$A$285,0),MATCH(H$5,'Aceite Virgen Extra'!$A$259:$ACX$259,0))</f>
        <v>1.27</v>
      </c>
      <c r="I30" s="32">
        <f t="array" ref="I30">INDEX('Aceite Virgen Extra'!$A$259:$ACX$285,MATCH($B30,'Aceite Virgen Extra'!$A$259:$A$285,0),MATCH(I$5,'Aceite Virgen Extra'!$A$259:$ACX$259,0))</f>
        <v>2.0300000000000002</v>
      </c>
      <c r="J30" s="32">
        <f t="array" ref="J30">INDEX('Aceite Virgen Extra'!$A$259:$ACX$285,MATCH($B30,'Aceite Virgen Extra'!$A$259:$A$285,0),MATCH(J$5,'Aceite Virgen Extra'!$A$259:$ACX$259,0))</f>
        <v>1.1299999999999999</v>
      </c>
      <c r="K30" s="32">
        <f t="array" ref="K30">INDEX('Aceite Virgen Extra'!$A$259:$ACX$285,MATCH($B30,'Aceite Virgen Extra'!$A$259:$A$285,0),MATCH(K$5,'Aceite Virgen Extra'!$A$259:$ACX$259,0))</f>
        <v>1.2</v>
      </c>
      <c r="L30" s="32">
        <f t="array" ref="L30">INDEX('Aceite Virgen Extra'!$A$259:$ACX$285,MATCH($B30,'Aceite Virgen Extra'!$A$259:$A$285,0),MATCH(L$5,'Aceite Virgen Extra'!$A$259:$ACX$259,0))</f>
        <v>1.24</v>
      </c>
      <c r="M30" s="32">
        <f t="array" ref="M30">INDEX('Aceite Virgen Extra'!$A$259:$ACX$285,MATCH($B30,'Aceite Virgen Extra'!$A$259:$A$285,0),MATCH(M$5,'Aceite Virgen Extra'!$A$259:$ACX$259,0))</f>
        <v>0</v>
      </c>
      <c r="N30" s="32">
        <f t="array" ref="N30">INDEX('Aceite Virgen Extra'!$A$259:$ACX$285,MATCH($B30,'Aceite Virgen Extra'!$A$259:$A$285,0),MATCH(N$5,'Aceite Virgen Extra'!$A$259:$ACX$259,0))</f>
        <v>0</v>
      </c>
      <c r="O30" s="32">
        <f t="array" ref="O30">INDEX('Aceite Virgen Extra'!$A$259:$ACX$285,MATCH($B30,'Aceite Virgen Extra'!$A$259:$A$285,0),MATCH(O$5,'Aceite Virgen Extra'!$A$259:$ACX$259,0))</f>
        <v>0.24</v>
      </c>
      <c r="P30" s="32">
        <f t="array" ref="P30">INDEX('Aceite Virgen Extra'!$A$259:$ACX$285,MATCH($B30,'Aceite Virgen Extra'!$A$259:$A$285,0),MATCH(P$5,'Aceite Virgen Extra'!$A$259:$ACX$259,0))</f>
        <v>0.17</v>
      </c>
    </row>
    <row r="31" spans="2:16" x14ac:dyDescent="0.25">
      <c r="B31" s="14">
        <f t="shared" si="1"/>
        <v>9.9</v>
      </c>
      <c r="C31" s="13">
        <f t="shared" si="3"/>
        <v>10.199999999999999</v>
      </c>
      <c r="E31" s="32">
        <f t="array" ref="E31">INDEX('Aceite Virgen Extra'!$A$259:$ACX$285,MATCH($B31,'Aceite Virgen Extra'!$A$259:$A$285,0),MATCH(E$5,'Aceite Virgen Extra'!$A$259:$ACX$259,0))</f>
        <v>1.9999999999999998</v>
      </c>
      <c r="F31" s="32">
        <f t="array" ref="F31">INDEX('Aceite Virgen Extra'!$A$259:$ACX$285,MATCH($B31,'Aceite Virgen Extra'!$A$259:$A$285,0),MATCH(F$5,'Aceite Virgen Extra'!$A$259:$ACX$259,0))</f>
        <v>5.3</v>
      </c>
      <c r="G31" s="32">
        <f t="array" ref="G31">INDEX('Aceite Virgen Extra'!$A$259:$ACX$285,MATCH($B31,'Aceite Virgen Extra'!$A$259:$A$285,0),MATCH(G$5,'Aceite Virgen Extra'!$A$259:$ACX$259,0))</f>
        <v>4.46</v>
      </c>
      <c r="H31" s="32">
        <f t="array" ref="H31">INDEX('Aceite Virgen Extra'!$A$259:$ACX$285,MATCH($B31,'Aceite Virgen Extra'!$A$259:$A$285,0),MATCH(H$5,'Aceite Virgen Extra'!$A$259:$ACX$259,0))</f>
        <v>3.2699999999999996</v>
      </c>
      <c r="I31" s="32">
        <f t="array" ref="I31">INDEX('Aceite Virgen Extra'!$A$259:$ACX$285,MATCH($B31,'Aceite Virgen Extra'!$A$259:$A$285,0),MATCH(I$5,'Aceite Virgen Extra'!$A$259:$ACX$259,0))</f>
        <v>2.5300000000000002</v>
      </c>
      <c r="J31" s="32">
        <f t="array" ref="J31">INDEX('Aceite Virgen Extra'!$A$259:$ACX$285,MATCH($B31,'Aceite Virgen Extra'!$A$259:$A$285,0),MATCH(J$5,'Aceite Virgen Extra'!$A$259:$ACX$259,0))</f>
        <v>2.7800000000000002</v>
      </c>
      <c r="K31" s="32">
        <f t="array" ref="K31">INDEX('Aceite Virgen Extra'!$A$259:$ACX$285,MATCH($B31,'Aceite Virgen Extra'!$A$259:$A$285,0),MATCH(K$5,'Aceite Virgen Extra'!$A$259:$ACX$259,0))</f>
        <v>6.3500000000000005</v>
      </c>
      <c r="L31" s="32">
        <f t="array" ref="L31">INDEX('Aceite Virgen Extra'!$A$259:$ACX$285,MATCH($B31,'Aceite Virgen Extra'!$A$259:$A$285,0),MATCH(L$5,'Aceite Virgen Extra'!$A$259:$ACX$259,0))</f>
        <v>2.64</v>
      </c>
      <c r="M31" s="32">
        <f t="array" ref="M31">INDEX('Aceite Virgen Extra'!$A$259:$ACX$285,MATCH($B31,'Aceite Virgen Extra'!$A$259:$A$285,0),MATCH(M$5,'Aceite Virgen Extra'!$A$259:$ACX$259,0))</f>
        <v>1.01</v>
      </c>
      <c r="N31" s="32">
        <f t="array" ref="N31">INDEX('Aceite Virgen Extra'!$A$259:$ACX$285,MATCH($B31,'Aceite Virgen Extra'!$A$259:$A$285,0),MATCH(N$5,'Aceite Virgen Extra'!$A$259:$ACX$259,0))</f>
        <v>0.84000000000000008</v>
      </c>
      <c r="O31" s="32">
        <f t="array" ref="O31">INDEX('Aceite Virgen Extra'!$A$259:$ACX$285,MATCH($B31,'Aceite Virgen Extra'!$A$259:$A$285,0),MATCH(O$5,'Aceite Virgen Extra'!$A$259:$ACX$259,0))</f>
        <v>1.02</v>
      </c>
      <c r="P31" s="32">
        <f t="array" ref="P31">INDEX('Aceite Virgen Extra'!$A$259:$ACX$285,MATCH($B31,'Aceite Virgen Extra'!$A$259:$A$285,0),MATCH(P$5,'Aceite Virgen Extra'!$A$259:$ACX$259,0))</f>
        <v>1.1000000000000001</v>
      </c>
    </row>
    <row r="32" spans="2:16" x14ac:dyDescent="0.25">
      <c r="B32" s="14">
        <f t="shared" si="1"/>
        <v>10.199999999999999</v>
      </c>
      <c r="C32" s="13">
        <f t="shared" si="3"/>
        <v>10.5</v>
      </c>
      <c r="E32" s="32">
        <f t="array" ref="E32">INDEX('Aceite Virgen Extra'!$A$259:$ACX$285,MATCH($B32,'Aceite Virgen Extra'!$A$259:$A$285,0),MATCH(E$5,'Aceite Virgen Extra'!$A$259:$ACX$259,0))</f>
        <v>1.77</v>
      </c>
      <c r="F32" s="32">
        <f t="array" ref="F32">INDEX('Aceite Virgen Extra'!$A$259:$ACX$285,MATCH($B32,'Aceite Virgen Extra'!$A$259:$A$285,0),MATCH(F$5,'Aceite Virgen Extra'!$A$259:$ACX$259,0))</f>
        <v>0.71</v>
      </c>
      <c r="G32" s="32">
        <f t="array" ref="G32">INDEX('Aceite Virgen Extra'!$A$259:$ACX$285,MATCH($B32,'Aceite Virgen Extra'!$A$259:$A$285,0),MATCH(G$5,'Aceite Virgen Extra'!$A$259:$ACX$259,0))</f>
        <v>0.72</v>
      </c>
      <c r="H32" s="32">
        <f t="array" ref="H32">INDEX('Aceite Virgen Extra'!$A$259:$ACX$285,MATCH($B32,'Aceite Virgen Extra'!$A$259:$A$285,0),MATCH(H$5,'Aceite Virgen Extra'!$A$259:$ACX$259,0))</f>
        <v>1.4</v>
      </c>
      <c r="I32" s="32">
        <f t="array" ref="I32">INDEX('Aceite Virgen Extra'!$A$259:$ACX$285,MATCH($B32,'Aceite Virgen Extra'!$A$259:$A$285,0),MATCH(I$5,'Aceite Virgen Extra'!$A$259:$ACX$259,0))</f>
        <v>1.46</v>
      </c>
      <c r="J32" s="32">
        <f t="array" ref="J32">INDEX('Aceite Virgen Extra'!$A$259:$ACX$285,MATCH($B32,'Aceite Virgen Extra'!$A$259:$A$285,0),MATCH(J$5,'Aceite Virgen Extra'!$A$259:$ACX$259,0))</f>
        <v>0.87000000000000011</v>
      </c>
      <c r="K32" s="32">
        <f t="array" ref="K32">INDEX('Aceite Virgen Extra'!$A$259:$ACX$285,MATCH($B32,'Aceite Virgen Extra'!$A$259:$A$285,0),MATCH(K$5,'Aceite Virgen Extra'!$A$259:$ACX$259,0))</f>
        <v>10.84</v>
      </c>
      <c r="L32" s="32">
        <f t="array" ref="L32">INDEX('Aceite Virgen Extra'!$A$259:$ACX$285,MATCH($B32,'Aceite Virgen Extra'!$A$259:$A$285,0),MATCH(L$5,'Aceite Virgen Extra'!$A$259:$ACX$259,0))</f>
        <v>4.6399999999999997</v>
      </c>
      <c r="M32" s="32">
        <f t="array" ref="M32">INDEX('Aceite Virgen Extra'!$A$259:$ACX$285,MATCH($B32,'Aceite Virgen Extra'!$A$259:$A$285,0),MATCH(M$5,'Aceite Virgen Extra'!$A$259:$ACX$259,0))</f>
        <v>0.17</v>
      </c>
      <c r="N32" s="32">
        <f t="array" ref="N32">INDEX('Aceite Virgen Extra'!$A$259:$ACX$285,MATCH($B32,'Aceite Virgen Extra'!$A$259:$A$285,0),MATCH(N$5,'Aceite Virgen Extra'!$A$259:$ACX$259,0))</f>
        <v>0.1</v>
      </c>
      <c r="O32" s="32">
        <f t="array" ref="O32">INDEX('Aceite Virgen Extra'!$A$259:$ACX$285,MATCH($B32,'Aceite Virgen Extra'!$A$259:$A$285,0),MATCH(O$5,'Aceite Virgen Extra'!$A$259:$ACX$259,0))</f>
        <v>0.12</v>
      </c>
      <c r="P32" s="32">
        <f t="array" ref="P32">INDEX('Aceite Virgen Extra'!$A$259:$ACX$285,MATCH($B32,'Aceite Virgen Extra'!$A$259:$A$285,0),MATCH(P$5,'Aceite Virgen Extra'!$A$259:$ACX$259,0))</f>
        <v>0</v>
      </c>
    </row>
    <row r="33" spans="2:16" x14ac:dyDescent="0.25">
      <c r="B33" s="14">
        <f t="shared" si="1"/>
        <v>10.5</v>
      </c>
      <c r="C33" s="13"/>
      <c r="E33" s="32">
        <f t="array" ref="E33">INDEX('Aceite Virgen Extra'!$A$259:$ACX$285,MATCH($B33,'Aceite Virgen Extra'!$A$259:$A$285,0),MATCH(E$5,'Aceite Virgen Extra'!$A$259:$ACX$259,0))</f>
        <v>28.689999999999998</v>
      </c>
      <c r="F33" s="32">
        <f t="array" ref="F33">INDEX('Aceite Virgen Extra'!$A$259:$ACX$285,MATCH($B33,'Aceite Virgen Extra'!$A$259:$A$285,0),MATCH(F$5,'Aceite Virgen Extra'!$A$259:$ACX$259,0))</f>
        <v>36.510000000000005</v>
      </c>
      <c r="G33" s="32">
        <f t="array" ref="G33">INDEX('Aceite Virgen Extra'!$A$259:$ACX$285,MATCH($B33,'Aceite Virgen Extra'!$A$259:$A$285,0),MATCH(G$5,'Aceite Virgen Extra'!$A$259:$ACX$259,0))</f>
        <v>34.89</v>
      </c>
      <c r="H33" s="32">
        <f t="array" ref="H33">INDEX('Aceite Virgen Extra'!$A$259:$ACX$285,MATCH($B33,'Aceite Virgen Extra'!$A$259:$A$285,0),MATCH(H$5,'Aceite Virgen Extra'!$A$259:$ACX$259,0))</f>
        <v>32.76</v>
      </c>
      <c r="I33" s="32">
        <f t="array" ref="I33">INDEX('Aceite Virgen Extra'!$A$259:$ACX$285,MATCH($B33,'Aceite Virgen Extra'!$A$259:$A$285,0),MATCH(I$5,'Aceite Virgen Extra'!$A$259:$ACX$259,0))</f>
        <v>26.85</v>
      </c>
      <c r="J33" s="32">
        <f t="array" ref="J33">INDEX('Aceite Virgen Extra'!$A$259:$ACX$285,MATCH($B33,'Aceite Virgen Extra'!$A$259:$A$285,0),MATCH(J$5,'Aceite Virgen Extra'!$A$259:$ACX$259,0))</f>
        <v>27.71</v>
      </c>
      <c r="K33" s="32">
        <f t="array" ref="K33">INDEX('Aceite Virgen Extra'!$A$259:$ACX$285,MATCH($B33,'Aceite Virgen Extra'!$A$259:$A$285,0),MATCH(K$5,'Aceite Virgen Extra'!$A$259:$ACX$259,0))</f>
        <v>6.9</v>
      </c>
      <c r="L33" s="32">
        <f t="array" ref="L33">INDEX('Aceite Virgen Extra'!$A$259:$ACX$285,MATCH($B33,'Aceite Virgen Extra'!$A$259:$A$285,0),MATCH(L$5,'Aceite Virgen Extra'!$A$259:$ACX$259,0))</f>
        <v>4.5600000000000005</v>
      </c>
      <c r="M33" s="32">
        <f t="array" ref="M33">INDEX('Aceite Virgen Extra'!$A$259:$ACX$285,MATCH($B33,'Aceite Virgen Extra'!$A$259:$A$285,0),MATCH(M$5,'Aceite Virgen Extra'!$A$259:$ACX$259,0))</f>
        <v>8.43</v>
      </c>
      <c r="N33" s="32">
        <f t="array" ref="N33">INDEX('Aceite Virgen Extra'!$A$259:$ACX$285,MATCH($B33,'Aceite Virgen Extra'!$A$259:$A$285,0),MATCH(N$5,'Aceite Virgen Extra'!$A$259:$ACX$259,0))</f>
        <v>11.49</v>
      </c>
      <c r="O33" s="32">
        <f t="array" ref="O33">INDEX('Aceite Virgen Extra'!$A$259:$ACX$285,MATCH($B33,'Aceite Virgen Extra'!$A$259:$A$285,0),MATCH(O$5,'Aceite Virgen Extra'!$A$259:$ACX$259,0))</f>
        <v>8.31</v>
      </c>
      <c r="P33" s="32">
        <f t="array" ref="P33">INDEX('Aceite Virgen Extra'!$A$259:$ACX$285,MATCH($B33,'Aceite Virgen Extra'!$A$259:$A$285,0),MATCH(P$5,'Aceite Virgen Extra'!$A$259:$ACX$259,0))</f>
        <v>5.73</v>
      </c>
    </row>
    <row r="34" spans="2:16" x14ac:dyDescent="0.25">
      <c r="P34" s="30"/>
    </row>
    <row r="35" spans="2:16" x14ac:dyDescent="0.25">
      <c r="E35" s="32">
        <f>SUM(E10:E34)</f>
        <v>100.02</v>
      </c>
      <c r="F35" s="32">
        <f t="shared" ref="F35:P35" si="4">SUM(F10:F34)</f>
        <v>100.03</v>
      </c>
      <c r="G35" s="32">
        <f t="shared" si="4"/>
        <v>99.97</v>
      </c>
      <c r="H35" s="32">
        <f t="shared" si="4"/>
        <v>100.01000000000002</v>
      </c>
      <c r="I35" s="32">
        <f t="shared" si="4"/>
        <v>99.97999999999999</v>
      </c>
      <c r="J35" s="32">
        <f t="shared" si="4"/>
        <v>99.97</v>
      </c>
      <c r="K35" s="32">
        <f t="shared" si="4"/>
        <v>100.02000000000001</v>
      </c>
      <c r="L35" s="32">
        <f t="shared" si="4"/>
        <v>99.99</v>
      </c>
      <c r="M35" s="32">
        <f t="shared" si="4"/>
        <v>100.00999999999999</v>
      </c>
      <c r="N35" s="32">
        <f t="shared" si="4"/>
        <v>99.97999999999999</v>
      </c>
      <c r="O35" s="32">
        <f t="shared" si="4"/>
        <v>99.97</v>
      </c>
      <c r="P35" s="32">
        <f t="shared" si="4"/>
        <v>100.03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P9" sqref="P9:P33"/>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2</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508</v>
      </c>
      <c r="F4" s="1">
        <v>3</v>
      </c>
      <c r="G4" t="s">
        <v>450</v>
      </c>
    </row>
    <row r="5" spans="2:7" x14ac:dyDescent="0.25">
      <c r="B5" s="1">
        <v>4</v>
      </c>
      <c r="C5" t="s">
        <v>454</v>
      </c>
      <c r="F5" s="1"/>
    </row>
    <row r="6" spans="2:7" x14ac:dyDescent="0.25">
      <c r="B6" s="1">
        <v>5</v>
      </c>
      <c r="C6" t="s">
        <v>455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0E1406-4B21-40A9-AFE0-85A2160E057C}">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724c4985-e433-4d2c-9697-e180992b402a"/>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E4590A34-B0AB-409E-A317-DE9FD169B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dcterms:created xsi:type="dcterms:W3CDTF">2018-07-03T08:51:17Z</dcterms:created>
  <dcterms:modified xsi:type="dcterms:W3CDTF">2025-10-14T10:35:55Z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